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541D09D0-AC82-4141-9A3A-93FAE691504C}" xr6:coauthVersionLast="47" xr6:coauthVersionMax="47" xr10:uidLastSave="{00000000-0000-0000-0000-000000000000}"/>
  <bookViews>
    <workbookView xWindow="9348" yWindow="72" windowWidth="10548" windowHeight="8964" xr2:uid="{00000000-000D-0000-FFFF-FFFF00000000}"/>
  </bookViews>
  <sheets>
    <sheet name="2008.11.19 Imports" sheetId="1" r:id="rId1"/>
    <sheet name="2008.11.19 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A252" i="2" l="1"/>
  <c r="BZ252" i="2"/>
  <c r="CB251" i="2"/>
  <c r="CB250" i="2"/>
  <c r="CB249" i="2"/>
  <c r="CB248" i="2"/>
  <c r="CB247" i="2"/>
  <c r="CB246" i="2"/>
  <c r="CB245" i="2"/>
  <c r="CB244" i="2"/>
  <c r="CB243" i="2"/>
  <c r="CB242" i="2"/>
  <c r="CB241" i="2"/>
  <c r="CB240" i="2"/>
  <c r="CA239" i="2"/>
  <c r="BZ239" i="2"/>
  <c r="CB238" i="2"/>
  <c r="CB237" i="2"/>
  <c r="CB236" i="2"/>
  <c r="CB235" i="2"/>
  <c r="CB234" i="2"/>
  <c r="CB233" i="2"/>
  <c r="CB232" i="2"/>
  <c r="CB231" i="2"/>
  <c r="CB230" i="2"/>
  <c r="CB229" i="2"/>
  <c r="CB228" i="2"/>
  <c r="CB227" i="2"/>
  <c r="KF252" i="2"/>
  <c r="KE252" i="2"/>
  <c r="KC252" i="2"/>
  <c r="KB252" i="2"/>
  <c r="JZ252" i="2"/>
  <c r="JY252" i="2"/>
  <c r="JW252" i="2"/>
  <c r="JV252" i="2"/>
  <c r="JT252" i="2"/>
  <c r="JS252" i="2"/>
  <c r="JQ252" i="2"/>
  <c r="JP252" i="2"/>
  <c r="JN252" i="2"/>
  <c r="JM252" i="2"/>
  <c r="JK252" i="2"/>
  <c r="JJ252" i="2"/>
  <c r="JH252" i="2"/>
  <c r="JG252" i="2"/>
  <c r="JE252" i="2"/>
  <c r="JD252" i="2"/>
  <c r="JB252" i="2"/>
  <c r="JA252" i="2"/>
  <c r="IY252" i="2"/>
  <c r="IX252" i="2"/>
  <c r="IV252" i="2"/>
  <c r="IU252" i="2"/>
  <c r="IS252" i="2"/>
  <c r="IR252" i="2"/>
  <c r="IP252" i="2"/>
  <c r="IO252" i="2"/>
  <c r="IM252" i="2"/>
  <c r="IL252" i="2"/>
  <c r="IJ252" i="2"/>
  <c r="II252" i="2"/>
  <c r="IG252" i="2"/>
  <c r="IF252" i="2"/>
  <c r="ID252" i="2"/>
  <c r="IC252" i="2"/>
  <c r="IA252" i="2"/>
  <c r="HZ252" i="2"/>
  <c r="HX252" i="2"/>
  <c r="HW252" i="2"/>
  <c r="HU252" i="2"/>
  <c r="HT252" i="2"/>
  <c r="HR252" i="2"/>
  <c r="HQ252" i="2"/>
  <c r="HO252" i="2"/>
  <c r="HN252" i="2"/>
  <c r="HL252" i="2"/>
  <c r="HK252" i="2"/>
  <c r="HI252" i="2"/>
  <c r="HH252" i="2"/>
  <c r="HF252" i="2"/>
  <c r="HE252" i="2"/>
  <c r="HC252" i="2"/>
  <c r="HB252" i="2"/>
  <c r="GZ252" i="2"/>
  <c r="GY252" i="2"/>
  <c r="GW252" i="2"/>
  <c r="GV252" i="2"/>
  <c r="GT252" i="2"/>
  <c r="GS252" i="2"/>
  <c r="GQ252" i="2"/>
  <c r="GP252" i="2"/>
  <c r="GN252" i="2"/>
  <c r="GM252" i="2"/>
  <c r="GK252" i="2"/>
  <c r="GJ252" i="2"/>
  <c r="GH252" i="2"/>
  <c r="GG252" i="2"/>
  <c r="GE252" i="2"/>
  <c r="GD252" i="2"/>
  <c r="GB252" i="2"/>
  <c r="GA252" i="2"/>
  <c r="FY252" i="2"/>
  <c r="FX252" i="2"/>
  <c r="FV252" i="2"/>
  <c r="FU252" i="2"/>
  <c r="FS252" i="2"/>
  <c r="FR252" i="2"/>
  <c r="FP252" i="2"/>
  <c r="FO252" i="2"/>
  <c r="FM252" i="2"/>
  <c r="FL252" i="2"/>
  <c r="FJ252" i="2"/>
  <c r="FI252" i="2"/>
  <c r="FG252" i="2"/>
  <c r="FF252" i="2"/>
  <c r="FD252" i="2"/>
  <c r="FC252" i="2"/>
  <c r="FA252" i="2"/>
  <c r="EZ252" i="2"/>
  <c r="EX252" i="2"/>
  <c r="EW252" i="2"/>
  <c r="EU252" i="2"/>
  <c r="ET252" i="2"/>
  <c r="ER252" i="2"/>
  <c r="EQ252" i="2"/>
  <c r="EO252" i="2"/>
  <c r="EN252" i="2"/>
  <c r="EL252" i="2"/>
  <c r="EK252" i="2"/>
  <c r="EI252" i="2"/>
  <c r="EH252" i="2"/>
  <c r="EF252" i="2"/>
  <c r="EE252" i="2"/>
  <c r="EC252" i="2"/>
  <c r="EB252" i="2"/>
  <c r="DZ252" i="2"/>
  <c r="DY252" i="2"/>
  <c r="DW252" i="2"/>
  <c r="DV252" i="2"/>
  <c r="DT252" i="2"/>
  <c r="DS252" i="2"/>
  <c r="DQ252" i="2"/>
  <c r="DP252" i="2"/>
  <c r="DN252" i="2"/>
  <c r="DM252" i="2"/>
  <c r="DK252" i="2"/>
  <c r="DJ252" i="2"/>
  <c r="DH252" i="2"/>
  <c r="DG252" i="2"/>
  <c r="DE252" i="2"/>
  <c r="DD252" i="2"/>
  <c r="DB252" i="2"/>
  <c r="DA252" i="2"/>
  <c r="CY252" i="2"/>
  <c r="CX252" i="2"/>
  <c r="CV252" i="2"/>
  <c r="CU252" i="2"/>
  <c r="CS252" i="2"/>
  <c r="CR252" i="2"/>
  <c r="CP252" i="2"/>
  <c r="CO252" i="2"/>
  <c r="CM252" i="2"/>
  <c r="CL252" i="2"/>
  <c r="CJ252" i="2"/>
  <c r="CI252" i="2"/>
  <c r="CG252" i="2"/>
  <c r="CF252" i="2"/>
  <c r="CD252" i="2"/>
  <c r="CC252" i="2"/>
  <c r="BX252" i="2"/>
  <c r="BW252" i="2"/>
  <c r="BU252" i="2"/>
  <c r="BT252" i="2"/>
  <c r="BR252" i="2"/>
  <c r="BQ252" i="2"/>
  <c r="BO252" i="2"/>
  <c r="BN252" i="2"/>
  <c r="BL252" i="2"/>
  <c r="BK252" i="2"/>
  <c r="BI252" i="2"/>
  <c r="BH252" i="2"/>
  <c r="BF252" i="2"/>
  <c r="BE252" i="2"/>
  <c r="BC252" i="2"/>
  <c r="BB252" i="2"/>
  <c r="AZ252" i="2"/>
  <c r="AY252" i="2"/>
  <c r="AW252" i="2"/>
  <c r="AV252" i="2"/>
  <c r="AT252" i="2"/>
  <c r="AS252" i="2"/>
  <c r="AQ252" i="2"/>
  <c r="AP252" i="2"/>
  <c r="AN252" i="2"/>
  <c r="AM252" i="2"/>
  <c r="AK252" i="2"/>
  <c r="AJ252" i="2"/>
  <c r="AH252" i="2"/>
  <c r="AG252" i="2"/>
  <c r="AE252" i="2"/>
  <c r="AD252" i="2"/>
  <c r="AB252" i="2"/>
  <c r="AA252" i="2"/>
  <c r="Y252" i="2"/>
  <c r="X252" i="2"/>
  <c r="V252" i="2"/>
  <c r="U252" i="2"/>
  <c r="S252" i="2"/>
  <c r="R252" i="2"/>
  <c r="P252" i="2"/>
  <c r="O252" i="2"/>
  <c r="M252" i="2"/>
  <c r="L252" i="2"/>
  <c r="J252" i="2"/>
  <c r="I252" i="2"/>
  <c r="G252" i="2"/>
  <c r="F252" i="2"/>
  <c r="D252" i="2"/>
  <c r="KI252" i="2" s="1"/>
  <c r="C252" i="2"/>
  <c r="KI251" i="2"/>
  <c r="KH251" i="2"/>
  <c r="KG251" i="2"/>
  <c r="KD251" i="2"/>
  <c r="KA251" i="2"/>
  <c r="JX251" i="2"/>
  <c r="JU251" i="2"/>
  <c r="JR251" i="2"/>
  <c r="JO251" i="2"/>
  <c r="JL251" i="2"/>
  <c r="JI251" i="2"/>
  <c r="JF251" i="2"/>
  <c r="JC251" i="2"/>
  <c r="IZ251" i="2"/>
  <c r="IW251" i="2"/>
  <c r="IT251" i="2"/>
  <c r="IQ251" i="2"/>
  <c r="IN251" i="2"/>
  <c r="IK251" i="2"/>
  <c r="IH251" i="2"/>
  <c r="IE251" i="2"/>
  <c r="IB251" i="2"/>
  <c r="HY251" i="2"/>
  <c r="HV251" i="2"/>
  <c r="HS251" i="2"/>
  <c r="HP251" i="2"/>
  <c r="HM251" i="2"/>
  <c r="HJ251" i="2"/>
  <c r="HG251" i="2"/>
  <c r="HD251" i="2"/>
  <c r="HA251" i="2"/>
  <c r="GX251" i="2"/>
  <c r="GU251" i="2"/>
  <c r="GR251" i="2"/>
  <c r="GO251" i="2"/>
  <c r="GL251" i="2"/>
  <c r="GI251" i="2"/>
  <c r="GF251" i="2"/>
  <c r="GC251" i="2"/>
  <c r="FZ251" i="2"/>
  <c r="FW251" i="2"/>
  <c r="FT251" i="2"/>
  <c r="FQ251" i="2"/>
  <c r="FN251" i="2"/>
  <c r="FK251" i="2"/>
  <c r="FH251" i="2"/>
  <c r="FE251" i="2"/>
  <c r="FB251" i="2"/>
  <c r="EY251" i="2"/>
  <c r="EV251" i="2"/>
  <c r="ES251" i="2"/>
  <c r="EP251" i="2"/>
  <c r="EM251" i="2"/>
  <c r="EJ251" i="2"/>
  <c r="EG251" i="2"/>
  <c r="ED251" i="2"/>
  <c r="EA251" i="2"/>
  <c r="DX251" i="2"/>
  <c r="DU251" i="2"/>
  <c r="DR251" i="2"/>
  <c r="DO251" i="2"/>
  <c r="DL251" i="2"/>
  <c r="DI251" i="2"/>
  <c r="DF251" i="2"/>
  <c r="DC251" i="2"/>
  <c r="CZ251" i="2"/>
  <c r="CW251" i="2"/>
  <c r="CT251" i="2"/>
  <c r="CQ251" i="2"/>
  <c r="CN251" i="2"/>
  <c r="CK251" i="2"/>
  <c r="CH251" i="2"/>
  <c r="CE251" i="2"/>
  <c r="BY251" i="2"/>
  <c r="BV251" i="2"/>
  <c r="BS251" i="2"/>
  <c r="BP251" i="2"/>
  <c r="BM251" i="2"/>
  <c r="BJ251" i="2"/>
  <c r="BG251" i="2"/>
  <c r="BD251" i="2"/>
  <c r="BA251" i="2"/>
  <c r="AX251" i="2"/>
  <c r="AU251" i="2"/>
  <c r="AR251" i="2"/>
  <c r="AO251" i="2"/>
  <c r="AL251" i="2"/>
  <c r="AI251" i="2"/>
  <c r="AF251" i="2"/>
  <c r="AC251" i="2"/>
  <c r="Z251" i="2"/>
  <c r="W251" i="2"/>
  <c r="T251" i="2"/>
  <c r="Q251" i="2"/>
  <c r="N251" i="2"/>
  <c r="K251" i="2"/>
  <c r="H251" i="2"/>
  <c r="E251" i="2"/>
  <c r="KI250" i="2"/>
  <c r="KH250" i="2"/>
  <c r="KG250" i="2"/>
  <c r="KD250" i="2"/>
  <c r="KA250" i="2"/>
  <c r="JX250" i="2"/>
  <c r="JU250" i="2"/>
  <c r="JR250" i="2"/>
  <c r="JO250" i="2"/>
  <c r="JL250" i="2"/>
  <c r="JI250" i="2"/>
  <c r="JF250" i="2"/>
  <c r="JC250" i="2"/>
  <c r="IZ250" i="2"/>
  <c r="IW250" i="2"/>
  <c r="IT250" i="2"/>
  <c r="IQ250" i="2"/>
  <c r="IN250" i="2"/>
  <c r="IK250" i="2"/>
  <c r="IH250" i="2"/>
  <c r="IE250" i="2"/>
  <c r="IB250" i="2"/>
  <c r="HY250" i="2"/>
  <c r="HV250" i="2"/>
  <c r="HS250" i="2"/>
  <c r="HP250" i="2"/>
  <c r="HM250" i="2"/>
  <c r="HJ250" i="2"/>
  <c r="HG250" i="2"/>
  <c r="HD250" i="2"/>
  <c r="HA250" i="2"/>
  <c r="GX250" i="2"/>
  <c r="GU250" i="2"/>
  <c r="GR250" i="2"/>
  <c r="GO250" i="2"/>
  <c r="GL250" i="2"/>
  <c r="GI250" i="2"/>
  <c r="GF250" i="2"/>
  <c r="GC250" i="2"/>
  <c r="FZ250" i="2"/>
  <c r="FW250" i="2"/>
  <c r="FT250" i="2"/>
  <c r="FQ250" i="2"/>
  <c r="FN250" i="2"/>
  <c r="FK250" i="2"/>
  <c r="FH250" i="2"/>
  <c r="FE250" i="2"/>
  <c r="FB250" i="2"/>
  <c r="EY250" i="2"/>
  <c r="EV250" i="2"/>
  <c r="ES250" i="2"/>
  <c r="EP250" i="2"/>
  <c r="EM250" i="2"/>
  <c r="EJ250" i="2"/>
  <c r="EG250" i="2"/>
  <c r="ED250" i="2"/>
  <c r="EA250" i="2"/>
  <c r="DX250" i="2"/>
  <c r="DU250" i="2"/>
  <c r="DR250" i="2"/>
  <c r="DO250" i="2"/>
  <c r="DL250" i="2"/>
  <c r="DI250" i="2"/>
  <c r="DF250" i="2"/>
  <c r="DC250" i="2"/>
  <c r="CZ250" i="2"/>
  <c r="CW250" i="2"/>
  <c r="CT250" i="2"/>
  <c r="CQ250" i="2"/>
  <c r="CN250" i="2"/>
  <c r="CK250" i="2"/>
  <c r="CH250" i="2"/>
  <c r="CE250" i="2"/>
  <c r="BY250" i="2"/>
  <c r="BV250" i="2"/>
  <c r="BS250" i="2"/>
  <c r="BP250" i="2"/>
  <c r="BM250" i="2"/>
  <c r="BJ250" i="2"/>
  <c r="BG250" i="2"/>
  <c r="BD250" i="2"/>
  <c r="BA250" i="2"/>
  <c r="AX250" i="2"/>
  <c r="AU250" i="2"/>
  <c r="AR250" i="2"/>
  <c r="AO250" i="2"/>
  <c r="AL250" i="2"/>
  <c r="AI250" i="2"/>
  <c r="AF250" i="2"/>
  <c r="AC250" i="2"/>
  <c r="Z250" i="2"/>
  <c r="W250" i="2"/>
  <c r="T250" i="2"/>
  <c r="Q250" i="2"/>
  <c r="N250" i="2"/>
  <c r="K250" i="2"/>
  <c r="H250" i="2"/>
  <c r="E250" i="2"/>
  <c r="KI249" i="2"/>
  <c r="KH249" i="2"/>
  <c r="KG249" i="2"/>
  <c r="KD249" i="2"/>
  <c r="KA249" i="2"/>
  <c r="JX249" i="2"/>
  <c r="JU249" i="2"/>
  <c r="JR249" i="2"/>
  <c r="JO249" i="2"/>
  <c r="JL249" i="2"/>
  <c r="JI249" i="2"/>
  <c r="JF249" i="2"/>
  <c r="JC249" i="2"/>
  <c r="IZ249" i="2"/>
  <c r="IW249" i="2"/>
  <c r="IT249" i="2"/>
  <c r="IQ249" i="2"/>
  <c r="IN249" i="2"/>
  <c r="IK249" i="2"/>
  <c r="IH249" i="2"/>
  <c r="IE249" i="2"/>
  <c r="IB249" i="2"/>
  <c r="HY249" i="2"/>
  <c r="HV249" i="2"/>
  <c r="HS249" i="2"/>
  <c r="HP249" i="2"/>
  <c r="HM249" i="2"/>
  <c r="HJ249" i="2"/>
  <c r="HG249" i="2"/>
  <c r="HD249" i="2"/>
  <c r="HA249" i="2"/>
  <c r="GX249" i="2"/>
  <c r="GU249" i="2"/>
  <c r="GR249" i="2"/>
  <c r="GO249" i="2"/>
  <c r="GL249" i="2"/>
  <c r="GI249" i="2"/>
  <c r="GF249" i="2"/>
  <c r="GC249" i="2"/>
  <c r="FZ249" i="2"/>
  <c r="FW249" i="2"/>
  <c r="FT249" i="2"/>
  <c r="FQ249" i="2"/>
  <c r="FN249" i="2"/>
  <c r="FK249" i="2"/>
  <c r="FH249" i="2"/>
  <c r="FE249" i="2"/>
  <c r="FB249" i="2"/>
  <c r="EY249" i="2"/>
  <c r="EV249" i="2"/>
  <c r="ES249" i="2"/>
  <c r="EP249" i="2"/>
  <c r="EM249" i="2"/>
  <c r="EJ249" i="2"/>
  <c r="EG249" i="2"/>
  <c r="ED249" i="2"/>
  <c r="EA249" i="2"/>
  <c r="DX249" i="2"/>
  <c r="DU249" i="2"/>
  <c r="DR249" i="2"/>
  <c r="DO249" i="2"/>
  <c r="DL249" i="2"/>
  <c r="DI249" i="2"/>
  <c r="DF249" i="2"/>
  <c r="DC249" i="2"/>
  <c r="CZ249" i="2"/>
  <c r="CW249" i="2"/>
  <c r="CT249" i="2"/>
  <c r="CQ249" i="2"/>
  <c r="CN249" i="2"/>
  <c r="CK249" i="2"/>
  <c r="CH249" i="2"/>
  <c r="CE249" i="2"/>
  <c r="BY249" i="2"/>
  <c r="BV249" i="2"/>
  <c r="BS249" i="2"/>
  <c r="BP249" i="2"/>
  <c r="BM249" i="2"/>
  <c r="BJ249" i="2"/>
  <c r="BG249" i="2"/>
  <c r="BD249" i="2"/>
  <c r="BA249" i="2"/>
  <c r="AX249" i="2"/>
  <c r="AU249" i="2"/>
  <c r="AR249" i="2"/>
  <c r="AO249" i="2"/>
  <c r="AL249" i="2"/>
  <c r="AI249" i="2"/>
  <c r="AF249" i="2"/>
  <c r="AC249" i="2"/>
  <c r="Z249" i="2"/>
  <c r="W249" i="2"/>
  <c r="T249" i="2"/>
  <c r="Q249" i="2"/>
  <c r="N249" i="2"/>
  <c r="K249" i="2"/>
  <c r="H249" i="2"/>
  <c r="E249" i="2"/>
  <c r="KI248" i="2"/>
  <c r="KH248" i="2"/>
  <c r="KG248" i="2"/>
  <c r="KD248" i="2"/>
  <c r="KA248" i="2"/>
  <c r="JX248" i="2"/>
  <c r="JU248" i="2"/>
  <c r="JR248" i="2"/>
  <c r="JO248" i="2"/>
  <c r="JL248" i="2"/>
  <c r="JI248" i="2"/>
  <c r="JF248" i="2"/>
  <c r="JC248" i="2"/>
  <c r="IZ248" i="2"/>
  <c r="IW248" i="2"/>
  <c r="IT248" i="2"/>
  <c r="IQ248" i="2"/>
  <c r="IN248" i="2"/>
  <c r="IK248" i="2"/>
  <c r="IH248" i="2"/>
  <c r="IE248" i="2"/>
  <c r="IB248" i="2"/>
  <c r="HY248" i="2"/>
  <c r="HV248" i="2"/>
  <c r="HS248" i="2"/>
  <c r="HP248" i="2"/>
  <c r="HM248" i="2"/>
  <c r="HJ248" i="2"/>
  <c r="HG248" i="2"/>
  <c r="HD248" i="2"/>
  <c r="HA248" i="2"/>
  <c r="GX248" i="2"/>
  <c r="GU248" i="2"/>
  <c r="GR248" i="2"/>
  <c r="GO248" i="2"/>
  <c r="GL248" i="2"/>
  <c r="GI248" i="2"/>
  <c r="GF248" i="2"/>
  <c r="GC248" i="2"/>
  <c r="FZ248" i="2"/>
  <c r="FW248" i="2"/>
  <c r="FT248" i="2"/>
  <c r="FQ248" i="2"/>
  <c r="FN248" i="2"/>
  <c r="FK248" i="2"/>
  <c r="FH248" i="2"/>
  <c r="FE248" i="2"/>
  <c r="FB248" i="2"/>
  <c r="EY248" i="2"/>
  <c r="EV248" i="2"/>
  <c r="ES248" i="2"/>
  <c r="EP248" i="2"/>
  <c r="EM248" i="2"/>
  <c r="EJ248" i="2"/>
  <c r="EG248" i="2"/>
  <c r="ED248" i="2"/>
  <c r="EA248" i="2"/>
  <c r="DX248" i="2"/>
  <c r="DU248" i="2"/>
  <c r="DR248" i="2"/>
  <c r="DO248" i="2"/>
  <c r="DL248" i="2"/>
  <c r="DI248" i="2"/>
  <c r="DF248" i="2"/>
  <c r="DC248" i="2"/>
  <c r="CZ248" i="2"/>
  <c r="CW248" i="2"/>
  <c r="CT248" i="2"/>
  <c r="CQ248" i="2"/>
  <c r="CN248" i="2"/>
  <c r="CK248" i="2"/>
  <c r="CH248" i="2"/>
  <c r="CE248" i="2"/>
  <c r="BY248" i="2"/>
  <c r="BV248" i="2"/>
  <c r="BS248" i="2"/>
  <c r="BP248" i="2"/>
  <c r="BM248" i="2"/>
  <c r="BJ248" i="2"/>
  <c r="BG248" i="2"/>
  <c r="BD248" i="2"/>
  <c r="BA248" i="2"/>
  <c r="AX248" i="2"/>
  <c r="AU248" i="2"/>
  <c r="AR248" i="2"/>
  <c r="AO248" i="2"/>
  <c r="AL248" i="2"/>
  <c r="AI248" i="2"/>
  <c r="AF248" i="2"/>
  <c r="AC248" i="2"/>
  <c r="Z248" i="2"/>
  <c r="W248" i="2"/>
  <c r="T248" i="2"/>
  <c r="Q248" i="2"/>
  <c r="N248" i="2"/>
  <c r="K248" i="2"/>
  <c r="H248" i="2"/>
  <c r="E248" i="2"/>
  <c r="KI247" i="2"/>
  <c r="KH247" i="2"/>
  <c r="KG247" i="2"/>
  <c r="KD247" i="2"/>
  <c r="KA247" i="2"/>
  <c r="JX247" i="2"/>
  <c r="JU247" i="2"/>
  <c r="JR247" i="2"/>
  <c r="JO247" i="2"/>
  <c r="JL247" i="2"/>
  <c r="JI247" i="2"/>
  <c r="JF247" i="2"/>
  <c r="JC247" i="2"/>
  <c r="IZ247" i="2"/>
  <c r="IW247" i="2"/>
  <c r="IT247" i="2"/>
  <c r="IQ247" i="2"/>
  <c r="IN247" i="2"/>
  <c r="IK247" i="2"/>
  <c r="IH247" i="2"/>
  <c r="IE247" i="2"/>
  <c r="IB247" i="2"/>
  <c r="HY247" i="2"/>
  <c r="HV247" i="2"/>
  <c r="HS247" i="2"/>
  <c r="HP247" i="2"/>
  <c r="HM247" i="2"/>
  <c r="HJ247" i="2"/>
  <c r="HG247" i="2"/>
  <c r="HD247" i="2"/>
  <c r="HA247" i="2"/>
  <c r="GX247" i="2"/>
  <c r="GU247" i="2"/>
  <c r="GR247" i="2"/>
  <c r="GO247" i="2"/>
  <c r="GL247" i="2"/>
  <c r="GI247" i="2"/>
  <c r="GF247" i="2"/>
  <c r="GC247" i="2"/>
  <c r="FZ247" i="2"/>
  <c r="FW247" i="2"/>
  <c r="FT247" i="2"/>
  <c r="FQ247" i="2"/>
  <c r="FN247" i="2"/>
  <c r="FK247" i="2"/>
  <c r="FH247" i="2"/>
  <c r="FE247" i="2"/>
  <c r="FB247" i="2"/>
  <c r="EY247" i="2"/>
  <c r="EV247" i="2"/>
  <c r="ES247" i="2"/>
  <c r="EP247" i="2"/>
  <c r="EM247" i="2"/>
  <c r="EJ247" i="2"/>
  <c r="EG247" i="2"/>
  <c r="ED247" i="2"/>
  <c r="EA247" i="2"/>
  <c r="DX247" i="2"/>
  <c r="DU247" i="2"/>
  <c r="DR247" i="2"/>
  <c r="DO247" i="2"/>
  <c r="DL247" i="2"/>
  <c r="DI247" i="2"/>
  <c r="DF247" i="2"/>
  <c r="DC247" i="2"/>
  <c r="CZ247" i="2"/>
  <c r="CW247" i="2"/>
  <c r="CT247" i="2"/>
  <c r="CQ247" i="2"/>
  <c r="CN247" i="2"/>
  <c r="CK247" i="2"/>
  <c r="CH247" i="2"/>
  <c r="CE247" i="2"/>
  <c r="BY247" i="2"/>
  <c r="BV247" i="2"/>
  <c r="BS247" i="2"/>
  <c r="BP247" i="2"/>
  <c r="BM247" i="2"/>
  <c r="BJ247" i="2"/>
  <c r="BG247" i="2"/>
  <c r="BD247" i="2"/>
  <c r="BA247" i="2"/>
  <c r="AX247" i="2"/>
  <c r="AU247" i="2"/>
  <c r="AR247" i="2"/>
  <c r="AO247" i="2"/>
  <c r="AL247" i="2"/>
  <c r="AI247" i="2"/>
  <c r="AF247" i="2"/>
  <c r="AC247" i="2"/>
  <c r="Z247" i="2"/>
  <c r="W247" i="2"/>
  <c r="T247" i="2"/>
  <c r="Q247" i="2"/>
  <c r="N247" i="2"/>
  <c r="K247" i="2"/>
  <c r="H247" i="2"/>
  <c r="E247" i="2"/>
  <c r="KI246" i="2"/>
  <c r="KH246" i="2"/>
  <c r="KG246" i="2"/>
  <c r="KD246" i="2"/>
  <c r="KA246" i="2"/>
  <c r="JX246" i="2"/>
  <c r="JU246" i="2"/>
  <c r="JR246" i="2"/>
  <c r="JO246" i="2"/>
  <c r="JL246" i="2"/>
  <c r="JI246" i="2"/>
  <c r="JF246" i="2"/>
  <c r="JC246" i="2"/>
  <c r="IZ246" i="2"/>
  <c r="IW246" i="2"/>
  <c r="IT246" i="2"/>
  <c r="IQ246" i="2"/>
  <c r="IN246" i="2"/>
  <c r="IK246" i="2"/>
  <c r="IH246" i="2"/>
  <c r="IE246" i="2"/>
  <c r="IB246" i="2"/>
  <c r="HY246" i="2"/>
  <c r="HV246" i="2"/>
  <c r="HS246" i="2"/>
  <c r="HP246" i="2"/>
  <c r="HM246" i="2"/>
  <c r="HJ246" i="2"/>
  <c r="HG246" i="2"/>
  <c r="HD246" i="2"/>
  <c r="HA246" i="2"/>
  <c r="GX246" i="2"/>
  <c r="GU246" i="2"/>
  <c r="GR246" i="2"/>
  <c r="GO246" i="2"/>
  <c r="GL246" i="2"/>
  <c r="GI246" i="2"/>
  <c r="GF246" i="2"/>
  <c r="GC246" i="2"/>
  <c r="FZ246" i="2"/>
  <c r="FW246" i="2"/>
  <c r="FT246" i="2"/>
  <c r="FQ246" i="2"/>
  <c r="FN246" i="2"/>
  <c r="FK246" i="2"/>
  <c r="FH246" i="2"/>
  <c r="FE246" i="2"/>
  <c r="FB246" i="2"/>
  <c r="EY246" i="2"/>
  <c r="EV246" i="2"/>
  <c r="ES246" i="2"/>
  <c r="EP246" i="2"/>
  <c r="EM246" i="2"/>
  <c r="EJ246" i="2"/>
  <c r="EG246" i="2"/>
  <c r="ED246" i="2"/>
  <c r="EA246" i="2"/>
  <c r="DX246" i="2"/>
  <c r="DU246" i="2"/>
  <c r="DR246" i="2"/>
  <c r="DO246" i="2"/>
  <c r="DL246" i="2"/>
  <c r="DI246" i="2"/>
  <c r="DF246" i="2"/>
  <c r="DC246" i="2"/>
  <c r="CZ246" i="2"/>
  <c r="CW246" i="2"/>
  <c r="CT246" i="2"/>
  <c r="CQ246" i="2"/>
  <c r="CN246" i="2"/>
  <c r="CK246" i="2"/>
  <c r="CH246" i="2"/>
  <c r="CE246" i="2"/>
  <c r="BY246" i="2"/>
  <c r="BV246" i="2"/>
  <c r="BS246" i="2"/>
  <c r="BP246" i="2"/>
  <c r="BM246" i="2"/>
  <c r="BJ246" i="2"/>
  <c r="BG246" i="2"/>
  <c r="BD246" i="2"/>
  <c r="BA246" i="2"/>
  <c r="AX246" i="2"/>
  <c r="AU246" i="2"/>
  <c r="AR246" i="2"/>
  <c r="AO246" i="2"/>
  <c r="AL246" i="2"/>
  <c r="AI246" i="2"/>
  <c r="AF246" i="2"/>
  <c r="AC246" i="2"/>
  <c r="Z246" i="2"/>
  <c r="W246" i="2"/>
  <c r="T246" i="2"/>
  <c r="Q246" i="2"/>
  <c r="N246" i="2"/>
  <c r="K246" i="2"/>
  <c r="H246" i="2"/>
  <c r="E246" i="2"/>
  <c r="KI245" i="2"/>
  <c r="KH245" i="2"/>
  <c r="KG245" i="2"/>
  <c r="KD245" i="2"/>
  <c r="KA245" i="2"/>
  <c r="JX245" i="2"/>
  <c r="JU245" i="2"/>
  <c r="JR245" i="2"/>
  <c r="JO245" i="2"/>
  <c r="JL245" i="2"/>
  <c r="JI245" i="2"/>
  <c r="JF245" i="2"/>
  <c r="JC245" i="2"/>
  <c r="IZ245" i="2"/>
  <c r="IW245" i="2"/>
  <c r="IT245" i="2"/>
  <c r="IQ245" i="2"/>
  <c r="IN245" i="2"/>
  <c r="IK245" i="2"/>
  <c r="IH245" i="2"/>
  <c r="IE245" i="2"/>
  <c r="IB245" i="2"/>
  <c r="HY245" i="2"/>
  <c r="HV245" i="2"/>
  <c r="HS245" i="2"/>
  <c r="HP245" i="2"/>
  <c r="HM245" i="2"/>
  <c r="HJ245" i="2"/>
  <c r="HG245" i="2"/>
  <c r="HD245" i="2"/>
  <c r="HA245" i="2"/>
  <c r="GX245" i="2"/>
  <c r="GU245" i="2"/>
  <c r="GR245" i="2"/>
  <c r="GO245" i="2"/>
  <c r="GL245" i="2"/>
  <c r="GI245" i="2"/>
  <c r="GF245" i="2"/>
  <c r="GC245" i="2"/>
  <c r="FZ245" i="2"/>
  <c r="FW245" i="2"/>
  <c r="FT245" i="2"/>
  <c r="FQ245" i="2"/>
  <c r="FN245" i="2"/>
  <c r="FK245" i="2"/>
  <c r="FH245" i="2"/>
  <c r="FE245" i="2"/>
  <c r="FB245" i="2"/>
  <c r="EY245" i="2"/>
  <c r="EV245" i="2"/>
  <c r="ES245" i="2"/>
  <c r="EP245" i="2"/>
  <c r="EM245" i="2"/>
  <c r="EJ245" i="2"/>
  <c r="EG245" i="2"/>
  <c r="ED245" i="2"/>
  <c r="EA245" i="2"/>
  <c r="DX245" i="2"/>
  <c r="DU245" i="2"/>
  <c r="DR245" i="2"/>
  <c r="DO245" i="2"/>
  <c r="DL245" i="2"/>
  <c r="DI245" i="2"/>
  <c r="DF245" i="2"/>
  <c r="DC245" i="2"/>
  <c r="CZ245" i="2"/>
  <c r="CW245" i="2"/>
  <c r="CT245" i="2"/>
  <c r="CQ245" i="2"/>
  <c r="CN245" i="2"/>
  <c r="CK245" i="2"/>
  <c r="CH245" i="2"/>
  <c r="CE245" i="2"/>
  <c r="BY245" i="2"/>
  <c r="BV245" i="2"/>
  <c r="BS245" i="2"/>
  <c r="BP245" i="2"/>
  <c r="BM245" i="2"/>
  <c r="BJ245" i="2"/>
  <c r="BG245" i="2"/>
  <c r="BD245" i="2"/>
  <c r="BA245" i="2"/>
  <c r="AX245" i="2"/>
  <c r="AU245" i="2"/>
  <c r="AR245" i="2"/>
  <c r="AO245" i="2"/>
  <c r="AL245" i="2"/>
  <c r="AI245" i="2"/>
  <c r="AF245" i="2"/>
  <c r="AC245" i="2"/>
  <c r="Z245" i="2"/>
  <c r="W245" i="2"/>
  <c r="T245" i="2"/>
  <c r="Q245" i="2"/>
  <c r="N245" i="2"/>
  <c r="K245" i="2"/>
  <c r="H245" i="2"/>
  <c r="E245" i="2"/>
  <c r="KI244" i="2"/>
  <c r="KH244" i="2"/>
  <c r="KG244" i="2"/>
  <c r="KD244" i="2"/>
  <c r="KA244" i="2"/>
  <c r="JX244" i="2"/>
  <c r="JU244" i="2"/>
  <c r="JR244" i="2"/>
  <c r="JO244" i="2"/>
  <c r="JL244" i="2"/>
  <c r="JI244" i="2"/>
  <c r="JF244" i="2"/>
  <c r="JC244" i="2"/>
  <c r="IZ244" i="2"/>
  <c r="IW244" i="2"/>
  <c r="IT244" i="2"/>
  <c r="IQ244" i="2"/>
  <c r="IN244" i="2"/>
  <c r="IK244" i="2"/>
  <c r="IH244" i="2"/>
  <c r="IE244" i="2"/>
  <c r="IB244" i="2"/>
  <c r="HY244" i="2"/>
  <c r="HV244" i="2"/>
  <c r="HS244" i="2"/>
  <c r="HP244" i="2"/>
  <c r="HM244" i="2"/>
  <c r="HJ244" i="2"/>
  <c r="HG244" i="2"/>
  <c r="HD244" i="2"/>
  <c r="HA244" i="2"/>
  <c r="GX244" i="2"/>
  <c r="GU244" i="2"/>
  <c r="GR244" i="2"/>
  <c r="GO244" i="2"/>
  <c r="GL244" i="2"/>
  <c r="GI244" i="2"/>
  <c r="GF244" i="2"/>
  <c r="GC244" i="2"/>
  <c r="FZ244" i="2"/>
  <c r="FW244" i="2"/>
  <c r="FT244" i="2"/>
  <c r="FQ244" i="2"/>
  <c r="FN244" i="2"/>
  <c r="FK244" i="2"/>
  <c r="FH244" i="2"/>
  <c r="FE244" i="2"/>
  <c r="FB244" i="2"/>
  <c r="EY244" i="2"/>
  <c r="EV244" i="2"/>
  <c r="ES244" i="2"/>
  <c r="EP244" i="2"/>
  <c r="EM244" i="2"/>
  <c r="EJ244" i="2"/>
  <c r="EG244" i="2"/>
  <c r="ED244" i="2"/>
  <c r="EA244" i="2"/>
  <c r="DX244" i="2"/>
  <c r="DU244" i="2"/>
  <c r="DR244" i="2"/>
  <c r="DO244" i="2"/>
  <c r="DL244" i="2"/>
  <c r="DI244" i="2"/>
  <c r="DF244" i="2"/>
  <c r="DC244" i="2"/>
  <c r="CZ244" i="2"/>
  <c r="CW244" i="2"/>
  <c r="CT244" i="2"/>
  <c r="CQ244" i="2"/>
  <c r="CN244" i="2"/>
  <c r="CK244" i="2"/>
  <c r="CH244" i="2"/>
  <c r="CE244" i="2"/>
  <c r="BY244" i="2"/>
  <c r="BV244" i="2"/>
  <c r="BS244" i="2"/>
  <c r="BP244" i="2"/>
  <c r="BM244" i="2"/>
  <c r="BJ244" i="2"/>
  <c r="BG244" i="2"/>
  <c r="BD244" i="2"/>
  <c r="BA244" i="2"/>
  <c r="AX244" i="2"/>
  <c r="AU244" i="2"/>
  <c r="AR244" i="2"/>
  <c r="AO244" i="2"/>
  <c r="AL244" i="2"/>
  <c r="AI244" i="2"/>
  <c r="AF244" i="2"/>
  <c r="AC244" i="2"/>
  <c r="Z244" i="2"/>
  <c r="W244" i="2"/>
  <c r="T244" i="2"/>
  <c r="Q244" i="2"/>
  <c r="N244" i="2"/>
  <c r="K244" i="2"/>
  <c r="H244" i="2"/>
  <c r="E244" i="2"/>
  <c r="KI243" i="2"/>
  <c r="KH243" i="2"/>
  <c r="KG243" i="2"/>
  <c r="KD243" i="2"/>
  <c r="KA243" i="2"/>
  <c r="JX243" i="2"/>
  <c r="JU243" i="2"/>
  <c r="JR243" i="2"/>
  <c r="JO243" i="2"/>
  <c r="JL243" i="2"/>
  <c r="JI243" i="2"/>
  <c r="JF243" i="2"/>
  <c r="JC243" i="2"/>
  <c r="IZ243" i="2"/>
  <c r="IW243" i="2"/>
  <c r="IT243" i="2"/>
  <c r="IQ243" i="2"/>
  <c r="IN243" i="2"/>
  <c r="IK243" i="2"/>
  <c r="IH243" i="2"/>
  <c r="IE243" i="2"/>
  <c r="IB243" i="2"/>
  <c r="HY243" i="2"/>
  <c r="HV243" i="2"/>
  <c r="HS243" i="2"/>
  <c r="HP243" i="2"/>
  <c r="HM243" i="2"/>
  <c r="HJ243" i="2"/>
  <c r="HG243" i="2"/>
  <c r="HD243" i="2"/>
  <c r="HA243" i="2"/>
  <c r="GX243" i="2"/>
  <c r="GU243" i="2"/>
  <c r="GR243" i="2"/>
  <c r="GO243" i="2"/>
  <c r="GL243" i="2"/>
  <c r="GI243" i="2"/>
  <c r="GF243" i="2"/>
  <c r="GC243" i="2"/>
  <c r="FZ243" i="2"/>
  <c r="FW243" i="2"/>
  <c r="FT243" i="2"/>
  <c r="FQ243" i="2"/>
  <c r="FN243" i="2"/>
  <c r="FK243" i="2"/>
  <c r="FH243" i="2"/>
  <c r="FE243" i="2"/>
  <c r="FB243" i="2"/>
  <c r="EY243" i="2"/>
  <c r="EV243" i="2"/>
  <c r="ES243" i="2"/>
  <c r="EP243" i="2"/>
  <c r="EM243" i="2"/>
  <c r="EJ243" i="2"/>
  <c r="EG243" i="2"/>
  <c r="ED243" i="2"/>
  <c r="EA243" i="2"/>
  <c r="DX243" i="2"/>
  <c r="DU243" i="2"/>
  <c r="DR243" i="2"/>
  <c r="DO243" i="2"/>
  <c r="DL243" i="2"/>
  <c r="DI243" i="2"/>
  <c r="DF243" i="2"/>
  <c r="DC243" i="2"/>
  <c r="CZ243" i="2"/>
  <c r="CW243" i="2"/>
  <c r="CT243" i="2"/>
  <c r="CQ243" i="2"/>
  <c r="CN243" i="2"/>
  <c r="CK243" i="2"/>
  <c r="CH243" i="2"/>
  <c r="CE243" i="2"/>
  <c r="BY243" i="2"/>
  <c r="BV243" i="2"/>
  <c r="BS243" i="2"/>
  <c r="BP243" i="2"/>
  <c r="BM243" i="2"/>
  <c r="BJ243" i="2"/>
  <c r="BG243" i="2"/>
  <c r="BD243" i="2"/>
  <c r="BA243" i="2"/>
  <c r="AX243" i="2"/>
  <c r="AU243" i="2"/>
  <c r="AR243" i="2"/>
  <c r="AO243" i="2"/>
  <c r="AL243" i="2"/>
  <c r="AI243" i="2"/>
  <c r="AF243" i="2"/>
  <c r="AC243" i="2"/>
  <c r="Z243" i="2"/>
  <c r="W243" i="2"/>
  <c r="T243" i="2"/>
  <c r="Q243" i="2"/>
  <c r="N243" i="2"/>
  <c r="K243" i="2"/>
  <c r="H243" i="2"/>
  <c r="E243" i="2"/>
  <c r="KI242" i="2"/>
  <c r="KH242" i="2"/>
  <c r="KG242" i="2"/>
  <c r="KD242" i="2"/>
  <c r="KA242" i="2"/>
  <c r="JX242" i="2"/>
  <c r="JU242" i="2"/>
  <c r="JR242" i="2"/>
  <c r="JO242" i="2"/>
  <c r="JL242" i="2"/>
  <c r="JI242" i="2"/>
  <c r="JF242" i="2"/>
  <c r="JC242" i="2"/>
  <c r="IZ242" i="2"/>
  <c r="IW242" i="2"/>
  <c r="IT242" i="2"/>
  <c r="IQ242" i="2"/>
  <c r="IN242" i="2"/>
  <c r="IK242" i="2"/>
  <c r="IH242" i="2"/>
  <c r="IE242" i="2"/>
  <c r="IB242" i="2"/>
  <c r="HY242" i="2"/>
  <c r="HV242" i="2"/>
  <c r="HS242" i="2"/>
  <c r="HP242" i="2"/>
  <c r="HM242" i="2"/>
  <c r="HJ242" i="2"/>
  <c r="HG242" i="2"/>
  <c r="HD242" i="2"/>
  <c r="HA242" i="2"/>
  <c r="GX242" i="2"/>
  <c r="GU242" i="2"/>
  <c r="GR242" i="2"/>
  <c r="GO242" i="2"/>
  <c r="GL242" i="2"/>
  <c r="GI242" i="2"/>
  <c r="GF242" i="2"/>
  <c r="GC242" i="2"/>
  <c r="FZ242" i="2"/>
  <c r="FW242" i="2"/>
  <c r="FT242" i="2"/>
  <c r="FQ242" i="2"/>
  <c r="FN242" i="2"/>
  <c r="FK242" i="2"/>
  <c r="FH242" i="2"/>
  <c r="FE242" i="2"/>
  <c r="FB242" i="2"/>
  <c r="EY242" i="2"/>
  <c r="EV242" i="2"/>
  <c r="ES242" i="2"/>
  <c r="EP242" i="2"/>
  <c r="EM242" i="2"/>
  <c r="EJ242" i="2"/>
  <c r="EG242" i="2"/>
  <c r="ED242" i="2"/>
  <c r="EA242" i="2"/>
  <c r="DX242" i="2"/>
  <c r="DU242" i="2"/>
  <c r="DR242" i="2"/>
  <c r="DO242" i="2"/>
  <c r="DL242" i="2"/>
  <c r="DI242" i="2"/>
  <c r="DF242" i="2"/>
  <c r="DC242" i="2"/>
  <c r="CZ242" i="2"/>
  <c r="CW242" i="2"/>
  <c r="CT242" i="2"/>
  <c r="CQ242" i="2"/>
  <c r="CN242" i="2"/>
  <c r="CK242" i="2"/>
  <c r="CH242" i="2"/>
  <c r="CE242" i="2"/>
  <c r="BY242" i="2"/>
  <c r="BV242" i="2"/>
  <c r="BS242" i="2"/>
  <c r="BP242" i="2"/>
  <c r="BM242" i="2"/>
  <c r="BJ242" i="2"/>
  <c r="BG242" i="2"/>
  <c r="BD242" i="2"/>
  <c r="BA242" i="2"/>
  <c r="AX242" i="2"/>
  <c r="AU242" i="2"/>
  <c r="AR242" i="2"/>
  <c r="AO242" i="2"/>
  <c r="AL242" i="2"/>
  <c r="AI242" i="2"/>
  <c r="AF242" i="2"/>
  <c r="AC242" i="2"/>
  <c r="Z242" i="2"/>
  <c r="W242" i="2"/>
  <c r="T242" i="2"/>
  <c r="Q242" i="2"/>
  <c r="N242" i="2"/>
  <c r="K242" i="2"/>
  <c r="H242" i="2"/>
  <c r="E242" i="2"/>
  <c r="KI241" i="2"/>
  <c r="KH241" i="2"/>
  <c r="KG241" i="2"/>
  <c r="KD241" i="2"/>
  <c r="KA241" i="2"/>
  <c r="JX241" i="2"/>
  <c r="JU241" i="2"/>
  <c r="JR241" i="2"/>
  <c r="JO241" i="2"/>
  <c r="JL241" i="2"/>
  <c r="JI241" i="2"/>
  <c r="JF241" i="2"/>
  <c r="JC241" i="2"/>
  <c r="IZ241" i="2"/>
  <c r="IW241" i="2"/>
  <c r="IT241" i="2"/>
  <c r="IQ241" i="2"/>
  <c r="IN241" i="2"/>
  <c r="IK241" i="2"/>
  <c r="IH241" i="2"/>
  <c r="IE241" i="2"/>
  <c r="IB241" i="2"/>
  <c r="HY241" i="2"/>
  <c r="HV241" i="2"/>
  <c r="HS241" i="2"/>
  <c r="HP241" i="2"/>
  <c r="HM241" i="2"/>
  <c r="HJ241" i="2"/>
  <c r="HG241" i="2"/>
  <c r="HD241" i="2"/>
  <c r="HA241" i="2"/>
  <c r="GX241" i="2"/>
  <c r="GU241" i="2"/>
  <c r="GR241" i="2"/>
  <c r="GO241" i="2"/>
  <c r="GL241" i="2"/>
  <c r="GI241" i="2"/>
  <c r="GF241" i="2"/>
  <c r="GC241" i="2"/>
  <c r="FZ241" i="2"/>
  <c r="FW241" i="2"/>
  <c r="FT241" i="2"/>
  <c r="FQ241" i="2"/>
  <c r="FN241" i="2"/>
  <c r="FK241" i="2"/>
  <c r="FH241" i="2"/>
  <c r="FE241" i="2"/>
  <c r="FB241" i="2"/>
  <c r="EY241" i="2"/>
  <c r="EV241" i="2"/>
  <c r="ES241" i="2"/>
  <c r="EP241" i="2"/>
  <c r="EM241" i="2"/>
  <c r="EJ241" i="2"/>
  <c r="EG241" i="2"/>
  <c r="ED241" i="2"/>
  <c r="EA241" i="2"/>
  <c r="DX241" i="2"/>
  <c r="DU241" i="2"/>
  <c r="DR241" i="2"/>
  <c r="DO241" i="2"/>
  <c r="DL241" i="2"/>
  <c r="DI241" i="2"/>
  <c r="DF241" i="2"/>
  <c r="DC241" i="2"/>
  <c r="CZ241" i="2"/>
  <c r="CW241" i="2"/>
  <c r="CT241" i="2"/>
  <c r="CQ241" i="2"/>
  <c r="CN241" i="2"/>
  <c r="CK241" i="2"/>
  <c r="CH241" i="2"/>
  <c r="CE241" i="2"/>
  <c r="BY241" i="2"/>
  <c r="BV241" i="2"/>
  <c r="BS241" i="2"/>
  <c r="BP241" i="2"/>
  <c r="BM241" i="2"/>
  <c r="BJ241" i="2"/>
  <c r="BG241" i="2"/>
  <c r="BD241" i="2"/>
  <c r="BA241" i="2"/>
  <c r="AX241" i="2"/>
  <c r="AU241" i="2"/>
  <c r="AR241" i="2"/>
  <c r="AO241" i="2"/>
  <c r="AL241" i="2"/>
  <c r="AI241" i="2"/>
  <c r="AF241" i="2"/>
  <c r="AC241" i="2"/>
  <c r="Z241" i="2"/>
  <c r="W241" i="2"/>
  <c r="T241" i="2"/>
  <c r="Q241" i="2"/>
  <c r="N241" i="2"/>
  <c r="K241" i="2"/>
  <c r="H241" i="2"/>
  <c r="E241" i="2"/>
  <c r="KI240" i="2"/>
  <c r="KH240" i="2"/>
  <c r="KG240" i="2"/>
  <c r="KD240" i="2"/>
  <c r="KA240" i="2"/>
  <c r="JX240" i="2"/>
  <c r="JU240" i="2"/>
  <c r="JR240" i="2"/>
  <c r="JO240" i="2"/>
  <c r="JL240" i="2"/>
  <c r="JI240" i="2"/>
  <c r="JF240" i="2"/>
  <c r="JC240" i="2"/>
  <c r="IZ240" i="2"/>
  <c r="IW240" i="2"/>
  <c r="IT240" i="2"/>
  <c r="IQ240" i="2"/>
  <c r="IN240" i="2"/>
  <c r="IK240" i="2"/>
  <c r="IH240" i="2"/>
  <c r="IE240" i="2"/>
  <c r="IB240" i="2"/>
  <c r="HY240" i="2"/>
  <c r="HV240" i="2"/>
  <c r="HS240" i="2"/>
  <c r="HP240" i="2"/>
  <c r="HM240" i="2"/>
  <c r="HJ240" i="2"/>
  <c r="HG240" i="2"/>
  <c r="HD240" i="2"/>
  <c r="HA240" i="2"/>
  <c r="GX240" i="2"/>
  <c r="GU240" i="2"/>
  <c r="GR240" i="2"/>
  <c r="GO240" i="2"/>
  <c r="GL240" i="2"/>
  <c r="GI240" i="2"/>
  <c r="GF240" i="2"/>
  <c r="GC240" i="2"/>
  <c r="FZ240" i="2"/>
  <c r="FW240" i="2"/>
  <c r="FT240" i="2"/>
  <c r="FQ240" i="2"/>
  <c r="FN240" i="2"/>
  <c r="FK240" i="2"/>
  <c r="FH240" i="2"/>
  <c r="FE240" i="2"/>
  <c r="FB240" i="2"/>
  <c r="EY240" i="2"/>
  <c r="EV240" i="2"/>
  <c r="ES240" i="2"/>
  <c r="EP240" i="2"/>
  <c r="EM240" i="2"/>
  <c r="EJ240" i="2"/>
  <c r="EG240" i="2"/>
  <c r="ED240" i="2"/>
  <c r="EA240" i="2"/>
  <c r="DX240" i="2"/>
  <c r="DU240" i="2"/>
  <c r="DR240" i="2"/>
  <c r="DO240" i="2"/>
  <c r="DL240" i="2"/>
  <c r="DI240" i="2"/>
  <c r="DF240" i="2"/>
  <c r="DC240" i="2"/>
  <c r="CZ240" i="2"/>
  <c r="CW240" i="2"/>
  <c r="CT240" i="2"/>
  <c r="CQ240" i="2"/>
  <c r="CN240" i="2"/>
  <c r="CK240" i="2"/>
  <c r="CH240" i="2"/>
  <c r="CE240" i="2"/>
  <c r="BY240" i="2"/>
  <c r="BV240" i="2"/>
  <c r="BS240" i="2"/>
  <c r="BP240" i="2"/>
  <c r="BM240" i="2"/>
  <c r="BJ240" i="2"/>
  <c r="BG240" i="2"/>
  <c r="BD240" i="2"/>
  <c r="BA240" i="2"/>
  <c r="AX240" i="2"/>
  <c r="AU240" i="2"/>
  <c r="AR240" i="2"/>
  <c r="AO240" i="2"/>
  <c r="AL240" i="2"/>
  <c r="AI240" i="2"/>
  <c r="AF240" i="2"/>
  <c r="AC240" i="2"/>
  <c r="Z240" i="2"/>
  <c r="W240" i="2"/>
  <c r="T240" i="2"/>
  <c r="Q240" i="2"/>
  <c r="N240" i="2"/>
  <c r="K240" i="2"/>
  <c r="H240" i="2"/>
  <c r="E240" i="2"/>
  <c r="EO135" i="1"/>
  <c r="EN135" i="1"/>
  <c r="EL135" i="1"/>
  <c r="EK135" i="1"/>
  <c r="EI135" i="1"/>
  <c r="EH135" i="1"/>
  <c r="EF135" i="1"/>
  <c r="EE135" i="1"/>
  <c r="EC135" i="1"/>
  <c r="EB135" i="1"/>
  <c r="DZ135" i="1"/>
  <c r="DY135" i="1"/>
  <c r="DW135" i="1"/>
  <c r="DV135" i="1"/>
  <c r="DT135" i="1"/>
  <c r="DS135" i="1"/>
  <c r="DQ135" i="1"/>
  <c r="DP135" i="1"/>
  <c r="DN135" i="1"/>
  <c r="DM135" i="1"/>
  <c r="DK135" i="1"/>
  <c r="DJ135" i="1"/>
  <c r="DH135" i="1"/>
  <c r="DG135" i="1"/>
  <c r="DE135" i="1"/>
  <c r="DD135" i="1"/>
  <c r="DB135" i="1"/>
  <c r="DA135" i="1"/>
  <c r="CY135" i="1"/>
  <c r="CX135" i="1"/>
  <c r="CV135" i="1"/>
  <c r="CU135" i="1"/>
  <c r="CS135" i="1"/>
  <c r="CR135" i="1"/>
  <c r="CP135" i="1"/>
  <c r="CO135" i="1"/>
  <c r="CM135" i="1"/>
  <c r="CL135" i="1"/>
  <c r="CJ135" i="1"/>
  <c r="CI135" i="1"/>
  <c r="CG135" i="1"/>
  <c r="CF135" i="1"/>
  <c r="CD135" i="1"/>
  <c r="CC135" i="1"/>
  <c r="CA135" i="1"/>
  <c r="BZ135" i="1"/>
  <c r="BX135" i="1"/>
  <c r="BW135" i="1"/>
  <c r="BU135" i="1"/>
  <c r="BT135" i="1"/>
  <c r="BR135" i="1"/>
  <c r="BQ135" i="1"/>
  <c r="BO135" i="1"/>
  <c r="BN135" i="1"/>
  <c r="BL135" i="1"/>
  <c r="BK135" i="1"/>
  <c r="BI135" i="1"/>
  <c r="BH135" i="1"/>
  <c r="BF135" i="1"/>
  <c r="BE135" i="1"/>
  <c r="BC135" i="1"/>
  <c r="BB135" i="1"/>
  <c r="AZ135" i="1"/>
  <c r="AY135" i="1"/>
  <c r="AW135" i="1"/>
  <c r="AV135" i="1"/>
  <c r="AT135" i="1"/>
  <c r="AS135" i="1"/>
  <c r="AQ135" i="1"/>
  <c r="AP135" i="1"/>
  <c r="AN135" i="1"/>
  <c r="AM135" i="1"/>
  <c r="AK135" i="1"/>
  <c r="AJ135" i="1"/>
  <c r="AH135" i="1"/>
  <c r="AG135" i="1"/>
  <c r="AE135" i="1"/>
  <c r="AD135" i="1"/>
  <c r="AB135" i="1"/>
  <c r="AA135" i="1"/>
  <c r="Y135" i="1"/>
  <c r="X135" i="1"/>
  <c r="V135" i="1"/>
  <c r="U135" i="1"/>
  <c r="S135" i="1"/>
  <c r="R135" i="1"/>
  <c r="P135" i="1"/>
  <c r="O135" i="1"/>
  <c r="M135" i="1"/>
  <c r="L135" i="1"/>
  <c r="J135" i="1"/>
  <c r="I135" i="1"/>
  <c r="G135" i="1"/>
  <c r="F135" i="1"/>
  <c r="D135" i="1"/>
  <c r="ER135" i="1" s="1"/>
  <c r="C135" i="1"/>
  <c r="EQ135" i="1" s="1"/>
  <c r="ER134" i="1"/>
  <c r="EQ134" i="1"/>
  <c r="EP134" i="1"/>
  <c r="EM134" i="1"/>
  <c r="EJ134" i="1"/>
  <c r="EG134" i="1"/>
  <c r="ED134" i="1"/>
  <c r="EA134" i="1"/>
  <c r="DX134" i="1"/>
  <c r="DU134" i="1"/>
  <c r="DR134" i="1"/>
  <c r="DO134" i="1"/>
  <c r="DL134" i="1"/>
  <c r="DI134" i="1"/>
  <c r="DF134" i="1"/>
  <c r="DC134" i="1"/>
  <c r="CZ134" i="1"/>
  <c r="CW134" i="1"/>
  <c r="CT134" i="1"/>
  <c r="CQ134" i="1"/>
  <c r="CN134" i="1"/>
  <c r="CK134" i="1"/>
  <c r="CH134" i="1"/>
  <c r="CE134" i="1"/>
  <c r="CB134" i="1"/>
  <c r="BY134" i="1"/>
  <c r="BV134" i="1"/>
  <c r="BS134" i="1"/>
  <c r="BP134" i="1"/>
  <c r="BM134" i="1"/>
  <c r="BJ134" i="1"/>
  <c r="BG134" i="1"/>
  <c r="BD134" i="1"/>
  <c r="BA134" i="1"/>
  <c r="AX134" i="1"/>
  <c r="AU134" i="1"/>
  <c r="AR134" i="1"/>
  <c r="AO134" i="1"/>
  <c r="AL134" i="1"/>
  <c r="AI134" i="1"/>
  <c r="AF134" i="1"/>
  <c r="AC134" i="1"/>
  <c r="Z134" i="1"/>
  <c r="W134" i="1"/>
  <c r="T134" i="1"/>
  <c r="Q134" i="1"/>
  <c r="N134" i="1"/>
  <c r="K134" i="1"/>
  <c r="H134" i="1"/>
  <c r="E134" i="1"/>
  <c r="ER133" i="1"/>
  <c r="EQ133" i="1"/>
  <c r="EP133" i="1"/>
  <c r="EM133" i="1"/>
  <c r="EJ133" i="1"/>
  <c r="EG133" i="1"/>
  <c r="ED133" i="1"/>
  <c r="EA133" i="1"/>
  <c r="DX133" i="1"/>
  <c r="DU133" i="1"/>
  <c r="DR133" i="1"/>
  <c r="DO133" i="1"/>
  <c r="DL133" i="1"/>
  <c r="DI133" i="1"/>
  <c r="DF133" i="1"/>
  <c r="DC133" i="1"/>
  <c r="CZ133" i="1"/>
  <c r="CW133" i="1"/>
  <c r="CT133" i="1"/>
  <c r="CQ133" i="1"/>
  <c r="CN133" i="1"/>
  <c r="CK133" i="1"/>
  <c r="CH133" i="1"/>
  <c r="CE133" i="1"/>
  <c r="CB133" i="1"/>
  <c r="BY133" i="1"/>
  <c r="BV133" i="1"/>
  <c r="BS133" i="1"/>
  <c r="BP133" i="1"/>
  <c r="BM133" i="1"/>
  <c r="BJ133" i="1"/>
  <c r="BG133" i="1"/>
  <c r="BD133" i="1"/>
  <c r="BA133" i="1"/>
  <c r="AX133" i="1"/>
  <c r="AU133" i="1"/>
  <c r="AR133" i="1"/>
  <c r="AO133" i="1"/>
  <c r="AL133" i="1"/>
  <c r="AI133" i="1"/>
  <c r="AF133" i="1"/>
  <c r="AC133" i="1"/>
  <c r="Z133" i="1"/>
  <c r="W133" i="1"/>
  <c r="T133" i="1"/>
  <c r="Q133" i="1"/>
  <c r="N133" i="1"/>
  <c r="K133" i="1"/>
  <c r="H133" i="1"/>
  <c r="E133" i="1"/>
  <c r="ER132" i="1"/>
  <c r="EQ132" i="1"/>
  <c r="EP132" i="1"/>
  <c r="EM132" i="1"/>
  <c r="EJ132" i="1"/>
  <c r="EG132" i="1"/>
  <c r="ED132" i="1"/>
  <c r="EA132" i="1"/>
  <c r="DX132" i="1"/>
  <c r="DU132" i="1"/>
  <c r="DR132" i="1"/>
  <c r="DO132" i="1"/>
  <c r="DL132" i="1"/>
  <c r="DI132" i="1"/>
  <c r="DF132" i="1"/>
  <c r="DC132" i="1"/>
  <c r="CZ132" i="1"/>
  <c r="CW132" i="1"/>
  <c r="CT132" i="1"/>
  <c r="CQ132" i="1"/>
  <c r="CN132" i="1"/>
  <c r="CK132" i="1"/>
  <c r="CH132" i="1"/>
  <c r="CE132" i="1"/>
  <c r="CB132" i="1"/>
  <c r="BY132" i="1"/>
  <c r="BV132" i="1"/>
  <c r="BS132" i="1"/>
  <c r="BP132" i="1"/>
  <c r="BM132" i="1"/>
  <c r="BJ132" i="1"/>
  <c r="BG132" i="1"/>
  <c r="BD132" i="1"/>
  <c r="BA132" i="1"/>
  <c r="AX132" i="1"/>
  <c r="AU132" i="1"/>
  <c r="AR132" i="1"/>
  <c r="AO132" i="1"/>
  <c r="AL132" i="1"/>
  <c r="AI132" i="1"/>
  <c r="AF132" i="1"/>
  <c r="AC132" i="1"/>
  <c r="Z132" i="1"/>
  <c r="W132" i="1"/>
  <c r="T132" i="1"/>
  <c r="Q132" i="1"/>
  <c r="N132" i="1"/>
  <c r="K132" i="1"/>
  <c r="H132" i="1"/>
  <c r="E132" i="1"/>
  <c r="ER131" i="1"/>
  <c r="EQ131" i="1"/>
  <c r="EP131" i="1"/>
  <c r="EM131" i="1"/>
  <c r="EJ131" i="1"/>
  <c r="EG131" i="1"/>
  <c r="ED131" i="1"/>
  <c r="EA131" i="1"/>
  <c r="DX131" i="1"/>
  <c r="DU131" i="1"/>
  <c r="DR131" i="1"/>
  <c r="DO131" i="1"/>
  <c r="DL131" i="1"/>
  <c r="DI131" i="1"/>
  <c r="DF131" i="1"/>
  <c r="DC131" i="1"/>
  <c r="CZ131" i="1"/>
  <c r="CW131" i="1"/>
  <c r="CT131" i="1"/>
  <c r="CQ131" i="1"/>
  <c r="CN131" i="1"/>
  <c r="CK131" i="1"/>
  <c r="CH131" i="1"/>
  <c r="CE131" i="1"/>
  <c r="CB131" i="1"/>
  <c r="BY131" i="1"/>
  <c r="BV131" i="1"/>
  <c r="BS131" i="1"/>
  <c r="BP131" i="1"/>
  <c r="BM131" i="1"/>
  <c r="BJ131" i="1"/>
  <c r="BG131" i="1"/>
  <c r="BD131" i="1"/>
  <c r="BA131" i="1"/>
  <c r="AX131" i="1"/>
  <c r="AU131" i="1"/>
  <c r="AR131" i="1"/>
  <c r="AO131" i="1"/>
  <c r="AL131" i="1"/>
  <c r="AI131" i="1"/>
  <c r="AF131" i="1"/>
  <c r="AC131" i="1"/>
  <c r="Z131" i="1"/>
  <c r="W131" i="1"/>
  <c r="T131" i="1"/>
  <c r="Q131" i="1"/>
  <c r="N131" i="1"/>
  <c r="K131" i="1"/>
  <c r="H131" i="1"/>
  <c r="E131" i="1"/>
  <c r="ER130" i="1"/>
  <c r="EQ130" i="1"/>
  <c r="EP130" i="1"/>
  <c r="EM130" i="1"/>
  <c r="EJ130" i="1"/>
  <c r="EG130" i="1"/>
  <c r="ED130" i="1"/>
  <c r="EA130" i="1"/>
  <c r="DX130" i="1"/>
  <c r="DU130" i="1"/>
  <c r="DR130" i="1"/>
  <c r="DO130" i="1"/>
  <c r="DL130" i="1"/>
  <c r="DI130" i="1"/>
  <c r="DF130" i="1"/>
  <c r="DC130" i="1"/>
  <c r="CZ130" i="1"/>
  <c r="CW130" i="1"/>
  <c r="CT130" i="1"/>
  <c r="CQ130" i="1"/>
  <c r="CN130" i="1"/>
  <c r="CK130" i="1"/>
  <c r="CH130" i="1"/>
  <c r="CE130" i="1"/>
  <c r="CB130" i="1"/>
  <c r="BY130" i="1"/>
  <c r="BV130" i="1"/>
  <c r="BS130" i="1"/>
  <c r="BP130" i="1"/>
  <c r="BM130" i="1"/>
  <c r="BJ130" i="1"/>
  <c r="BG130" i="1"/>
  <c r="BD130" i="1"/>
  <c r="BA130" i="1"/>
  <c r="AX130" i="1"/>
  <c r="AU130" i="1"/>
  <c r="AR130" i="1"/>
  <c r="AO130" i="1"/>
  <c r="AL130" i="1"/>
  <c r="AI130" i="1"/>
  <c r="AF130" i="1"/>
  <c r="AC130" i="1"/>
  <c r="Z130" i="1"/>
  <c r="W130" i="1"/>
  <c r="T130" i="1"/>
  <c r="Q130" i="1"/>
  <c r="N130" i="1"/>
  <c r="K130" i="1"/>
  <c r="H130" i="1"/>
  <c r="E130" i="1"/>
  <c r="ER129" i="1"/>
  <c r="EQ129" i="1"/>
  <c r="EP129" i="1"/>
  <c r="EM129" i="1"/>
  <c r="EJ129" i="1"/>
  <c r="EG129" i="1"/>
  <c r="ED129" i="1"/>
  <c r="EA129" i="1"/>
  <c r="DX129" i="1"/>
  <c r="DU129" i="1"/>
  <c r="DR129" i="1"/>
  <c r="DO129" i="1"/>
  <c r="DL129" i="1"/>
  <c r="DI129" i="1"/>
  <c r="DF129" i="1"/>
  <c r="DC129" i="1"/>
  <c r="CZ129" i="1"/>
  <c r="CW129" i="1"/>
  <c r="CT129" i="1"/>
  <c r="CQ129" i="1"/>
  <c r="CN129" i="1"/>
  <c r="CK129" i="1"/>
  <c r="CH129" i="1"/>
  <c r="CE129" i="1"/>
  <c r="CB129" i="1"/>
  <c r="BY129" i="1"/>
  <c r="BV129" i="1"/>
  <c r="BS129" i="1"/>
  <c r="BP129" i="1"/>
  <c r="BM129" i="1"/>
  <c r="BJ129" i="1"/>
  <c r="BG129" i="1"/>
  <c r="BD129" i="1"/>
  <c r="BA129" i="1"/>
  <c r="AX129" i="1"/>
  <c r="AU129" i="1"/>
  <c r="AR129" i="1"/>
  <c r="AO129" i="1"/>
  <c r="AL129" i="1"/>
  <c r="AI129" i="1"/>
  <c r="AF129" i="1"/>
  <c r="AC129" i="1"/>
  <c r="Z129" i="1"/>
  <c r="W129" i="1"/>
  <c r="T129" i="1"/>
  <c r="Q129" i="1"/>
  <c r="N129" i="1"/>
  <c r="K129" i="1"/>
  <c r="H129" i="1"/>
  <c r="E129" i="1"/>
  <c r="ER128" i="1"/>
  <c r="EQ128" i="1"/>
  <c r="EP128" i="1"/>
  <c r="EM128" i="1"/>
  <c r="EJ128" i="1"/>
  <c r="EG128" i="1"/>
  <c r="ED128" i="1"/>
  <c r="EA128" i="1"/>
  <c r="DX128" i="1"/>
  <c r="DU128" i="1"/>
  <c r="DR128" i="1"/>
  <c r="DO128" i="1"/>
  <c r="DL128" i="1"/>
  <c r="DI128" i="1"/>
  <c r="DF128" i="1"/>
  <c r="DC128" i="1"/>
  <c r="CZ128" i="1"/>
  <c r="CW128" i="1"/>
  <c r="CT128" i="1"/>
  <c r="CQ128" i="1"/>
  <c r="CN128" i="1"/>
  <c r="CK128" i="1"/>
  <c r="CH128" i="1"/>
  <c r="CE128" i="1"/>
  <c r="CB128" i="1"/>
  <c r="BY128" i="1"/>
  <c r="BV128" i="1"/>
  <c r="BS128" i="1"/>
  <c r="BP128" i="1"/>
  <c r="BM128" i="1"/>
  <c r="BJ128" i="1"/>
  <c r="BG128" i="1"/>
  <c r="BD128" i="1"/>
  <c r="BA128" i="1"/>
  <c r="AX128" i="1"/>
  <c r="AU128" i="1"/>
  <c r="AR128" i="1"/>
  <c r="AO128" i="1"/>
  <c r="AL128" i="1"/>
  <c r="AI128" i="1"/>
  <c r="AF128" i="1"/>
  <c r="AC128" i="1"/>
  <c r="Z128" i="1"/>
  <c r="W128" i="1"/>
  <c r="T128" i="1"/>
  <c r="Q128" i="1"/>
  <c r="N128" i="1"/>
  <c r="K128" i="1"/>
  <c r="H128" i="1"/>
  <c r="E128" i="1"/>
  <c r="ER127" i="1"/>
  <c r="EQ127" i="1"/>
  <c r="EP127" i="1"/>
  <c r="EM127" i="1"/>
  <c r="EJ127" i="1"/>
  <c r="EG127" i="1"/>
  <c r="ED127" i="1"/>
  <c r="EA127" i="1"/>
  <c r="DX127" i="1"/>
  <c r="DU127" i="1"/>
  <c r="DR127" i="1"/>
  <c r="DO127" i="1"/>
  <c r="DL127" i="1"/>
  <c r="DI127" i="1"/>
  <c r="DF127" i="1"/>
  <c r="DC127" i="1"/>
  <c r="CZ127" i="1"/>
  <c r="CW127" i="1"/>
  <c r="CT127" i="1"/>
  <c r="CQ127" i="1"/>
  <c r="CN127" i="1"/>
  <c r="CK127" i="1"/>
  <c r="CH127" i="1"/>
  <c r="CE127" i="1"/>
  <c r="CB127" i="1"/>
  <c r="BY127" i="1"/>
  <c r="BV127" i="1"/>
  <c r="BS127" i="1"/>
  <c r="BP127" i="1"/>
  <c r="BM127" i="1"/>
  <c r="BJ127" i="1"/>
  <c r="BG127" i="1"/>
  <c r="BD127" i="1"/>
  <c r="BA127" i="1"/>
  <c r="AX127" i="1"/>
  <c r="AU127" i="1"/>
  <c r="AR127" i="1"/>
  <c r="AO127" i="1"/>
  <c r="AL127" i="1"/>
  <c r="AI127" i="1"/>
  <c r="AF127" i="1"/>
  <c r="AC127" i="1"/>
  <c r="Z127" i="1"/>
  <c r="W127" i="1"/>
  <c r="T127" i="1"/>
  <c r="Q127" i="1"/>
  <c r="N127" i="1"/>
  <c r="K127" i="1"/>
  <c r="H127" i="1"/>
  <c r="E127" i="1"/>
  <c r="ER126" i="1"/>
  <c r="EQ126" i="1"/>
  <c r="EP126" i="1"/>
  <c r="EM126" i="1"/>
  <c r="EJ126" i="1"/>
  <c r="EG126" i="1"/>
  <c r="ED126" i="1"/>
  <c r="EA126" i="1"/>
  <c r="DX126" i="1"/>
  <c r="DU126" i="1"/>
  <c r="DR126" i="1"/>
  <c r="DO126" i="1"/>
  <c r="DL126" i="1"/>
  <c r="DI126" i="1"/>
  <c r="DF126" i="1"/>
  <c r="DC126" i="1"/>
  <c r="CZ126" i="1"/>
  <c r="CW126" i="1"/>
  <c r="CT126" i="1"/>
  <c r="CQ126" i="1"/>
  <c r="CN126" i="1"/>
  <c r="CK126" i="1"/>
  <c r="CH126" i="1"/>
  <c r="CE126" i="1"/>
  <c r="CB126" i="1"/>
  <c r="BY126" i="1"/>
  <c r="BV126" i="1"/>
  <c r="BS126" i="1"/>
  <c r="BP126" i="1"/>
  <c r="BM126" i="1"/>
  <c r="BJ126" i="1"/>
  <c r="BG126" i="1"/>
  <c r="BD126" i="1"/>
  <c r="BA126" i="1"/>
  <c r="AX126" i="1"/>
  <c r="AU126" i="1"/>
  <c r="AR126" i="1"/>
  <c r="AO126" i="1"/>
  <c r="AL126" i="1"/>
  <c r="AI126" i="1"/>
  <c r="AF126" i="1"/>
  <c r="AC126" i="1"/>
  <c r="Z126" i="1"/>
  <c r="W126" i="1"/>
  <c r="T126" i="1"/>
  <c r="Q126" i="1"/>
  <c r="N126" i="1"/>
  <c r="K126" i="1"/>
  <c r="H126" i="1"/>
  <c r="E126" i="1"/>
  <c r="ER125" i="1"/>
  <c r="EQ125" i="1"/>
  <c r="EP125" i="1"/>
  <c r="EM125" i="1"/>
  <c r="EJ125" i="1"/>
  <c r="EG125" i="1"/>
  <c r="ED125" i="1"/>
  <c r="EA125" i="1"/>
  <c r="DX125" i="1"/>
  <c r="DU125" i="1"/>
  <c r="DR125" i="1"/>
  <c r="DO125" i="1"/>
  <c r="DL125" i="1"/>
  <c r="DI125" i="1"/>
  <c r="DF125" i="1"/>
  <c r="DC125" i="1"/>
  <c r="CZ125" i="1"/>
  <c r="CW125" i="1"/>
  <c r="CT125" i="1"/>
  <c r="CQ125" i="1"/>
  <c r="CN125" i="1"/>
  <c r="CK125" i="1"/>
  <c r="CH125" i="1"/>
  <c r="CE125" i="1"/>
  <c r="CB125" i="1"/>
  <c r="BY125" i="1"/>
  <c r="BV125" i="1"/>
  <c r="BS125" i="1"/>
  <c r="BP125" i="1"/>
  <c r="BM125" i="1"/>
  <c r="BJ125" i="1"/>
  <c r="BG125" i="1"/>
  <c r="BD125" i="1"/>
  <c r="BA125" i="1"/>
  <c r="AX125" i="1"/>
  <c r="AU125" i="1"/>
  <c r="AR125" i="1"/>
  <c r="AO125" i="1"/>
  <c r="AL125" i="1"/>
  <c r="AI125" i="1"/>
  <c r="AF125" i="1"/>
  <c r="AC125" i="1"/>
  <c r="Z125" i="1"/>
  <c r="W125" i="1"/>
  <c r="T125" i="1"/>
  <c r="Q125" i="1"/>
  <c r="N125" i="1"/>
  <c r="K125" i="1"/>
  <c r="H125" i="1"/>
  <c r="E125" i="1"/>
  <c r="ER124" i="1"/>
  <c r="EQ124" i="1"/>
  <c r="EP124" i="1"/>
  <c r="EM124" i="1"/>
  <c r="EJ124" i="1"/>
  <c r="EG124" i="1"/>
  <c r="ED124" i="1"/>
  <c r="EA124" i="1"/>
  <c r="DX124" i="1"/>
  <c r="DU124" i="1"/>
  <c r="DR124" i="1"/>
  <c r="DO124" i="1"/>
  <c r="DL124" i="1"/>
  <c r="DI124" i="1"/>
  <c r="DF124" i="1"/>
  <c r="DC124" i="1"/>
  <c r="CZ124" i="1"/>
  <c r="CW124" i="1"/>
  <c r="CT124" i="1"/>
  <c r="CQ124" i="1"/>
  <c r="CN124" i="1"/>
  <c r="CK124" i="1"/>
  <c r="CH124" i="1"/>
  <c r="CE124" i="1"/>
  <c r="CB124" i="1"/>
  <c r="BY124" i="1"/>
  <c r="BV124" i="1"/>
  <c r="BS124" i="1"/>
  <c r="BP124" i="1"/>
  <c r="BM124" i="1"/>
  <c r="BJ124" i="1"/>
  <c r="BG124" i="1"/>
  <c r="BD124" i="1"/>
  <c r="BA124" i="1"/>
  <c r="AX124" i="1"/>
  <c r="AU124" i="1"/>
  <c r="AR124" i="1"/>
  <c r="AO124" i="1"/>
  <c r="AL124" i="1"/>
  <c r="AI124" i="1"/>
  <c r="AF124" i="1"/>
  <c r="AC124" i="1"/>
  <c r="Z124" i="1"/>
  <c r="W124" i="1"/>
  <c r="T124" i="1"/>
  <c r="Q124" i="1"/>
  <c r="N124" i="1"/>
  <c r="K124" i="1"/>
  <c r="H124" i="1"/>
  <c r="E124" i="1"/>
  <c r="ER123" i="1"/>
  <c r="EQ123" i="1"/>
  <c r="EP123" i="1"/>
  <c r="EM123" i="1"/>
  <c r="EJ123" i="1"/>
  <c r="EG123" i="1"/>
  <c r="ED123" i="1"/>
  <c r="EA123" i="1"/>
  <c r="DX123" i="1"/>
  <c r="DU123" i="1"/>
  <c r="DR123" i="1"/>
  <c r="DO123" i="1"/>
  <c r="DL123" i="1"/>
  <c r="DI123" i="1"/>
  <c r="DF123" i="1"/>
  <c r="DC123" i="1"/>
  <c r="CZ123" i="1"/>
  <c r="CW123" i="1"/>
  <c r="CT123" i="1"/>
  <c r="CQ123" i="1"/>
  <c r="CN123" i="1"/>
  <c r="CK123" i="1"/>
  <c r="CH123" i="1"/>
  <c r="CE123" i="1"/>
  <c r="CB123" i="1"/>
  <c r="BY123" i="1"/>
  <c r="BV123" i="1"/>
  <c r="BS123" i="1"/>
  <c r="BP123" i="1"/>
  <c r="BM123" i="1"/>
  <c r="BJ123" i="1"/>
  <c r="BG123" i="1"/>
  <c r="BD123" i="1"/>
  <c r="BA123" i="1"/>
  <c r="AX123" i="1"/>
  <c r="AU123" i="1"/>
  <c r="AR123" i="1"/>
  <c r="AO123" i="1"/>
  <c r="AL123" i="1"/>
  <c r="AI123" i="1"/>
  <c r="AF123" i="1"/>
  <c r="AC123" i="1"/>
  <c r="Z123" i="1"/>
  <c r="W123" i="1"/>
  <c r="T123" i="1"/>
  <c r="Q123" i="1"/>
  <c r="N123" i="1"/>
  <c r="K123" i="1"/>
  <c r="H123" i="1"/>
  <c r="E123" i="1"/>
  <c r="KI238" i="2"/>
  <c r="KH238" i="2"/>
  <c r="KI237" i="2"/>
  <c r="KH237" i="2"/>
  <c r="KI236" i="2"/>
  <c r="KH236" i="2"/>
  <c r="KI235" i="2"/>
  <c r="KH235" i="2"/>
  <c r="KI234" i="2"/>
  <c r="KH234" i="2"/>
  <c r="KI233" i="2"/>
  <c r="KH233" i="2"/>
  <c r="KI232" i="2"/>
  <c r="KH232" i="2"/>
  <c r="KI231" i="2"/>
  <c r="KH231" i="2"/>
  <c r="KI230" i="2"/>
  <c r="KH230" i="2"/>
  <c r="KI229" i="2"/>
  <c r="KH229" i="2"/>
  <c r="KI228" i="2"/>
  <c r="KH228" i="2"/>
  <c r="KI227" i="2"/>
  <c r="KH227" i="2"/>
  <c r="KF239" i="2"/>
  <c r="KE239" i="2"/>
  <c r="KC239" i="2"/>
  <c r="KB239" i="2"/>
  <c r="JZ239" i="2"/>
  <c r="JY239" i="2"/>
  <c r="JW239" i="2"/>
  <c r="JV239" i="2"/>
  <c r="JT239" i="2"/>
  <c r="JS239" i="2"/>
  <c r="JQ239" i="2"/>
  <c r="JP239" i="2"/>
  <c r="JN239" i="2"/>
  <c r="JM239" i="2"/>
  <c r="JK239" i="2"/>
  <c r="JJ239" i="2"/>
  <c r="JH239" i="2"/>
  <c r="JG239" i="2"/>
  <c r="JE239" i="2"/>
  <c r="JD239" i="2"/>
  <c r="JB239" i="2"/>
  <c r="JA239" i="2"/>
  <c r="IY239" i="2"/>
  <c r="IX239" i="2"/>
  <c r="IV239" i="2"/>
  <c r="IU239" i="2"/>
  <c r="IS239" i="2"/>
  <c r="IR239" i="2"/>
  <c r="IP239" i="2"/>
  <c r="IO239" i="2"/>
  <c r="IM239" i="2"/>
  <c r="IL239" i="2"/>
  <c r="IJ239" i="2"/>
  <c r="II239" i="2"/>
  <c r="IG239" i="2"/>
  <c r="IF239" i="2"/>
  <c r="ID239" i="2"/>
  <c r="IC239" i="2"/>
  <c r="IA239" i="2"/>
  <c r="HZ239" i="2"/>
  <c r="HX239" i="2"/>
  <c r="HW239" i="2"/>
  <c r="HU239" i="2"/>
  <c r="HT239" i="2"/>
  <c r="HR239" i="2"/>
  <c r="HQ239" i="2"/>
  <c r="HO239" i="2"/>
  <c r="HN239" i="2"/>
  <c r="HL239" i="2"/>
  <c r="HK239" i="2"/>
  <c r="HI239" i="2"/>
  <c r="HH239" i="2"/>
  <c r="HF239" i="2"/>
  <c r="HE239" i="2"/>
  <c r="HC239" i="2"/>
  <c r="HB239" i="2"/>
  <c r="GZ239" i="2"/>
  <c r="GY239" i="2"/>
  <c r="GW239" i="2"/>
  <c r="GV239" i="2"/>
  <c r="GT239" i="2"/>
  <c r="GS239" i="2"/>
  <c r="GQ239" i="2"/>
  <c r="GP239" i="2"/>
  <c r="GN239" i="2"/>
  <c r="GM239" i="2"/>
  <c r="GK239" i="2"/>
  <c r="GJ239" i="2"/>
  <c r="GH239" i="2"/>
  <c r="GG239" i="2"/>
  <c r="GE239" i="2"/>
  <c r="GD239" i="2"/>
  <c r="GB239" i="2"/>
  <c r="GA239" i="2"/>
  <c r="FY239" i="2"/>
  <c r="FX239" i="2"/>
  <c r="FV239" i="2"/>
  <c r="FU239" i="2"/>
  <c r="FS239" i="2"/>
  <c r="FR239" i="2"/>
  <c r="FP239" i="2"/>
  <c r="FO239" i="2"/>
  <c r="FM239" i="2"/>
  <c r="FL239" i="2"/>
  <c r="FJ239" i="2"/>
  <c r="FI239" i="2"/>
  <c r="FG239" i="2"/>
  <c r="FF239" i="2"/>
  <c r="FD239" i="2"/>
  <c r="FC239" i="2"/>
  <c r="FA239" i="2"/>
  <c r="EZ239" i="2"/>
  <c r="EX239" i="2"/>
  <c r="EW239" i="2"/>
  <c r="EU239" i="2"/>
  <c r="ET239" i="2"/>
  <c r="ER239" i="2"/>
  <c r="EQ239" i="2"/>
  <c r="EO239" i="2"/>
  <c r="EN239" i="2"/>
  <c r="EL239" i="2"/>
  <c r="EK239" i="2"/>
  <c r="EI239" i="2"/>
  <c r="EH239" i="2"/>
  <c r="EF239" i="2"/>
  <c r="EE239" i="2"/>
  <c r="EC239" i="2"/>
  <c r="EB239" i="2"/>
  <c r="DZ239" i="2"/>
  <c r="DY239" i="2"/>
  <c r="DW239" i="2"/>
  <c r="DV239" i="2"/>
  <c r="DT239" i="2"/>
  <c r="DS239" i="2"/>
  <c r="DQ239" i="2"/>
  <c r="DP239" i="2"/>
  <c r="DN239" i="2"/>
  <c r="DM239" i="2"/>
  <c r="DK239" i="2"/>
  <c r="DJ239" i="2"/>
  <c r="DH239" i="2"/>
  <c r="DG239" i="2"/>
  <c r="DE239" i="2"/>
  <c r="DD239" i="2"/>
  <c r="DB239" i="2"/>
  <c r="DA239" i="2"/>
  <c r="CY239" i="2"/>
  <c r="CX239" i="2"/>
  <c r="CV239" i="2"/>
  <c r="CU239" i="2"/>
  <c r="CS239" i="2"/>
  <c r="CR239" i="2"/>
  <c r="CP239" i="2"/>
  <c r="CO239" i="2"/>
  <c r="CM239" i="2"/>
  <c r="CL239" i="2"/>
  <c r="CJ239" i="2"/>
  <c r="CI239" i="2"/>
  <c r="CG239" i="2"/>
  <c r="CF239" i="2"/>
  <c r="CD239" i="2"/>
  <c r="CC239" i="2"/>
  <c r="BX239" i="2"/>
  <c r="BW239" i="2"/>
  <c r="BU239" i="2"/>
  <c r="BT239" i="2"/>
  <c r="BR239" i="2"/>
  <c r="BQ239" i="2"/>
  <c r="BO239" i="2"/>
  <c r="BN239" i="2"/>
  <c r="BL239" i="2"/>
  <c r="BK239" i="2"/>
  <c r="BI239" i="2"/>
  <c r="BH239" i="2"/>
  <c r="BF239" i="2"/>
  <c r="BE239" i="2"/>
  <c r="BC239" i="2"/>
  <c r="BB239" i="2"/>
  <c r="AZ239" i="2"/>
  <c r="AY239" i="2"/>
  <c r="AW239" i="2"/>
  <c r="AV239" i="2"/>
  <c r="AT239" i="2"/>
  <c r="AS239" i="2"/>
  <c r="AQ239" i="2"/>
  <c r="AP239" i="2"/>
  <c r="AN239" i="2"/>
  <c r="AM239" i="2"/>
  <c r="AK239" i="2"/>
  <c r="AJ239" i="2"/>
  <c r="AH239" i="2"/>
  <c r="AG239" i="2"/>
  <c r="AE239" i="2"/>
  <c r="AD239" i="2"/>
  <c r="AB239" i="2"/>
  <c r="AA239" i="2"/>
  <c r="Y239" i="2"/>
  <c r="X239" i="2"/>
  <c r="V239" i="2"/>
  <c r="U239" i="2"/>
  <c r="S239" i="2"/>
  <c r="R239" i="2"/>
  <c r="P239" i="2"/>
  <c r="O239" i="2"/>
  <c r="M239" i="2"/>
  <c r="L239" i="2"/>
  <c r="J239" i="2"/>
  <c r="I239" i="2"/>
  <c r="G239" i="2"/>
  <c r="F239" i="2"/>
  <c r="KG238" i="2"/>
  <c r="KD238" i="2"/>
  <c r="KA238" i="2"/>
  <c r="JX238" i="2"/>
  <c r="JU238" i="2"/>
  <c r="JR238" i="2"/>
  <c r="JO238" i="2"/>
  <c r="JL238" i="2"/>
  <c r="JI238" i="2"/>
  <c r="JF238" i="2"/>
  <c r="JC238" i="2"/>
  <c r="IZ238" i="2"/>
  <c r="IW238" i="2"/>
  <c r="IT238" i="2"/>
  <c r="IQ238" i="2"/>
  <c r="IN238" i="2"/>
  <c r="IK238" i="2"/>
  <c r="IH238" i="2"/>
  <c r="IE238" i="2"/>
  <c r="IB238" i="2"/>
  <c r="HY238" i="2"/>
  <c r="HV238" i="2"/>
  <c r="HS238" i="2"/>
  <c r="HP238" i="2"/>
  <c r="HM238" i="2"/>
  <c r="HJ238" i="2"/>
  <c r="HG238" i="2"/>
  <c r="HD238" i="2"/>
  <c r="HA238" i="2"/>
  <c r="GX238" i="2"/>
  <c r="GU238" i="2"/>
  <c r="GR238" i="2"/>
  <c r="GO238" i="2"/>
  <c r="GL238" i="2"/>
  <c r="GI238" i="2"/>
  <c r="GF238" i="2"/>
  <c r="GC238" i="2"/>
  <c r="FZ238" i="2"/>
  <c r="FW238" i="2"/>
  <c r="FT238" i="2"/>
  <c r="FQ238" i="2"/>
  <c r="FN238" i="2"/>
  <c r="FK238" i="2"/>
  <c r="FH238" i="2"/>
  <c r="FE238" i="2"/>
  <c r="FB238" i="2"/>
  <c r="EY238" i="2"/>
  <c r="EV238" i="2"/>
  <c r="ES238" i="2"/>
  <c r="EP238" i="2"/>
  <c r="EM238" i="2"/>
  <c r="EJ238" i="2"/>
  <c r="EG238" i="2"/>
  <c r="ED238" i="2"/>
  <c r="EA238" i="2"/>
  <c r="DX238" i="2"/>
  <c r="DU238" i="2"/>
  <c r="DR238" i="2"/>
  <c r="DO238" i="2"/>
  <c r="DL238" i="2"/>
  <c r="DI238" i="2"/>
  <c r="DF238" i="2"/>
  <c r="DC238" i="2"/>
  <c r="CZ238" i="2"/>
  <c r="CW238" i="2"/>
  <c r="CT238" i="2"/>
  <c r="CQ238" i="2"/>
  <c r="CN238" i="2"/>
  <c r="CK238" i="2"/>
  <c r="CH238" i="2"/>
  <c r="CE238" i="2"/>
  <c r="BY238" i="2"/>
  <c r="BV238" i="2"/>
  <c r="BS238" i="2"/>
  <c r="BP238" i="2"/>
  <c r="BM238" i="2"/>
  <c r="BJ238" i="2"/>
  <c r="BG238" i="2"/>
  <c r="BD238" i="2"/>
  <c r="BA238" i="2"/>
  <c r="AX238" i="2"/>
  <c r="AU238" i="2"/>
  <c r="AR238" i="2"/>
  <c r="AO238" i="2"/>
  <c r="AL238" i="2"/>
  <c r="AI238" i="2"/>
  <c r="AF238" i="2"/>
  <c r="AC238" i="2"/>
  <c r="Z238" i="2"/>
  <c r="W238" i="2"/>
  <c r="T238" i="2"/>
  <c r="Q238" i="2"/>
  <c r="N238" i="2"/>
  <c r="K238" i="2"/>
  <c r="H238" i="2"/>
  <c r="KG237" i="2"/>
  <c r="KD237" i="2"/>
  <c r="KA237" i="2"/>
  <c r="JX237" i="2"/>
  <c r="JU237" i="2"/>
  <c r="JR237" i="2"/>
  <c r="JO237" i="2"/>
  <c r="JL237" i="2"/>
  <c r="JI237" i="2"/>
  <c r="JF237" i="2"/>
  <c r="JC237" i="2"/>
  <c r="IZ237" i="2"/>
  <c r="IW237" i="2"/>
  <c r="IT237" i="2"/>
  <c r="IQ237" i="2"/>
  <c r="IN237" i="2"/>
  <c r="IK237" i="2"/>
  <c r="IH237" i="2"/>
  <c r="IE237" i="2"/>
  <c r="IB237" i="2"/>
  <c r="HY237" i="2"/>
  <c r="HV237" i="2"/>
  <c r="HS237" i="2"/>
  <c r="HP237" i="2"/>
  <c r="HM237" i="2"/>
  <c r="HJ237" i="2"/>
  <c r="HG237" i="2"/>
  <c r="HD237" i="2"/>
  <c r="HA237" i="2"/>
  <c r="GX237" i="2"/>
  <c r="GU237" i="2"/>
  <c r="GR237" i="2"/>
  <c r="GO237" i="2"/>
  <c r="GL237" i="2"/>
  <c r="GI237" i="2"/>
  <c r="GF237" i="2"/>
  <c r="GC237" i="2"/>
  <c r="FZ237" i="2"/>
  <c r="FW237" i="2"/>
  <c r="FT237" i="2"/>
  <c r="FQ237" i="2"/>
  <c r="FN237" i="2"/>
  <c r="FK237" i="2"/>
  <c r="FH237" i="2"/>
  <c r="FE237" i="2"/>
  <c r="FB237" i="2"/>
  <c r="EY237" i="2"/>
  <c r="EV237" i="2"/>
  <c r="ES237" i="2"/>
  <c r="EP237" i="2"/>
  <c r="EM237" i="2"/>
  <c r="EJ237" i="2"/>
  <c r="EG237" i="2"/>
  <c r="ED237" i="2"/>
  <c r="EA237" i="2"/>
  <c r="DX237" i="2"/>
  <c r="DU237" i="2"/>
  <c r="DR237" i="2"/>
  <c r="DO237" i="2"/>
  <c r="DL237" i="2"/>
  <c r="DI237" i="2"/>
  <c r="DF237" i="2"/>
  <c r="DC237" i="2"/>
  <c r="CZ237" i="2"/>
  <c r="CW237" i="2"/>
  <c r="CT237" i="2"/>
  <c r="CQ237" i="2"/>
  <c r="CN237" i="2"/>
  <c r="CK237" i="2"/>
  <c r="CH237" i="2"/>
  <c r="CE237" i="2"/>
  <c r="BY237" i="2"/>
  <c r="BV237" i="2"/>
  <c r="BS237" i="2"/>
  <c r="BP237" i="2"/>
  <c r="BM237" i="2"/>
  <c r="BJ237" i="2"/>
  <c r="BG237" i="2"/>
  <c r="BD237" i="2"/>
  <c r="BA237" i="2"/>
  <c r="AX237" i="2"/>
  <c r="AU237" i="2"/>
  <c r="AR237" i="2"/>
  <c r="AO237" i="2"/>
  <c r="AL237" i="2"/>
  <c r="AI237" i="2"/>
  <c r="AF237" i="2"/>
  <c r="AC237" i="2"/>
  <c r="Z237" i="2"/>
  <c r="W237" i="2"/>
  <c r="T237" i="2"/>
  <c r="Q237" i="2"/>
  <c r="N237" i="2"/>
  <c r="K237" i="2"/>
  <c r="H237" i="2"/>
  <c r="KG236" i="2"/>
  <c r="KD236" i="2"/>
  <c r="KA236" i="2"/>
  <c r="JX236" i="2"/>
  <c r="JU236" i="2"/>
  <c r="JR236" i="2"/>
  <c r="JO236" i="2"/>
  <c r="JL236" i="2"/>
  <c r="JI236" i="2"/>
  <c r="JF236" i="2"/>
  <c r="JC236" i="2"/>
  <c r="IZ236" i="2"/>
  <c r="IW236" i="2"/>
  <c r="IT236" i="2"/>
  <c r="IQ236" i="2"/>
  <c r="IN236" i="2"/>
  <c r="IK236" i="2"/>
  <c r="IH236" i="2"/>
  <c r="IE236" i="2"/>
  <c r="IB236" i="2"/>
  <c r="HY236" i="2"/>
  <c r="HV236" i="2"/>
  <c r="HS236" i="2"/>
  <c r="HP236" i="2"/>
  <c r="HM236" i="2"/>
  <c r="HJ236" i="2"/>
  <c r="HG236" i="2"/>
  <c r="HD236" i="2"/>
  <c r="HA236" i="2"/>
  <c r="GX236" i="2"/>
  <c r="GU236" i="2"/>
  <c r="GR236" i="2"/>
  <c r="GO236" i="2"/>
  <c r="GL236" i="2"/>
  <c r="GI236" i="2"/>
  <c r="GF236" i="2"/>
  <c r="GC236" i="2"/>
  <c r="FZ236" i="2"/>
  <c r="FW236" i="2"/>
  <c r="FT236" i="2"/>
  <c r="FQ236" i="2"/>
  <c r="FN236" i="2"/>
  <c r="FK236" i="2"/>
  <c r="FH236" i="2"/>
  <c r="FE236" i="2"/>
  <c r="FB236" i="2"/>
  <c r="EY236" i="2"/>
  <c r="EV236" i="2"/>
  <c r="ES236" i="2"/>
  <c r="EP236" i="2"/>
  <c r="EM236" i="2"/>
  <c r="EJ236" i="2"/>
  <c r="EG236" i="2"/>
  <c r="ED236" i="2"/>
  <c r="EA236" i="2"/>
  <c r="DX236" i="2"/>
  <c r="DU236" i="2"/>
  <c r="DR236" i="2"/>
  <c r="DO236" i="2"/>
  <c r="DL236" i="2"/>
  <c r="DI236" i="2"/>
  <c r="DF236" i="2"/>
  <c r="DC236" i="2"/>
  <c r="CZ236" i="2"/>
  <c r="CW236" i="2"/>
  <c r="CT236" i="2"/>
  <c r="CQ236" i="2"/>
  <c r="CN236" i="2"/>
  <c r="CK236" i="2"/>
  <c r="CH236" i="2"/>
  <c r="CE236" i="2"/>
  <c r="BY236" i="2"/>
  <c r="BV236" i="2"/>
  <c r="BS236" i="2"/>
  <c r="BP236" i="2"/>
  <c r="BM236" i="2"/>
  <c r="BJ236" i="2"/>
  <c r="BG236" i="2"/>
  <c r="BD236" i="2"/>
  <c r="BA236" i="2"/>
  <c r="AX236" i="2"/>
  <c r="AU236" i="2"/>
  <c r="AR236" i="2"/>
  <c r="AO236" i="2"/>
  <c r="AL236" i="2"/>
  <c r="AI236" i="2"/>
  <c r="AF236" i="2"/>
  <c r="AC236" i="2"/>
  <c r="Z236" i="2"/>
  <c r="W236" i="2"/>
  <c r="T236" i="2"/>
  <c r="Q236" i="2"/>
  <c r="N236" i="2"/>
  <c r="K236" i="2"/>
  <c r="H236" i="2"/>
  <c r="KG235" i="2"/>
  <c r="KD235" i="2"/>
  <c r="KA235" i="2"/>
  <c r="JX235" i="2"/>
  <c r="JU235" i="2"/>
  <c r="JR235" i="2"/>
  <c r="JO235" i="2"/>
  <c r="JL235" i="2"/>
  <c r="JI235" i="2"/>
  <c r="JF235" i="2"/>
  <c r="JC235" i="2"/>
  <c r="IZ235" i="2"/>
  <c r="IW235" i="2"/>
  <c r="IT235" i="2"/>
  <c r="IQ235" i="2"/>
  <c r="IN235" i="2"/>
  <c r="IK235" i="2"/>
  <c r="IH235" i="2"/>
  <c r="IE235" i="2"/>
  <c r="IB235" i="2"/>
  <c r="HY235" i="2"/>
  <c r="HV235" i="2"/>
  <c r="HS235" i="2"/>
  <c r="HP235" i="2"/>
  <c r="HM235" i="2"/>
  <c r="HJ235" i="2"/>
  <c r="HG235" i="2"/>
  <c r="HD235" i="2"/>
  <c r="HA235" i="2"/>
  <c r="GX235" i="2"/>
  <c r="GU235" i="2"/>
  <c r="GR235" i="2"/>
  <c r="GO235" i="2"/>
  <c r="GL235" i="2"/>
  <c r="GI235" i="2"/>
  <c r="GF235" i="2"/>
  <c r="GC235" i="2"/>
  <c r="FZ235" i="2"/>
  <c r="FW235" i="2"/>
  <c r="FT235" i="2"/>
  <c r="FQ235" i="2"/>
  <c r="FN235" i="2"/>
  <c r="FK235" i="2"/>
  <c r="FH235" i="2"/>
  <c r="FE235" i="2"/>
  <c r="FB235" i="2"/>
  <c r="EY235" i="2"/>
  <c r="EV235" i="2"/>
  <c r="ES235" i="2"/>
  <c r="EP235" i="2"/>
  <c r="EM235" i="2"/>
  <c r="EJ235" i="2"/>
  <c r="EG235" i="2"/>
  <c r="ED235" i="2"/>
  <c r="EA235" i="2"/>
  <c r="DX235" i="2"/>
  <c r="DU235" i="2"/>
  <c r="DR235" i="2"/>
  <c r="DO235" i="2"/>
  <c r="DL235" i="2"/>
  <c r="DI235" i="2"/>
  <c r="DF235" i="2"/>
  <c r="DC235" i="2"/>
  <c r="CZ235" i="2"/>
  <c r="CW235" i="2"/>
  <c r="CT235" i="2"/>
  <c r="CQ235" i="2"/>
  <c r="CN235" i="2"/>
  <c r="CK235" i="2"/>
  <c r="CH235" i="2"/>
  <c r="CE235" i="2"/>
  <c r="BY235" i="2"/>
  <c r="BV235" i="2"/>
  <c r="BS235" i="2"/>
  <c r="BP235" i="2"/>
  <c r="BM235" i="2"/>
  <c r="BJ235" i="2"/>
  <c r="BG235" i="2"/>
  <c r="BD235" i="2"/>
  <c r="BA235" i="2"/>
  <c r="AX235" i="2"/>
  <c r="AU235" i="2"/>
  <c r="AR235" i="2"/>
  <c r="AO235" i="2"/>
  <c r="AL235" i="2"/>
  <c r="AI235" i="2"/>
  <c r="AF235" i="2"/>
  <c r="AC235" i="2"/>
  <c r="Z235" i="2"/>
  <c r="W235" i="2"/>
  <c r="T235" i="2"/>
  <c r="Q235" i="2"/>
  <c r="N235" i="2"/>
  <c r="K235" i="2"/>
  <c r="H235" i="2"/>
  <c r="KG234" i="2"/>
  <c r="KD234" i="2"/>
  <c r="KA234" i="2"/>
  <c r="JX234" i="2"/>
  <c r="JU234" i="2"/>
  <c r="JR234" i="2"/>
  <c r="JO234" i="2"/>
  <c r="JL234" i="2"/>
  <c r="JI234" i="2"/>
  <c r="JF234" i="2"/>
  <c r="JC234" i="2"/>
  <c r="IZ234" i="2"/>
  <c r="IW234" i="2"/>
  <c r="IT234" i="2"/>
  <c r="IQ234" i="2"/>
  <c r="IN234" i="2"/>
  <c r="IK234" i="2"/>
  <c r="IH234" i="2"/>
  <c r="IE234" i="2"/>
  <c r="IB234" i="2"/>
  <c r="HY234" i="2"/>
  <c r="HV234" i="2"/>
  <c r="HS234" i="2"/>
  <c r="HP234" i="2"/>
  <c r="HM234" i="2"/>
  <c r="HJ234" i="2"/>
  <c r="HG234" i="2"/>
  <c r="HD234" i="2"/>
  <c r="HA234" i="2"/>
  <c r="GX234" i="2"/>
  <c r="GU234" i="2"/>
  <c r="GR234" i="2"/>
  <c r="GO234" i="2"/>
  <c r="GL234" i="2"/>
  <c r="GI234" i="2"/>
  <c r="GF234" i="2"/>
  <c r="GC234" i="2"/>
  <c r="FZ234" i="2"/>
  <c r="FW234" i="2"/>
  <c r="FT234" i="2"/>
  <c r="FQ234" i="2"/>
  <c r="FN234" i="2"/>
  <c r="FK234" i="2"/>
  <c r="FH234" i="2"/>
  <c r="FE234" i="2"/>
  <c r="FB234" i="2"/>
  <c r="EY234" i="2"/>
  <c r="EV234" i="2"/>
  <c r="ES234" i="2"/>
  <c r="EP234" i="2"/>
  <c r="EM234" i="2"/>
  <c r="EJ234" i="2"/>
  <c r="EG234" i="2"/>
  <c r="ED234" i="2"/>
  <c r="EA234" i="2"/>
  <c r="DX234" i="2"/>
  <c r="DU234" i="2"/>
  <c r="DR234" i="2"/>
  <c r="DO234" i="2"/>
  <c r="DL234" i="2"/>
  <c r="DI234" i="2"/>
  <c r="DF234" i="2"/>
  <c r="DC234" i="2"/>
  <c r="CZ234" i="2"/>
  <c r="CW234" i="2"/>
  <c r="CT234" i="2"/>
  <c r="CQ234" i="2"/>
  <c r="CN234" i="2"/>
  <c r="CK234" i="2"/>
  <c r="CH234" i="2"/>
  <c r="CE234" i="2"/>
  <c r="BY234" i="2"/>
  <c r="BV234" i="2"/>
  <c r="BS234" i="2"/>
  <c r="BP234" i="2"/>
  <c r="BM234" i="2"/>
  <c r="BJ234" i="2"/>
  <c r="BG234" i="2"/>
  <c r="BD234" i="2"/>
  <c r="BA234" i="2"/>
  <c r="AX234" i="2"/>
  <c r="AU234" i="2"/>
  <c r="AR234" i="2"/>
  <c r="AO234" i="2"/>
  <c r="AL234" i="2"/>
  <c r="AI234" i="2"/>
  <c r="AF234" i="2"/>
  <c r="AC234" i="2"/>
  <c r="Z234" i="2"/>
  <c r="W234" i="2"/>
  <c r="T234" i="2"/>
  <c r="Q234" i="2"/>
  <c r="N234" i="2"/>
  <c r="K234" i="2"/>
  <c r="H234" i="2"/>
  <c r="KG233" i="2"/>
  <c r="KD233" i="2"/>
  <c r="KA233" i="2"/>
  <c r="JX233" i="2"/>
  <c r="JU233" i="2"/>
  <c r="JR233" i="2"/>
  <c r="JO233" i="2"/>
  <c r="JL233" i="2"/>
  <c r="JI233" i="2"/>
  <c r="JF233" i="2"/>
  <c r="JC233" i="2"/>
  <c r="IZ233" i="2"/>
  <c r="IW233" i="2"/>
  <c r="IT233" i="2"/>
  <c r="IQ233" i="2"/>
  <c r="IN233" i="2"/>
  <c r="IK233" i="2"/>
  <c r="IH233" i="2"/>
  <c r="IE233" i="2"/>
  <c r="IB233" i="2"/>
  <c r="HY233" i="2"/>
  <c r="HV233" i="2"/>
  <c r="HS233" i="2"/>
  <c r="HP233" i="2"/>
  <c r="HM233" i="2"/>
  <c r="HJ233" i="2"/>
  <c r="HG233" i="2"/>
  <c r="HD233" i="2"/>
  <c r="HA233" i="2"/>
  <c r="GX233" i="2"/>
  <c r="GU233" i="2"/>
  <c r="GR233" i="2"/>
  <c r="GO233" i="2"/>
  <c r="GL233" i="2"/>
  <c r="GI233" i="2"/>
  <c r="GF233" i="2"/>
  <c r="GC233" i="2"/>
  <c r="FZ233" i="2"/>
  <c r="FW233" i="2"/>
  <c r="FT233" i="2"/>
  <c r="FQ233" i="2"/>
  <c r="FN233" i="2"/>
  <c r="FK233" i="2"/>
  <c r="FH233" i="2"/>
  <c r="FE233" i="2"/>
  <c r="FB233" i="2"/>
  <c r="EY233" i="2"/>
  <c r="EV233" i="2"/>
  <c r="ES233" i="2"/>
  <c r="EP233" i="2"/>
  <c r="EM233" i="2"/>
  <c r="EJ233" i="2"/>
  <c r="EG233" i="2"/>
  <c r="ED233" i="2"/>
  <c r="EA233" i="2"/>
  <c r="DX233" i="2"/>
  <c r="DU233" i="2"/>
  <c r="DR233" i="2"/>
  <c r="DO233" i="2"/>
  <c r="DL233" i="2"/>
  <c r="DI233" i="2"/>
  <c r="DF233" i="2"/>
  <c r="DC233" i="2"/>
  <c r="CZ233" i="2"/>
  <c r="CW233" i="2"/>
  <c r="CT233" i="2"/>
  <c r="CQ233" i="2"/>
  <c r="CN233" i="2"/>
  <c r="CK233" i="2"/>
  <c r="CH233" i="2"/>
  <c r="CE233" i="2"/>
  <c r="BY233" i="2"/>
  <c r="BV233" i="2"/>
  <c r="BS233" i="2"/>
  <c r="BP233" i="2"/>
  <c r="BM233" i="2"/>
  <c r="BJ233" i="2"/>
  <c r="BG233" i="2"/>
  <c r="BD233" i="2"/>
  <c r="BA233" i="2"/>
  <c r="AX233" i="2"/>
  <c r="AU233" i="2"/>
  <c r="AR233" i="2"/>
  <c r="AO233" i="2"/>
  <c r="AL233" i="2"/>
  <c r="AI233" i="2"/>
  <c r="AF233" i="2"/>
  <c r="AC233" i="2"/>
  <c r="Z233" i="2"/>
  <c r="W233" i="2"/>
  <c r="T233" i="2"/>
  <c r="Q233" i="2"/>
  <c r="N233" i="2"/>
  <c r="K233" i="2"/>
  <c r="H233" i="2"/>
  <c r="KG232" i="2"/>
  <c r="KD232" i="2"/>
  <c r="KA232" i="2"/>
  <c r="JX232" i="2"/>
  <c r="JU232" i="2"/>
  <c r="JR232" i="2"/>
  <c r="JO232" i="2"/>
  <c r="JL232" i="2"/>
  <c r="JI232" i="2"/>
  <c r="JF232" i="2"/>
  <c r="JC232" i="2"/>
  <c r="IZ232" i="2"/>
  <c r="IW232" i="2"/>
  <c r="IT232" i="2"/>
  <c r="IQ232" i="2"/>
  <c r="IN232" i="2"/>
  <c r="IK232" i="2"/>
  <c r="IH232" i="2"/>
  <c r="IE232" i="2"/>
  <c r="IB232" i="2"/>
  <c r="HY232" i="2"/>
  <c r="HV232" i="2"/>
  <c r="HS232" i="2"/>
  <c r="HP232" i="2"/>
  <c r="HM232" i="2"/>
  <c r="HJ232" i="2"/>
  <c r="HG232" i="2"/>
  <c r="HD232" i="2"/>
  <c r="HA232" i="2"/>
  <c r="GX232" i="2"/>
  <c r="GU232" i="2"/>
  <c r="GR232" i="2"/>
  <c r="GO232" i="2"/>
  <c r="GL232" i="2"/>
  <c r="GI232" i="2"/>
  <c r="GF232" i="2"/>
  <c r="GC232" i="2"/>
  <c r="FZ232" i="2"/>
  <c r="FW232" i="2"/>
  <c r="FT232" i="2"/>
  <c r="FQ232" i="2"/>
  <c r="FN232" i="2"/>
  <c r="FK232" i="2"/>
  <c r="FH232" i="2"/>
  <c r="FE232" i="2"/>
  <c r="FB232" i="2"/>
  <c r="EY232" i="2"/>
  <c r="EV232" i="2"/>
  <c r="ES232" i="2"/>
  <c r="EP232" i="2"/>
  <c r="EM232" i="2"/>
  <c r="EJ232" i="2"/>
  <c r="EG232" i="2"/>
  <c r="ED232" i="2"/>
  <c r="EA232" i="2"/>
  <c r="DX232" i="2"/>
  <c r="DU232" i="2"/>
  <c r="DR232" i="2"/>
  <c r="DO232" i="2"/>
  <c r="DL232" i="2"/>
  <c r="DI232" i="2"/>
  <c r="DF232" i="2"/>
  <c r="DC232" i="2"/>
  <c r="CZ232" i="2"/>
  <c r="CW232" i="2"/>
  <c r="CT232" i="2"/>
  <c r="CQ232" i="2"/>
  <c r="CN232" i="2"/>
  <c r="CK232" i="2"/>
  <c r="CH232" i="2"/>
  <c r="CE232" i="2"/>
  <c r="BY232" i="2"/>
  <c r="BV232" i="2"/>
  <c r="BS232" i="2"/>
  <c r="BP232" i="2"/>
  <c r="BM232" i="2"/>
  <c r="BJ232" i="2"/>
  <c r="BG232" i="2"/>
  <c r="BD232" i="2"/>
  <c r="BA232" i="2"/>
  <c r="AX232" i="2"/>
  <c r="AU232" i="2"/>
  <c r="AR232" i="2"/>
  <c r="AO232" i="2"/>
  <c r="AL232" i="2"/>
  <c r="AI232" i="2"/>
  <c r="AF232" i="2"/>
  <c r="AC232" i="2"/>
  <c r="Z232" i="2"/>
  <c r="W232" i="2"/>
  <c r="T232" i="2"/>
  <c r="Q232" i="2"/>
  <c r="N232" i="2"/>
  <c r="K232" i="2"/>
  <c r="H232" i="2"/>
  <c r="KG231" i="2"/>
  <c r="KD231" i="2"/>
  <c r="KA231" i="2"/>
  <c r="JX231" i="2"/>
  <c r="JU231" i="2"/>
  <c r="JR231" i="2"/>
  <c r="JO231" i="2"/>
  <c r="JL231" i="2"/>
  <c r="JI231" i="2"/>
  <c r="JF231" i="2"/>
  <c r="JC231" i="2"/>
  <c r="IZ231" i="2"/>
  <c r="IW231" i="2"/>
  <c r="IT231" i="2"/>
  <c r="IQ231" i="2"/>
  <c r="IN231" i="2"/>
  <c r="IK231" i="2"/>
  <c r="IH231" i="2"/>
  <c r="IE231" i="2"/>
  <c r="IB231" i="2"/>
  <c r="HY231" i="2"/>
  <c r="HV231" i="2"/>
  <c r="HS231" i="2"/>
  <c r="HP231" i="2"/>
  <c r="HM231" i="2"/>
  <c r="HJ231" i="2"/>
  <c r="HG231" i="2"/>
  <c r="HD231" i="2"/>
  <c r="HA231" i="2"/>
  <c r="GX231" i="2"/>
  <c r="GU231" i="2"/>
  <c r="GR231" i="2"/>
  <c r="GO231" i="2"/>
  <c r="GL231" i="2"/>
  <c r="GI231" i="2"/>
  <c r="GF231" i="2"/>
  <c r="GC231" i="2"/>
  <c r="FZ231" i="2"/>
  <c r="FW231" i="2"/>
  <c r="FT231" i="2"/>
  <c r="FQ231" i="2"/>
  <c r="FN231" i="2"/>
  <c r="FK231" i="2"/>
  <c r="FH231" i="2"/>
  <c r="FE231" i="2"/>
  <c r="FB231" i="2"/>
  <c r="EY231" i="2"/>
  <c r="EV231" i="2"/>
  <c r="ES231" i="2"/>
  <c r="EP231" i="2"/>
  <c r="EM231" i="2"/>
  <c r="EJ231" i="2"/>
  <c r="EG231" i="2"/>
  <c r="ED231" i="2"/>
  <c r="EA231" i="2"/>
  <c r="DX231" i="2"/>
  <c r="DU231" i="2"/>
  <c r="DR231" i="2"/>
  <c r="DO231" i="2"/>
  <c r="DL231" i="2"/>
  <c r="DI231" i="2"/>
  <c r="DF231" i="2"/>
  <c r="DC231" i="2"/>
  <c r="CZ231" i="2"/>
  <c r="CW231" i="2"/>
  <c r="CT231" i="2"/>
  <c r="CQ231" i="2"/>
  <c r="CN231" i="2"/>
  <c r="CK231" i="2"/>
  <c r="CH231" i="2"/>
  <c r="CE231" i="2"/>
  <c r="BY231" i="2"/>
  <c r="BV231" i="2"/>
  <c r="BS231" i="2"/>
  <c r="BP231" i="2"/>
  <c r="BM231" i="2"/>
  <c r="BJ231" i="2"/>
  <c r="BG231" i="2"/>
  <c r="BD231" i="2"/>
  <c r="BA231" i="2"/>
  <c r="AX231" i="2"/>
  <c r="AU231" i="2"/>
  <c r="AR231" i="2"/>
  <c r="AO231" i="2"/>
  <c r="AL231" i="2"/>
  <c r="AI231" i="2"/>
  <c r="AF231" i="2"/>
  <c r="AC231" i="2"/>
  <c r="Z231" i="2"/>
  <c r="W231" i="2"/>
  <c r="T231" i="2"/>
  <c r="Q231" i="2"/>
  <c r="N231" i="2"/>
  <c r="K231" i="2"/>
  <c r="H231" i="2"/>
  <c r="KG230" i="2"/>
  <c r="KD230" i="2"/>
  <c r="KA230" i="2"/>
  <c r="JX230" i="2"/>
  <c r="JU230" i="2"/>
  <c r="JR230" i="2"/>
  <c r="JO230" i="2"/>
  <c r="JL230" i="2"/>
  <c r="JI230" i="2"/>
  <c r="JF230" i="2"/>
  <c r="JC230" i="2"/>
  <c r="IZ230" i="2"/>
  <c r="IW230" i="2"/>
  <c r="IT230" i="2"/>
  <c r="IQ230" i="2"/>
  <c r="IN230" i="2"/>
  <c r="IK230" i="2"/>
  <c r="IH230" i="2"/>
  <c r="IE230" i="2"/>
  <c r="IB230" i="2"/>
  <c r="HY230" i="2"/>
  <c r="HV230" i="2"/>
  <c r="HS230" i="2"/>
  <c r="HP230" i="2"/>
  <c r="HM230" i="2"/>
  <c r="HJ230" i="2"/>
  <c r="HG230" i="2"/>
  <c r="HD230" i="2"/>
  <c r="HA230" i="2"/>
  <c r="GX230" i="2"/>
  <c r="GU230" i="2"/>
  <c r="GR230" i="2"/>
  <c r="GO230" i="2"/>
  <c r="GL230" i="2"/>
  <c r="GI230" i="2"/>
  <c r="GF230" i="2"/>
  <c r="GC230" i="2"/>
  <c r="FZ230" i="2"/>
  <c r="FW230" i="2"/>
  <c r="FT230" i="2"/>
  <c r="FQ230" i="2"/>
  <c r="FN230" i="2"/>
  <c r="FK230" i="2"/>
  <c r="FH230" i="2"/>
  <c r="FE230" i="2"/>
  <c r="FB230" i="2"/>
  <c r="EY230" i="2"/>
  <c r="EV230" i="2"/>
  <c r="ES230" i="2"/>
  <c r="EP230" i="2"/>
  <c r="EM230" i="2"/>
  <c r="EJ230" i="2"/>
  <c r="EG230" i="2"/>
  <c r="ED230" i="2"/>
  <c r="EA230" i="2"/>
  <c r="DX230" i="2"/>
  <c r="DU230" i="2"/>
  <c r="DR230" i="2"/>
  <c r="DO230" i="2"/>
  <c r="DL230" i="2"/>
  <c r="DI230" i="2"/>
  <c r="DF230" i="2"/>
  <c r="DC230" i="2"/>
  <c r="CZ230" i="2"/>
  <c r="CW230" i="2"/>
  <c r="CT230" i="2"/>
  <c r="CQ230" i="2"/>
  <c r="CN230" i="2"/>
  <c r="CK230" i="2"/>
  <c r="CH230" i="2"/>
  <c r="CE230" i="2"/>
  <c r="BY230" i="2"/>
  <c r="BV230" i="2"/>
  <c r="BS230" i="2"/>
  <c r="BP230" i="2"/>
  <c r="BM230" i="2"/>
  <c r="BJ230" i="2"/>
  <c r="BG230" i="2"/>
  <c r="BD230" i="2"/>
  <c r="BA230" i="2"/>
  <c r="AX230" i="2"/>
  <c r="AU230" i="2"/>
  <c r="AR230" i="2"/>
  <c r="AO230" i="2"/>
  <c r="AL230" i="2"/>
  <c r="AI230" i="2"/>
  <c r="AF230" i="2"/>
  <c r="AC230" i="2"/>
  <c r="Z230" i="2"/>
  <c r="W230" i="2"/>
  <c r="T230" i="2"/>
  <c r="Q230" i="2"/>
  <c r="N230" i="2"/>
  <c r="K230" i="2"/>
  <c r="H230" i="2"/>
  <c r="KG229" i="2"/>
  <c r="KD229" i="2"/>
  <c r="KA229" i="2"/>
  <c r="JX229" i="2"/>
  <c r="JU229" i="2"/>
  <c r="JR229" i="2"/>
  <c r="JO229" i="2"/>
  <c r="JL229" i="2"/>
  <c r="JI229" i="2"/>
  <c r="JF229" i="2"/>
  <c r="JC229" i="2"/>
  <c r="IZ229" i="2"/>
  <c r="IW229" i="2"/>
  <c r="IT229" i="2"/>
  <c r="IQ229" i="2"/>
  <c r="IN229" i="2"/>
  <c r="IK229" i="2"/>
  <c r="IH229" i="2"/>
  <c r="IE229" i="2"/>
  <c r="IB229" i="2"/>
  <c r="HY229" i="2"/>
  <c r="HV229" i="2"/>
  <c r="HS229" i="2"/>
  <c r="HP229" i="2"/>
  <c r="HM229" i="2"/>
  <c r="HJ229" i="2"/>
  <c r="HG229" i="2"/>
  <c r="HD229" i="2"/>
  <c r="HA229" i="2"/>
  <c r="GX229" i="2"/>
  <c r="GU229" i="2"/>
  <c r="GR229" i="2"/>
  <c r="GO229" i="2"/>
  <c r="GL229" i="2"/>
  <c r="GI229" i="2"/>
  <c r="GF229" i="2"/>
  <c r="GC229" i="2"/>
  <c r="FZ229" i="2"/>
  <c r="FW229" i="2"/>
  <c r="FT229" i="2"/>
  <c r="FQ229" i="2"/>
  <c r="FN229" i="2"/>
  <c r="FK229" i="2"/>
  <c r="FH229" i="2"/>
  <c r="FE229" i="2"/>
  <c r="FB229" i="2"/>
  <c r="EY229" i="2"/>
  <c r="EV229" i="2"/>
  <c r="ES229" i="2"/>
  <c r="EP229" i="2"/>
  <c r="EM229" i="2"/>
  <c r="EJ229" i="2"/>
  <c r="EG229" i="2"/>
  <c r="ED229" i="2"/>
  <c r="EA229" i="2"/>
  <c r="DX229" i="2"/>
  <c r="DU229" i="2"/>
  <c r="DR229" i="2"/>
  <c r="DO229" i="2"/>
  <c r="DL229" i="2"/>
  <c r="DI229" i="2"/>
  <c r="DF229" i="2"/>
  <c r="DC229" i="2"/>
  <c r="CZ229" i="2"/>
  <c r="CW229" i="2"/>
  <c r="CT229" i="2"/>
  <c r="CQ229" i="2"/>
  <c r="CN229" i="2"/>
  <c r="CK229" i="2"/>
  <c r="CH229" i="2"/>
  <c r="CE229" i="2"/>
  <c r="BY229" i="2"/>
  <c r="BV229" i="2"/>
  <c r="BS229" i="2"/>
  <c r="BP229" i="2"/>
  <c r="BM229" i="2"/>
  <c r="BJ229" i="2"/>
  <c r="BG229" i="2"/>
  <c r="BD229" i="2"/>
  <c r="BA229" i="2"/>
  <c r="AX229" i="2"/>
  <c r="AU229" i="2"/>
  <c r="AR229" i="2"/>
  <c r="AO229" i="2"/>
  <c r="AL229" i="2"/>
  <c r="AI229" i="2"/>
  <c r="AF229" i="2"/>
  <c r="AC229" i="2"/>
  <c r="Z229" i="2"/>
  <c r="W229" i="2"/>
  <c r="T229" i="2"/>
  <c r="Q229" i="2"/>
  <c r="N229" i="2"/>
  <c r="K229" i="2"/>
  <c r="H229" i="2"/>
  <c r="KG228" i="2"/>
  <c r="KD228" i="2"/>
  <c r="KA228" i="2"/>
  <c r="JX228" i="2"/>
  <c r="JU228" i="2"/>
  <c r="JR228" i="2"/>
  <c r="JO228" i="2"/>
  <c r="JL228" i="2"/>
  <c r="JI228" i="2"/>
  <c r="JF228" i="2"/>
  <c r="JC228" i="2"/>
  <c r="IZ228" i="2"/>
  <c r="IW228" i="2"/>
  <c r="IT228" i="2"/>
  <c r="IQ228" i="2"/>
  <c r="IN228" i="2"/>
  <c r="IK228" i="2"/>
  <c r="IH228" i="2"/>
  <c r="IE228" i="2"/>
  <c r="IB228" i="2"/>
  <c r="HY228" i="2"/>
  <c r="HV228" i="2"/>
  <c r="HS228" i="2"/>
  <c r="HP228" i="2"/>
  <c r="HM228" i="2"/>
  <c r="HJ228" i="2"/>
  <c r="HG228" i="2"/>
  <c r="HD228" i="2"/>
  <c r="HA228" i="2"/>
  <c r="GX228" i="2"/>
  <c r="GU228" i="2"/>
  <c r="GR228" i="2"/>
  <c r="GO228" i="2"/>
  <c r="GL228" i="2"/>
  <c r="GI228" i="2"/>
  <c r="GF228" i="2"/>
  <c r="GC228" i="2"/>
  <c r="FZ228" i="2"/>
  <c r="FW228" i="2"/>
  <c r="FT228" i="2"/>
  <c r="FQ228" i="2"/>
  <c r="FN228" i="2"/>
  <c r="FK228" i="2"/>
  <c r="FH228" i="2"/>
  <c r="FE228" i="2"/>
  <c r="FB228" i="2"/>
  <c r="EY228" i="2"/>
  <c r="EV228" i="2"/>
  <c r="ES228" i="2"/>
  <c r="EP228" i="2"/>
  <c r="EM228" i="2"/>
  <c r="EJ228" i="2"/>
  <c r="EG228" i="2"/>
  <c r="ED228" i="2"/>
  <c r="EA228" i="2"/>
  <c r="DX228" i="2"/>
  <c r="DU228" i="2"/>
  <c r="DR228" i="2"/>
  <c r="DO228" i="2"/>
  <c r="DL228" i="2"/>
  <c r="DI228" i="2"/>
  <c r="DF228" i="2"/>
  <c r="DC228" i="2"/>
  <c r="CZ228" i="2"/>
  <c r="CW228" i="2"/>
  <c r="CT228" i="2"/>
  <c r="CQ228" i="2"/>
  <c r="CN228" i="2"/>
  <c r="CK228" i="2"/>
  <c r="CH228" i="2"/>
  <c r="CE228" i="2"/>
  <c r="BY228" i="2"/>
  <c r="BV228" i="2"/>
  <c r="BS228" i="2"/>
  <c r="BP228" i="2"/>
  <c r="BM228" i="2"/>
  <c r="BJ228" i="2"/>
  <c r="BG228" i="2"/>
  <c r="BD228" i="2"/>
  <c r="BA228" i="2"/>
  <c r="AX228" i="2"/>
  <c r="AU228" i="2"/>
  <c r="AR228" i="2"/>
  <c r="AO228" i="2"/>
  <c r="AL228" i="2"/>
  <c r="AI228" i="2"/>
  <c r="AF228" i="2"/>
  <c r="AC228" i="2"/>
  <c r="Z228" i="2"/>
  <c r="W228" i="2"/>
  <c r="T228" i="2"/>
  <c r="Q228" i="2"/>
  <c r="N228" i="2"/>
  <c r="K228" i="2"/>
  <c r="H228" i="2"/>
  <c r="KG227" i="2"/>
  <c r="KD227" i="2"/>
  <c r="KA227" i="2"/>
  <c r="JX227" i="2"/>
  <c r="JU227" i="2"/>
  <c r="JR227" i="2"/>
  <c r="JO227" i="2"/>
  <c r="JL227" i="2"/>
  <c r="JI227" i="2"/>
  <c r="JF227" i="2"/>
  <c r="JC227" i="2"/>
  <c r="IZ227" i="2"/>
  <c r="IW227" i="2"/>
  <c r="IT227" i="2"/>
  <c r="IQ227" i="2"/>
  <c r="IN227" i="2"/>
  <c r="IK227" i="2"/>
  <c r="IH227" i="2"/>
  <c r="IE227" i="2"/>
  <c r="IB227" i="2"/>
  <c r="HY227" i="2"/>
  <c r="HV227" i="2"/>
  <c r="HS227" i="2"/>
  <c r="HP227" i="2"/>
  <c r="HM227" i="2"/>
  <c r="HJ227" i="2"/>
  <c r="HG227" i="2"/>
  <c r="HD227" i="2"/>
  <c r="HA227" i="2"/>
  <c r="GX227" i="2"/>
  <c r="GU227" i="2"/>
  <c r="GR227" i="2"/>
  <c r="GO227" i="2"/>
  <c r="GL227" i="2"/>
  <c r="GI227" i="2"/>
  <c r="GF227" i="2"/>
  <c r="GC227" i="2"/>
  <c r="FZ227" i="2"/>
  <c r="FW227" i="2"/>
  <c r="FT227" i="2"/>
  <c r="FQ227" i="2"/>
  <c r="FN227" i="2"/>
  <c r="FK227" i="2"/>
  <c r="FH227" i="2"/>
  <c r="FE227" i="2"/>
  <c r="FB227" i="2"/>
  <c r="EY227" i="2"/>
  <c r="EV227" i="2"/>
  <c r="ES227" i="2"/>
  <c r="EP227" i="2"/>
  <c r="EM227" i="2"/>
  <c r="EJ227" i="2"/>
  <c r="EG227" i="2"/>
  <c r="ED227" i="2"/>
  <c r="EA227" i="2"/>
  <c r="DX227" i="2"/>
  <c r="DU227" i="2"/>
  <c r="DR227" i="2"/>
  <c r="DO227" i="2"/>
  <c r="DL227" i="2"/>
  <c r="DI227" i="2"/>
  <c r="DF227" i="2"/>
  <c r="DC227" i="2"/>
  <c r="CZ227" i="2"/>
  <c r="CW227" i="2"/>
  <c r="CT227" i="2"/>
  <c r="CQ227" i="2"/>
  <c r="CN227" i="2"/>
  <c r="CK227" i="2"/>
  <c r="CH227" i="2"/>
  <c r="CE227" i="2"/>
  <c r="BY227" i="2"/>
  <c r="BV227" i="2"/>
  <c r="BS227" i="2"/>
  <c r="BP227" i="2"/>
  <c r="BM227" i="2"/>
  <c r="BJ227" i="2"/>
  <c r="BG227" i="2"/>
  <c r="BD227" i="2"/>
  <c r="BA227" i="2"/>
  <c r="AX227" i="2"/>
  <c r="AU227" i="2"/>
  <c r="AR227" i="2"/>
  <c r="AO227" i="2"/>
  <c r="AL227" i="2"/>
  <c r="AI227" i="2"/>
  <c r="AF227" i="2"/>
  <c r="AC227" i="2"/>
  <c r="Z227" i="2"/>
  <c r="W227" i="2"/>
  <c r="T227" i="2"/>
  <c r="Q227" i="2"/>
  <c r="N227" i="2"/>
  <c r="K227" i="2"/>
  <c r="H227" i="2"/>
  <c r="D239" i="2"/>
  <c r="C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R121" i="1"/>
  <c r="EQ121" i="1"/>
  <c r="ER120" i="1"/>
  <c r="EQ120" i="1"/>
  <c r="ER119" i="1"/>
  <c r="EQ119" i="1"/>
  <c r="ER118" i="1"/>
  <c r="EQ118" i="1"/>
  <c r="ER117" i="1"/>
  <c r="EQ117" i="1"/>
  <c r="ER116" i="1"/>
  <c r="EQ116" i="1"/>
  <c r="ER115" i="1"/>
  <c r="EQ115" i="1"/>
  <c r="ER114" i="1"/>
  <c r="EQ114" i="1"/>
  <c r="ER113" i="1"/>
  <c r="EQ113" i="1"/>
  <c r="ER112" i="1"/>
  <c r="EQ112" i="1"/>
  <c r="ER111" i="1"/>
  <c r="EQ111" i="1"/>
  <c r="ER110" i="1"/>
  <c r="EQ110" i="1"/>
  <c r="EO122" i="1"/>
  <c r="EN122" i="1"/>
  <c r="EL122" i="1"/>
  <c r="EK122" i="1"/>
  <c r="EI122" i="1"/>
  <c r="EH122" i="1"/>
  <c r="EF122" i="1"/>
  <c r="EE122" i="1"/>
  <c r="EC122" i="1"/>
  <c r="EB122" i="1"/>
  <c r="DZ122" i="1"/>
  <c r="DY122" i="1"/>
  <c r="DW122" i="1"/>
  <c r="DV122" i="1"/>
  <c r="DT122" i="1"/>
  <c r="DS122" i="1"/>
  <c r="DQ122" i="1"/>
  <c r="DP122" i="1"/>
  <c r="DN122" i="1"/>
  <c r="DM122" i="1"/>
  <c r="DK122" i="1"/>
  <c r="DJ122" i="1"/>
  <c r="DH122" i="1"/>
  <c r="DG122" i="1"/>
  <c r="DE122" i="1"/>
  <c r="DD122" i="1"/>
  <c r="DB122" i="1"/>
  <c r="DA122" i="1"/>
  <c r="CY122" i="1"/>
  <c r="CX122" i="1"/>
  <c r="CV122" i="1"/>
  <c r="CU122" i="1"/>
  <c r="CS122" i="1"/>
  <c r="CR122" i="1"/>
  <c r="CP122" i="1"/>
  <c r="CO122" i="1"/>
  <c r="CM122" i="1"/>
  <c r="CL122" i="1"/>
  <c r="CJ122" i="1"/>
  <c r="CI122" i="1"/>
  <c r="CG122" i="1"/>
  <c r="CF122" i="1"/>
  <c r="CD122" i="1"/>
  <c r="CC122" i="1"/>
  <c r="CA122" i="1"/>
  <c r="BZ122" i="1"/>
  <c r="BX122" i="1"/>
  <c r="BW122" i="1"/>
  <c r="BU122" i="1"/>
  <c r="BT122" i="1"/>
  <c r="BR122" i="1"/>
  <c r="BQ122" i="1"/>
  <c r="BO122" i="1"/>
  <c r="BN122" i="1"/>
  <c r="BL122" i="1"/>
  <c r="BK122" i="1"/>
  <c r="BI122" i="1"/>
  <c r="BH122" i="1"/>
  <c r="BF122" i="1"/>
  <c r="BE122" i="1"/>
  <c r="BC122" i="1"/>
  <c r="BB122" i="1"/>
  <c r="AZ122" i="1"/>
  <c r="AY122" i="1"/>
  <c r="AW122" i="1"/>
  <c r="AV122" i="1"/>
  <c r="AT122" i="1"/>
  <c r="AS122" i="1"/>
  <c r="AQ122" i="1"/>
  <c r="AP122" i="1"/>
  <c r="AN122" i="1"/>
  <c r="AM122" i="1"/>
  <c r="AK122" i="1"/>
  <c r="ER122" i="1" s="1"/>
  <c r="AJ122" i="1"/>
  <c r="EQ122" i="1" s="1"/>
  <c r="AH122" i="1"/>
  <c r="AG122" i="1"/>
  <c r="AE122" i="1"/>
  <c r="AD122" i="1"/>
  <c r="AB122" i="1"/>
  <c r="AA122" i="1"/>
  <c r="Y122" i="1"/>
  <c r="X122" i="1"/>
  <c r="V122" i="1"/>
  <c r="U122" i="1"/>
  <c r="S122" i="1"/>
  <c r="R122" i="1"/>
  <c r="P122" i="1"/>
  <c r="O122" i="1"/>
  <c r="M122" i="1"/>
  <c r="L122" i="1"/>
  <c r="J122" i="1"/>
  <c r="I122" i="1"/>
  <c r="G122" i="1"/>
  <c r="F122" i="1"/>
  <c r="EP121" i="1"/>
  <c r="EM121" i="1"/>
  <c r="EJ121" i="1"/>
  <c r="EG121" i="1"/>
  <c r="ED121" i="1"/>
  <c r="EA121" i="1"/>
  <c r="DX121" i="1"/>
  <c r="DU121" i="1"/>
  <c r="DR121" i="1"/>
  <c r="DO121" i="1"/>
  <c r="DL121" i="1"/>
  <c r="DI121" i="1"/>
  <c r="DF121" i="1"/>
  <c r="DC121" i="1"/>
  <c r="CZ121" i="1"/>
  <c r="CW121" i="1"/>
  <c r="CT121" i="1"/>
  <c r="CQ121" i="1"/>
  <c r="CN121" i="1"/>
  <c r="CK121" i="1"/>
  <c r="CH121" i="1"/>
  <c r="CE121" i="1"/>
  <c r="CB121" i="1"/>
  <c r="BY121" i="1"/>
  <c r="BV121" i="1"/>
  <c r="BS121" i="1"/>
  <c r="BP121" i="1"/>
  <c r="BM121" i="1"/>
  <c r="BJ121" i="1"/>
  <c r="BG121" i="1"/>
  <c r="BD121" i="1"/>
  <c r="BA121" i="1"/>
  <c r="AX121" i="1"/>
  <c r="AU121" i="1"/>
  <c r="AR121" i="1"/>
  <c r="AO121" i="1"/>
  <c r="AL121" i="1"/>
  <c r="AI121" i="1"/>
  <c r="AF121" i="1"/>
  <c r="AC121" i="1"/>
  <c r="Z121" i="1"/>
  <c r="W121" i="1"/>
  <c r="T121" i="1"/>
  <c r="Q121" i="1"/>
  <c r="N121" i="1"/>
  <c r="K121" i="1"/>
  <c r="H121" i="1"/>
  <c r="EP120" i="1"/>
  <c r="EM120" i="1"/>
  <c r="EJ120" i="1"/>
  <c r="EG120" i="1"/>
  <c r="ED120" i="1"/>
  <c r="EA120" i="1"/>
  <c r="DX120" i="1"/>
  <c r="DU120" i="1"/>
  <c r="DR120" i="1"/>
  <c r="DO120" i="1"/>
  <c r="DL120" i="1"/>
  <c r="DI120" i="1"/>
  <c r="DF120" i="1"/>
  <c r="DC120" i="1"/>
  <c r="CZ120" i="1"/>
  <c r="CW120" i="1"/>
  <c r="CT120" i="1"/>
  <c r="CQ120" i="1"/>
  <c r="CN120" i="1"/>
  <c r="CK120" i="1"/>
  <c r="CH120" i="1"/>
  <c r="CE120" i="1"/>
  <c r="CB120" i="1"/>
  <c r="BY120" i="1"/>
  <c r="BV120" i="1"/>
  <c r="BS120" i="1"/>
  <c r="BP120" i="1"/>
  <c r="BM120" i="1"/>
  <c r="BJ120" i="1"/>
  <c r="BG120" i="1"/>
  <c r="BD120" i="1"/>
  <c r="BA120" i="1"/>
  <c r="AX120" i="1"/>
  <c r="AU120" i="1"/>
  <c r="AR120" i="1"/>
  <c r="AO120" i="1"/>
  <c r="AL120" i="1"/>
  <c r="AI120" i="1"/>
  <c r="AF120" i="1"/>
  <c r="AC120" i="1"/>
  <c r="Z120" i="1"/>
  <c r="W120" i="1"/>
  <c r="T120" i="1"/>
  <c r="Q120" i="1"/>
  <c r="N120" i="1"/>
  <c r="K120" i="1"/>
  <c r="H120" i="1"/>
  <c r="EP119" i="1"/>
  <c r="EM119" i="1"/>
  <c r="EJ119" i="1"/>
  <c r="EG119" i="1"/>
  <c r="ED119" i="1"/>
  <c r="EA119" i="1"/>
  <c r="DX119" i="1"/>
  <c r="DU119" i="1"/>
  <c r="DR119" i="1"/>
  <c r="DO119" i="1"/>
  <c r="DL119" i="1"/>
  <c r="DI119" i="1"/>
  <c r="DF119" i="1"/>
  <c r="DC119" i="1"/>
  <c r="CZ119" i="1"/>
  <c r="CW119" i="1"/>
  <c r="CT119" i="1"/>
  <c r="CQ119" i="1"/>
  <c r="CN119" i="1"/>
  <c r="CK119" i="1"/>
  <c r="CH119" i="1"/>
  <c r="CE119" i="1"/>
  <c r="CB119" i="1"/>
  <c r="BY119" i="1"/>
  <c r="BV119" i="1"/>
  <c r="BS119" i="1"/>
  <c r="BP119" i="1"/>
  <c r="BM119" i="1"/>
  <c r="BJ119" i="1"/>
  <c r="BG119" i="1"/>
  <c r="BD119" i="1"/>
  <c r="BA119" i="1"/>
  <c r="AX119" i="1"/>
  <c r="AU119" i="1"/>
  <c r="AR119" i="1"/>
  <c r="AO119" i="1"/>
  <c r="AL119" i="1"/>
  <c r="AI119" i="1"/>
  <c r="AF119" i="1"/>
  <c r="AC119" i="1"/>
  <c r="Z119" i="1"/>
  <c r="W119" i="1"/>
  <c r="T119" i="1"/>
  <c r="Q119" i="1"/>
  <c r="N119" i="1"/>
  <c r="K119" i="1"/>
  <c r="H119" i="1"/>
  <c r="EP118" i="1"/>
  <c r="EM118" i="1"/>
  <c r="EJ118" i="1"/>
  <c r="EG118" i="1"/>
  <c r="ED118" i="1"/>
  <c r="EA118" i="1"/>
  <c r="DX118" i="1"/>
  <c r="DU118" i="1"/>
  <c r="DR118" i="1"/>
  <c r="DO118" i="1"/>
  <c r="DL118" i="1"/>
  <c r="DI118" i="1"/>
  <c r="DF118" i="1"/>
  <c r="DC118" i="1"/>
  <c r="CZ118" i="1"/>
  <c r="CW118" i="1"/>
  <c r="CT118" i="1"/>
  <c r="CQ118" i="1"/>
  <c r="CN118" i="1"/>
  <c r="CK118" i="1"/>
  <c r="CH118" i="1"/>
  <c r="CE118" i="1"/>
  <c r="CB118" i="1"/>
  <c r="BY118" i="1"/>
  <c r="BV118" i="1"/>
  <c r="BS118" i="1"/>
  <c r="BP118" i="1"/>
  <c r="BM118" i="1"/>
  <c r="BJ118" i="1"/>
  <c r="BG118" i="1"/>
  <c r="BD118" i="1"/>
  <c r="BA118" i="1"/>
  <c r="AX118" i="1"/>
  <c r="AU118" i="1"/>
  <c r="AR118" i="1"/>
  <c r="AO118" i="1"/>
  <c r="AL118" i="1"/>
  <c r="AI118" i="1"/>
  <c r="AF118" i="1"/>
  <c r="AC118" i="1"/>
  <c r="Z118" i="1"/>
  <c r="W118" i="1"/>
  <c r="T118" i="1"/>
  <c r="Q118" i="1"/>
  <c r="N118" i="1"/>
  <c r="K118" i="1"/>
  <c r="H118" i="1"/>
  <c r="EP117" i="1"/>
  <c r="EM117" i="1"/>
  <c r="EJ117" i="1"/>
  <c r="EG117" i="1"/>
  <c r="ED117" i="1"/>
  <c r="EA117" i="1"/>
  <c r="DX117" i="1"/>
  <c r="DU117" i="1"/>
  <c r="DR117" i="1"/>
  <c r="DO117" i="1"/>
  <c r="DL117" i="1"/>
  <c r="DI117" i="1"/>
  <c r="DF117" i="1"/>
  <c r="DC117" i="1"/>
  <c r="CZ117" i="1"/>
  <c r="CW117" i="1"/>
  <c r="CT117" i="1"/>
  <c r="CQ117" i="1"/>
  <c r="CN117" i="1"/>
  <c r="CK117" i="1"/>
  <c r="CH117" i="1"/>
  <c r="CE117" i="1"/>
  <c r="CB117" i="1"/>
  <c r="BY117" i="1"/>
  <c r="BV117" i="1"/>
  <c r="BS117" i="1"/>
  <c r="BP117" i="1"/>
  <c r="BM117" i="1"/>
  <c r="BJ117" i="1"/>
  <c r="BG117" i="1"/>
  <c r="BD117" i="1"/>
  <c r="BA117" i="1"/>
  <c r="AX117" i="1"/>
  <c r="AU117" i="1"/>
  <c r="AR117" i="1"/>
  <c r="AO117" i="1"/>
  <c r="AL117" i="1"/>
  <c r="AI117" i="1"/>
  <c r="AF117" i="1"/>
  <c r="AC117" i="1"/>
  <c r="Z117" i="1"/>
  <c r="W117" i="1"/>
  <c r="T117" i="1"/>
  <c r="Q117" i="1"/>
  <c r="N117" i="1"/>
  <c r="K117" i="1"/>
  <c r="H117" i="1"/>
  <c r="EP116" i="1"/>
  <c r="EM116" i="1"/>
  <c r="EJ116" i="1"/>
  <c r="EG116" i="1"/>
  <c r="ED116" i="1"/>
  <c r="EA116" i="1"/>
  <c r="DX116" i="1"/>
  <c r="DU116" i="1"/>
  <c r="DR116" i="1"/>
  <c r="DO116" i="1"/>
  <c r="DL116" i="1"/>
  <c r="DI116" i="1"/>
  <c r="DF116" i="1"/>
  <c r="DC116" i="1"/>
  <c r="CZ116" i="1"/>
  <c r="CW116" i="1"/>
  <c r="CT116" i="1"/>
  <c r="CQ116" i="1"/>
  <c r="CN116" i="1"/>
  <c r="CK116" i="1"/>
  <c r="CH116" i="1"/>
  <c r="CE116" i="1"/>
  <c r="CB116" i="1"/>
  <c r="BY116" i="1"/>
  <c r="BV116" i="1"/>
  <c r="BS116" i="1"/>
  <c r="BP116" i="1"/>
  <c r="BM116" i="1"/>
  <c r="BJ116" i="1"/>
  <c r="BG116" i="1"/>
  <c r="BD116" i="1"/>
  <c r="BA116" i="1"/>
  <c r="AX116" i="1"/>
  <c r="AU116" i="1"/>
  <c r="AR116" i="1"/>
  <c r="AO116" i="1"/>
  <c r="AL116" i="1"/>
  <c r="AI116" i="1"/>
  <c r="AF116" i="1"/>
  <c r="AC116" i="1"/>
  <c r="Z116" i="1"/>
  <c r="W116" i="1"/>
  <c r="T116" i="1"/>
  <c r="Q116" i="1"/>
  <c r="N116" i="1"/>
  <c r="K116" i="1"/>
  <c r="H116" i="1"/>
  <c r="EP115" i="1"/>
  <c r="EM115" i="1"/>
  <c r="EJ115" i="1"/>
  <c r="EG115" i="1"/>
  <c r="ED115" i="1"/>
  <c r="EA115" i="1"/>
  <c r="DX115" i="1"/>
  <c r="DU115" i="1"/>
  <c r="DR115" i="1"/>
  <c r="DO115" i="1"/>
  <c r="DL115" i="1"/>
  <c r="DI115" i="1"/>
  <c r="DF115" i="1"/>
  <c r="DC115" i="1"/>
  <c r="CZ115" i="1"/>
  <c r="CW115" i="1"/>
  <c r="CT115" i="1"/>
  <c r="CQ115" i="1"/>
  <c r="CN115" i="1"/>
  <c r="CK115" i="1"/>
  <c r="CH115" i="1"/>
  <c r="CE115" i="1"/>
  <c r="CB115" i="1"/>
  <c r="BY115" i="1"/>
  <c r="BV115" i="1"/>
  <c r="BS115" i="1"/>
  <c r="BP115" i="1"/>
  <c r="BM115" i="1"/>
  <c r="BJ115" i="1"/>
  <c r="BG115" i="1"/>
  <c r="BD115" i="1"/>
  <c r="BA115" i="1"/>
  <c r="AX115" i="1"/>
  <c r="AU115" i="1"/>
  <c r="AR115" i="1"/>
  <c r="AO115" i="1"/>
  <c r="AL115" i="1"/>
  <c r="AI115" i="1"/>
  <c r="AF115" i="1"/>
  <c r="AC115" i="1"/>
  <c r="Z115" i="1"/>
  <c r="W115" i="1"/>
  <c r="T115" i="1"/>
  <c r="Q115" i="1"/>
  <c r="N115" i="1"/>
  <c r="K115" i="1"/>
  <c r="H115" i="1"/>
  <c r="EP114" i="1"/>
  <c r="EM114" i="1"/>
  <c r="EJ114" i="1"/>
  <c r="EG114" i="1"/>
  <c r="ED114" i="1"/>
  <c r="EA114" i="1"/>
  <c r="DX114" i="1"/>
  <c r="DU114" i="1"/>
  <c r="DR114" i="1"/>
  <c r="DO114" i="1"/>
  <c r="DL114" i="1"/>
  <c r="DI114" i="1"/>
  <c r="DF114" i="1"/>
  <c r="DC114" i="1"/>
  <c r="CZ114" i="1"/>
  <c r="CW114" i="1"/>
  <c r="CT114" i="1"/>
  <c r="CQ114" i="1"/>
  <c r="CN114" i="1"/>
  <c r="CK114" i="1"/>
  <c r="CH114" i="1"/>
  <c r="CE114" i="1"/>
  <c r="CB114" i="1"/>
  <c r="BY114" i="1"/>
  <c r="BV114" i="1"/>
  <c r="BS114" i="1"/>
  <c r="BP114" i="1"/>
  <c r="BM114" i="1"/>
  <c r="BJ114" i="1"/>
  <c r="BG114" i="1"/>
  <c r="BD114" i="1"/>
  <c r="BA114" i="1"/>
  <c r="AX114" i="1"/>
  <c r="AU114" i="1"/>
  <c r="AR114" i="1"/>
  <c r="AO114" i="1"/>
  <c r="AL114" i="1"/>
  <c r="AI114" i="1"/>
  <c r="AF114" i="1"/>
  <c r="AC114" i="1"/>
  <c r="Z114" i="1"/>
  <c r="W114" i="1"/>
  <c r="T114" i="1"/>
  <c r="Q114" i="1"/>
  <c r="N114" i="1"/>
  <c r="K114" i="1"/>
  <c r="H114" i="1"/>
  <c r="EP113" i="1"/>
  <c r="EM113" i="1"/>
  <c r="EJ113" i="1"/>
  <c r="EG113" i="1"/>
  <c r="ED113" i="1"/>
  <c r="EA113" i="1"/>
  <c r="DX113" i="1"/>
  <c r="DU113" i="1"/>
  <c r="DR113" i="1"/>
  <c r="DO113" i="1"/>
  <c r="DL113" i="1"/>
  <c r="DI113" i="1"/>
  <c r="DF113" i="1"/>
  <c r="DC113" i="1"/>
  <c r="CZ113" i="1"/>
  <c r="CW113" i="1"/>
  <c r="CT113" i="1"/>
  <c r="CQ113" i="1"/>
  <c r="CN113" i="1"/>
  <c r="CK113" i="1"/>
  <c r="CH113" i="1"/>
  <c r="CE113" i="1"/>
  <c r="CB113" i="1"/>
  <c r="BY113" i="1"/>
  <c r="BV113" i="1"/>
  <c r="BS113" i="1"/>
  <c r="BP113" i="1"/>
  <c r="BM113" i="1"/>
  <c r="BJ113" i="1"/>
  <c r="BG113" i="1"/>
  <c r="BD113" i="1"/>
  <c r="BA113" i="1"/>
  <c r="AX113" i="1"/>
  <c r="AU113" i="1"/>
  <c r="AR113" i="1"/>
  <c r="AO113" i="1"/>
  <c r="AL113" i="1"/>
  <c r="AI113" i="1"/>
  <c r="AF113" i="1"/>
  <c r="AC113" i="1"/>
  <c r="Z113" i="1"/>
  <c r="W113" i="1"/>
  <c r="T113" i="1"/>
  <c r="Q113" i="1"/>
  <c r="N113" i="1"/>
  <c r="K113" i="1"/>
  <c r="H113" i="1"/>
  <c r="EP112" i="1"/>
  <c r="EM112" i="1"/>
  <c r="EJ112" i="1"/>
  <c r="EG112" i="1"/>
  <c r="ED112" i="1"/>
  <c r="EA112" i="1"/>
  <c r="DX112" i="1"/>
  <c r="DU112" i="1"/>
  <c r="DR112" i="1"/>
  <c r="DO112" i="1"/>
  <c r="DL112" i="1"/>
  <c r="DI112" i="1"/>
  <c r="DF112" i="1"/>
  <c r="DC112" i="1"/>
  <c r="CZ112" i="1"/>
  <c r="CW112" i="1"/>
  <c r="CT112" i="1"/>
  <c r="CQ112" i="1"/>
  <c r="CN112" i="1"/>
  <c r="CK112" i="1"/>
  <c r="CH112" i="1"/>
  <c r="CE112" i="1"/>
  <c r="CB112" i="1"/>
  <c r="BY112" i="1"/>
  <c r="BV112" i="1"/>
  <c r="BS112" i="1"/>
  <c r="BP112" i="1"/>
  <c r="BM112" i="1"/>
  <c r="BJ112" i="1"/>
  <c r="BG112" i="1"/>
  <c r="BD112" i="1"/>
  <c r="BA112" i="1"/>
  <c r="AX112" i="1"/>
  <c r="AU112" i="1"/>
  <c r="AR112" i="1"/>
  <c r="AO112" i="1"/>
  <c r="AL112" i="1"/>
  <c r="AI112" i="1"/>
  <c r="AF112" i="1"/>
  <c r="AC112" i="1"/>
  <c r="Z112" i="1"/>
  <c r="W112" i="1"/>
  <c r="T112" i="1"/>
  <c r="Q112" i="1"/>
  <c r="N112" i="1"/>
  <c r="K112" i="1"/>
  <c r="H112" i="1"/>
  <c r="EP111" i="1"/>
  <c r="EM111" i="1"/>
  <c r="EJ111" i="1"/>
  <c r="EG111" i="1"/>
  <c r="ED111" i="1"/>
  <c r="EA111" i="1"/>
  <c r="DX111" i="1"/>
  <c r="DU111" i="1"/>
  <c r="DR111" i="1"/>
  <c r="DO111" i="1"/>
  <c r="DL111" i="1"/>
  <c r="DI111" i="1"/>
  <c r="DF111" i="1"/>
  <c r="DC111" i="1"/>
  <c r="CZ111" i="1"/>
  <c r="CW111" i="1"/>
  <c r="CT111" i="1"/>
  <c r="CQ111" i="1"/>
  <c r="CN111" i="1"/>
  <c r="CK111" i="1"/>
  <c r="CH111" i="1"/>
  <c r="CE111" i="1"/>
  <c r="CB111" i="1"/>
  <c r="BY111" i="1"/>
  <c r="BV111" i="1"/>
  <c r="BS111" i="1"/>
  <c r="BP111" i="1"/>
  <c r="BM111" i="1"/>
  <c r="BJ111" i="1"/>
  <c r="BG111" i="1"/>
  <c r="BD111" i="1"/>
  <c r="BA111" i="1"/>
  <c r="AX111" i="1"/>
  <c r="AU111" i="1"/>
  <c r="AR111" i="1"/>
  <c r="AO111" i="1"/>
  <c r="AL111" i="1"/>
  <c r="AI111" i="1"/>
  <c r="AF111" i="1"/>
  <c r="AC111" i="1"/>
  <c r="Z111" i="1"/>
  <c r="W111" i="1"/>
  <c r="T111" i="1"/>
  <c r="Q111" i="1"/>
  <c r="N111" i="1"/>
  <c r="K111" i="1"/>
  <c r="H111" i="1"/>
  <c r="EP110" i="1"/>
  <c r="EM110" i="1"/>
  <c r="EJ110" i="1"/>
  <c r="EG110" i="1"/>
  <c r="ED110" i="1"/>
  <c r="EA110" i="1"/>
  <c r="DX110" i="1"/>
  <c r="DU110" i="1"/>
  <c r="DR110" i="1"/>
  <c r="DO110" i="1"/>
  <c r="DL110" i="1"/>
  <c r="DI110" i="1"/>
  <c r="DF110" i="1"/>
  <c r="DC110" i="1"/>
  <c r="CZ110" i="1"/>
  <c r="CW110" i="1"/>
  <c r="CT110" i="1"/>
  <c r="CQ110" i="1"/>
  <c r="CN110" i="1"/>
  <c r="CK110" i="1"/>
  <c r="CH110" i="1"/>
  <c r="CE110" i="1"/>
  <c r="CB110" i="1"/>
  <c r="BY110" i="1"/>
  <c r="BV110" i="1"/>
  <c r="BS110" i="1"/>
  <c r="BP110" i="1"/>
  <c r="BM110" i="1"/>
  <c r="BJ110" i="1"/>
  <c r="BG110" i="1"/>
  <c r="BD110" i="1"/>
  <c r="BA110" i="1"/>
  <c r="AX110" i="1"/>
  <c r="AU110" i="1"/>
  <c r="AR110" i="1"/>
  <c r="AO110" i="1"/>
  <c r="AL110" i="1"/>
  <c r="AI110" i="1"/>
  <c r="AF110" i="1"/>
  <c r="AC110" i="1"/>
  <c r="Z110" i="1"/>
  <c r="W110" i="1"/>
  <c r="T110" i="1"/>
  <c r="Q110" i="1"/>
  <c r="N110" i="1"/>
  <c r="K110" i="1"/>
  <c r="H110" i="1"/>
  <c r="D122" i="1"/>
  <c r="C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BM17" i="2"/>
  <c r="BM16" i="2"/>
  <c r="BM15" i="2"/>
  <c r="BM14" i="2"/>
  <c r="BM13" i="2"/>
  <c r="BM12" i="2"/>
  <c r="BM11" i="2"/>
  <c r="BM10" i="2"/>
  <c r="BM9" i="2"/>
  <c r="BM8" i="2"/>
  <c r="BM7" i="2"/>
  <c r="BM6" i="2"/>
  <c r="BM30" i="2"/>
  <c r="BM29" i="2"/>
  <c r="BM28" i="2"/>
  <c r="BM27" i="2"/>
  <c r="BM26" i="2"/>
  <c r="BM25" i="2"/>
  <c r="BM24" i="2"/>
  <c r="BM23" i="2"/>
  <c r="BM22" i="2"/>
  <c r="BM21" i="2"/>
  <c r="BM20" i="2"/>
  <c r="BM19" i="2"/>
  <c r="BM43" i="2"/>
  <c r="BM42" i="2"/>
  <c r="BM41" i="2"/>
  <c r="BM40" i="2"/>
  <c r="BM39" i="2"/>
  <c r="BM38" i="2"/>
  <c r="BM37" i="2"/>
  <c r="BM36" i="2"/>
  <c r="BM35" i="2"/>
  <c r="BM34" i="2"/>
  <c r="BM33" i="2"/>
  <c r="BM32" i="2"/>
  <c r="BM56" i="2"/>
  <c r="BM55" i="2"/>
  <c r="BM54" i="2"/>
  <c r="BM53" i="2"/>
  <c r="BM52" i="2"/>
  <c r="BM51" i="2"/>
  <c r="BM50" i="2"/>
  <c r="BM49" i="2"/>
  <c r="BM48" i="2"/>
  <c r="BM47" i="2"/>
  <c r="BM46" i="2"/>
  <c r="BM45" i="2"/>
  <c r="BM69" i="2"/>
  <c r="BM68" i="2"/>
  <c r="BM67" i="2"/>
  <c r="BM66" i="2"/>
  <c r="BM65" i="2"/>
  <c r="BM64" i="2"/>
  <c r="BM63" i="2"/>
  <c r="BM62" i="2"/>
  <c r="BM61" i="2"/>
  <c r="BM60" i="2"/>
  <c r="BM59" i="2"/>
  <c r="BM58" i="2"/>
  <c r="BM82" i="2"/>
  <c r="BM81" i="2"/>
  <c r="BM80" i="2"/>
  <c r="BM79" i="2"/>
  <c r="BM78" i="2"/>
  <c r="BM77" i="2"/>
  <c r="BM76" i="2"/>
  <c r="BM75" i="2"/>
  <c r="BM74" i="2"/>
  <c r="BM73" i="2"/>
  <c r="BM72" i="2"/>
  <c r="BM71" i="2"/>
  <c r="BM95" i="2"/>
  <c r="BM94" i="2"/>
  <c r="BM93" i="2"/>
  <c r="BM92" i="2"/>
  <c r="BM91" i="2"/>
  <c r="BM90" i="2"/>
  <c r="BM89" i="2"/>
  <c r="BM88" i="2"/>
  <c r="BM87" i="2"/>
  <c r="BM86" i="2"/>
  <c r="BM85" i="2"/>
  <c r="BM84" i="2"/>
  <c r="BM108" i="2"/>
  <c r="BM107" i="2"/>
  <c r="BM106" i="2"/>
  <c r="BM105" i="2"/>
  <c r="BM104" i="2"/>
  <c r="BM103" i="2"/>
  <c r="BM102" i="2"/>
  <c r="BM101" i="2"/>
  <c r="BM100" i="2"/>
  <c r="BM99" i="2"/>
  <c r="BM98" i="2"/>
  <c r="BM97" i="2"/>
  <c r="BM121" i="2"/>
  <c r="BM120" i="2"/>
  <c r="BM119" i="2"/>
  <c r="BM118" i="2"/>
  <c r="BM117" i="2"/>
  <c r="BM116" i="2"/>
  <c r="BM115" i="2"/>
  <c r="BM114" i="2"/>
  <c r="BM113" i="2"/>
  <c r="BM112" i="2"/>
  <c r="BM111" i="2"/>
  <c r="BM110" i="2"/>
  <c r="BM134" i="2"/>
  <c r="BM133" i="2"/>
  <c r="BM132" i="2"/>
  <c r="BM131" i="2"/>
  <c r="BM130" i="2"/>
  <c r="BM129" i="2"/>
  <c r="BM128" i="2"/>
  <c r="BM127" i="2"/>
  <c r="BM126" i="2"/>
  <c r="BM125" i="2"/>
  <c r="BM124" i="2"/>
  <c r="BM123" i="2"/>
  <c r="BM147" i="2"/>
  <c r="BM146" i="2"/>
  <c r="BM145" i="2"/>
  <c r="BM144" i="2"/>
  <c r="BM143" i="2"/>
  <c r="BM142" i="2"/>
  <c r="BM141" i="2"/>
  <c r="BM140" i="2"/>
  <c r="BM139" i="2"/>
  <c r="BM138" i="2"/>
  <c r="BM137" i="2"/>
  <c r="BM136" i="2"/>
  <c r="BM160" i="2"/>
  <c r="BM159" i="2"/>
  <c r="BM158" i="2"/>
  <c r="BM157" i="2"/>
  <c r="BM156" i="2"/>
  <c r="BM155" i="2"/>
  <c r="BM154" i="2"/>
  <c r="BM153" i="2"/>
  <c r="BM152" i="2"/>
  <c r="BM151" i="2"/>
  <c r="BM150" i="2"/>
  <c r="BM149" i="2"/>
  <c r="BM173" i="2"/>
  <c r="BM172" i="2"/>
  <c r="BM171" i="2"/>
  <c r="BM170" i="2"/>
  <c r="BM169" i="2"/>
  <c r="BM168" i="2"/>
  <c r="BM167" i="2"/>
  <c r="BM166" i="2"/>
  <c r="BM165" i="2"/>
  <c r="BM164" i="2"/>
  <c r="BM163" i="2"/>
  <c r="BM162" i="2"/>
  <c r="BL187" i="2"/>
  <c r="BK187" i="2"/>
  <c r="BL174" i="2"/>
  <c r="BK174" i="2"/>
  <c r="BL161" i="2"/>
  <c r="BK161" i="2"/>
  <c r="BL148" i="2"/>
  <c r="BK148" i="2"/>
  <c r="BL135" i="2"/>
  <c r="BK135" i="2"/>
  <c r="BL122" i="2"/>
  <c r="BK122" i="2"/>
  <c r="BL31" i="2"/>
  <c r="BK31" i="2"/>
  <c r="BL18" i="2"/>
  <c r="BK18" i="2"/>
  <c r="BL44" i="2"/>
  <c r="BK44" i="2"/>
  <c r="BL57" i="2"/>
  <c r="BK57" i="2"/>
  <c r="BL70" i="2"/>
  <c r="BK70" i="2"/>
  <c r="BL83" i="2"/>
  <c r="BK83" i="2"/>
  <c r="BL96" i="2"/>
  <c r="BK96" i="2"/>
  <c r="BL109" i="2"/>
  <c r="BK109" i="2"/>
  <c r="BM186" i="2"/>
  <c r="BM185" i="2"/>
  <c r="BM184" i="2"/>
  <c r="BM183" i="2"/>
  <c r="BM182" i="2"/>
  <c r="BM181" i="2"/>
  <c r="BM180" i="2"/>
  <c r="BM179" i="2"/>
  <c r="BM178" i="2"/>
  <c r="BM177" i="2"/>
  <c r="BM176" i="2"/>
  <c r="BM175" i="2"/>
  <c r="BM188" i="2"/>
  <c r="BM189" i="2"/>
  <c r="BM190" i="2"/>
  <c r="BM191" i="2"/>
  <c r="BM192" i="2"/>
  <c r="BM193" i="2"/>
  <c r="BM194" i="2"/>
  <c r="BM195" i="2"/>
  <c r="BM196" i="2"/>
  <c r="BM197" i="2"/>
  <c r="BM198" i="2"/>
  <c r="S226" i="2"/>
  <c r="R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KF226" i="2"/>
  <c r="KE226" i="2"/>
  <c r="KC226" i="2"/>
  <c r="KB226" i="2"/>
  <c r="JZ226" i="2"/>
  <c r="JY226" i="2"/>
  <c r="JW226" i="2"/>
  <c r="JV226" i="2"/>
  <c r="JT226" i="2"/>
  <c r="JS226" i="2"/>
  <c r="JQ226" i="2"/>
  <c r="JP226" i="2"/>
  <c r="JN226" i="2"/>
  <c r="JM226" i="2"/>
  <c r="JK226" i="2"/>
  <c r="JJ226" i="2"/>
  <c r="JH226" i="2"/>
  <c r="JG226" i="2"/>
  <c r="JE226" i="2"/>
  <c r="JD226" i="2"/>
  <c r="JB226" i="2"/>
  <c r="JA226" i="2"/>
  <c r="IY226" i="2"/>
  <c r="IX226" i="2"/>
  <c r="IV226" i="2"/>
  <c r="IU226" i="2"/>
  <c r="IS226" i="2"/>
  <c r="IR226" i="2"/>
  <c r="IP226" i="2"/>
  <c r="IO226" i="2"/>
  <c r="IM226" i="2"/>
  <c r="IL226" i="2"/>
  <c r="IJ226" i="2"/>
  <c r="II226" i="2"/>
  <c r="IG226" i="2"/>
  <c r="IF226" i="2"/>
  <c r="ID226" i="2"/>
  <c r="IC226" i="2"/>
  <c r="IA226" i="2"/>
  <c r="HZ226" i="2"/>
  <c r="HX226" i="2"/>
  <c r="HW226" i="2"/>
  <c r="HU226" i="2"/>
  <c r="HT226" i="2"/>
  <c r="HR226" i="2"/>
  <c r="HQ226" i="2"/>
  <c r="HO226" i="2"/>
  <c r="HN226" i="2"/>
  <c r="HL226" i="2"/>
  <c r="HK226" i="2"/>
  <c r="HI226" i="2"/>
  <c r="HH226" i="2"/>
  <c r="HF226" i="2"/>
  <c r="HE226" i="2"/>
  <c r="HC226" i="2"/>
  <c r="HB226" i="2"/>
  <c r="GZ226" i="2"/>
  <c r="GY226" i="2"/>
  <c r="GW226" i="2"/>
  <c r="GV226" i="2"/>
  <c r="GT226" i="2"/>
  <c r="GS226" i="2"/>
  <c r="GQ226" i="2"/>
  <c r="GP226" i="2"/>
  <c r="GN226" i="2"/>
  <c r="GM226" i="2"/>
  <c r="GK226" i="2"/>
  <c r="GJ226" i="2"/>
  <c r="GH226" i="2"/>
  <c r="GG226" i="2"/>
  <c r="GE226" i="2"/>
  <c r="GD226" i="2"/>
  <c r="GB226" i="2"/>
  <c r="GA226" i="2"/>
  <c r="FY226" i="2"/>
  <c r="FX226" i="2"/>
  <c r="FV226" i="2"/>
  <c r="FU226" i="2"/>
  <c r="FS226" i="2"/>
  <c r="FR226" i="2"/>
  <c r="FP226" i="2"/>
  <c r="FO226" i="2"/>
  <c r="FM226" i="2"/>
  <c r="FL226" i="2"/>
  <c r="FJ226" i="2"/>
  <c r="FI226" i="2"/>
  <c r="FG226" i="2"/>
  <c r="FF226" i="2"/>
  <c r="FD226" i="2"/>
  <c r="FC226" i="2"/>
  <c r="FA226" i="2"/>
  <c r="EZ226" i="2"/>
  <c r="EX226" i="2"/>
  <c r="EW226" i="2"/>
  <c r="EU226" i="2"/>
  <c r="ET226" i="2"/>
  <c r="ER226" i="2"/>
  <c r="EQ226" i="2"/>
  <c r="EO226" i="2"/>
  <c r="EN226" i="2"/>
  <c r="EL226" i="2"/>
  <c r="EK226" i="2"/>
  <c r="EI226" i="2"/>
  <c r="EH226" i="2"/>
  <c r="EF226" i="2"/>
  <c r="EE226" i="2"/>
  <c r="EC226" i="2"/>
  <c r="EB226" i="2"/>
  <c r="DZ226" i="2"/>
  <c r="DY226" i="2"/>
  <c r="DW226" i="2"/>
  <c r="DV226" i="2"/>
  <c r="DT226" i="2"/>
  <c r="DS226" i="2"/>
  <c r="DQ226" i="2"/>
  <c r="DP226" i="2"/>
  <c r="DN226" i="2"/>
  <c r="DM226" i="2"/>
  <c r="DK226" i="2"/>
  <c r="DJ226" i="2"/>
  <c r="DH226" i="2"/>
  <c r="DG226" i="2"/>
  <c r="DE226" i="2"/>
  <c r="DD226" i="2"/>
  <c r="DB226" i="2"/>
  <c r="DA226" i="2"/>
  <c r="CY226" i="2"/>
  <c r="CX226" i="2"/>
  <c r="CV226" i="2"/>
  <c r="CU226" i="2"/>
  <c r="CS226" i="2"/>
  <c r="CR226" i="2"/>
  <c r="CP226" i="2"/>
  <c r="CO226" i="2"/>
  <c r="CM226" i="2"/>
  <c r="CL226" i="2"/>
  <c r="CJ226" i="2"/>
  <c r="CI226" i="2"/>
  <c r="CG226" i="2"/>
  <c r="CF226" i="2"/>
  <c r="CD226" i="2"/>
  <c r="CC226" i="2"/>
  <c r="BX226" i="2"/>
  <c r="BW226" i="2"/>
  <c r="BU226" i="2"/>
  <c r="BT226" i="2"/>
  <c r="BR226" i="2"/>
  <c r="BQ226" i="2"/>
  <c r="BO226" i="2"/>
  <c r="BN226" i="2"/>
  <c r="BI226" i="2"/>
  <c r="BH226" i="2"/>
  <c r="BL226" i="2"/>
  <c r="BK226" i="2"/>
  <c r="BF226" i="2"/>
  <c r="BE226" i="2"/>
  <c r="BC226" i="2"/>
  <c r="BB226" i="2"/>
  <c r="AZ226" i="2"/>
  <c r="AY226" i="2"/>
  <c r="AW226" i="2"/>
  <c r="AV226" i="2"/>
  <c r="AT226" i="2"/>
  <c r="AS226" i="2"/>
  <c r="AQ226" i="2"/>
  <c r="AP226" i="2"/>
  <c r="AN226" i="2"/>
  <c r="AM226" i="2"/>
  <c r="AK226" i="2"/>
  <c r="AJ226" i="2"/>
  <c r="AH226" i="2"/>
  <c r="AG226" i="2"/>
  <c r="AE226" i="2"/>
  <c r="AD226" i="2"/>
  <c r="AB226" i="2"/>
  <c r="AA226" i="2"/>
  <c r="Y226" i="2"/>
  <c r="X226" i="2"/>
  <c r="V226" i="2"/>
  <c r="U226" i="2"/>
  <c r="P226" i="2"/>
  <c r="O226" i="2"/>
  <c r="M226" i="2"/>
  <c r="L226" i="2"/>
  <c r="J226" i="2"/>
  <c r="I226" i="2"/>
  <c r="G226" i="2"/>
  <c r="F226" i="2"/>
  <c r="KG225" i="2"/>
  <c r="KD225" i="2"/>
  <c r="KA225" i="2"/>
  <c r="JX225" i="2"/>
  <c r="JU225" i="2"/>
  <c r="JR225" i="2"/>
  <c r="JO225" i="2"/>
  <c r="JL225" i="2"/>
  <c r="JI225" i="2"/>
  <c r="JF225" i="2"/>
  <c r="JC225" i="2"/>
  <c r="IZ225" i="2"/>
  <c r="IW225" i="2"/>
  <c r="IT225" i="2"/>
  <c r="IQ225" i="2"/>
  <c r="IN225" i="2"/>
  <c r="IK225" i="2"/>
  <c r="IH225" i="2"/>
  <c r="IE225" i="2"/>
  <c r="IB225" i="2"/>
  <c r="HY225" i="2"/>
  <c r="HV225" i="2"/>
  <c r="HS225" i="2"/>
  <c r="HP225" i="2"/>
  <c r="HM225" i="2"/>
  <c r="HJ225" i="2"/>
  <c r="HG225" i="2"/>
  <c r="HD225" i="2"/>
  <c r="HA225" i="2"/>
  <c r="GX225" i="2"/>
  <c r="GU225" i="2"/>
  <c r="GR225" i="2"/>
  <c r="GO225" i="2"/>
  <c r="GL225" i="2"/>
  <c r="GI225" i="2"/>
  <c r="GF225" i="2"/>
  <c r="GC225" i="2"/>
  <c r="FZ225" i="2"/>
  <c r="FW225" i="2"/>
  <c r="FT225" i="2"/>
  <c r="FQ225" i="2"/>
  <c r="FN225" i="2"/>
  <c r="FK225" i="2"/>
  <c r="FH225" i="2"/>
  <c r="FE225" i="2"/>
  <c r="FB225" i="2"/>
  <c r="EY225" i="2"/>
  <c r="EV225" i="2"/>
  <c r="ES225" i="2"/>
  <c r="EP225" i="2"/>
  <c r="EM225" i="2"/>
  <c r="EJ225" i="2"/>
  <c r="EG225" i="2"/>
  <c r="ED225" i="2"/>
  <c r="EA225" i="2"/>
  <c r="DX225" i="2"/>
  <c r="DU225" i="2"/>
  <c r="DR225" i="2"/>
  <c r="DO225" i="2"/>
  <c r="DL225" i="2"/>
  <c r="DI225" i="2"/>
  <c r="DF225" i="2"/>
  <c r="DC225" i="2"/>
  <c r="CZ225" i="2"/>
  <c r="CW225" i="2"/>
  <c r="CT225" i="2"/>
  <c r="CQ225" i="2"/>
  <c r="CN225" i="2"/>
  <c r="CK225" i="2"/>
  <c r="CH225" i="2"/>
  <c r="CE225" i="2"/>
  <c r="BY225" i="2"/>
  <c r="BV225" i="2"/>
  <c r="BS225" i="2"/>
  <c r="BP225" i="2"/>
  <c r="BJ225" i="2"/>
  <c r="BM225" i="2"/>
  <c r="BG225" i="2"/>
  <c r="BD225" i="2"/>
  <c r="BA225" i="2"/>
  <c r="AX225" i="2"/>
  <c r="AU225" i="2"/>
  <c r="AR225" i="2"/>
  <c r="AO225" i="2"/>
  <c r="AL225" i="2"/>
  <c r="AI225" i="2"/>
  <c r="AF225" i="2"/>
  <c r="AC225" i="2"/>
  <c r="Z225" i="2"/>
  <c r="W225" i="2"/>
  <c r="Q225" i="2"/>
  <c r="N225" i="2"/>
  <c r="K225" i="2"/>
  <c r="H225" i="2"/>
  <c r="KG224" i="2"/>
  <c r="KD224" i="2"/>
  <c r="KA224" i="2"/>
  <c r="JX224" i="2"/>
  <c r="JU224" i="2"/>
  <c r="JR224" i="2"/>
  <c r="JO224" i="2"/>
  <c r="JL224" i="2"/>
  <c r="JI224" i="2"/>
  <c r="JF224" i="2"/>
  <c r="JC224" i="2"/>
  <c r="IZ224" i="2"/>
  <c r="IW224" i="2"/>
  <c r="IT224" i="2"/>
  <c r="IQ224" i="2"/>
  <c r="IN224" i="2"/>
  <c r="IK224" i="2"/>
  <c r="IH224" i="2"/>
  <c r="IE224" i="2"/>
  <c r="IB224" i="2"/>
  <c r="HY224" i="2"/>
  <c r="HV224" i="2"/>
  <c r="HS224" i="2"/>
  <c r="HP224" i="2"/>
  <c r="HM224" i="2"/>
  <c r="HJ224" i="2"/>
  <c r="HG224" i="2"/>
  <c r="HD224" i="2"/>
  <c r="HA224" i="2"/>
  <c r="GX224" i="2"/>
  <c r="GU224" i="2"/>
  <c r="GR224" i="2"/>
  <c r="GO224" i="2"/>
  <c r="GL224" i="2"/>
  <c r="GI224" i="2"/>
  <c r="GF224" i="2"/>
  <c r="GC224" i="2"/>
  <c r="FZ224" i="2"/>
  <c r="FW224" i="2"/>
  <c r="FT224" i="2"/>
  <c r="FQ224" i="2"/>
  <c r="FN224" i="2"/>
  <c r="FK224" i="2"/>
  <c r="FH224" i="2"/>
  <c r="FE224" i="2"/>
  <c r="FB224" i="2"/>
  <c r="EY224" i="2"/>
  <c r="EV224" i="2"/>
  <c r="ES224" i="2"/>
  <c r="EP224" i="2"/>
  <c r="EM224" i="2"/>
  <c r="EJ224" i="2"/>
  <c r="EG224" i="2"/>
  <c r="ED224" i="2"/>
  <c r="EA224" i="2"/>
  <c r="DX224" i="2"/>
  <c r="DU224" i="2"/>
  <c r="DR224" i="2"/>
  <c r="DO224" i="2"/>
  <c r="DL224" i="2"/>
  <c r="DI224" i="2"/>
  <c r="DF224" i="2"/>
  <c r="DC224" i="2"/>
  <c r="CZ224" i="2"/>
  <c r="CW224" i="2"/>
  <c r="CT224" i="2"/>
  <c r="CQ224" i="2"/>
  <c r="CN224" i="2"/>
  <c r="CK224" i="2"/>
  <c r="CH224" i="2"/>
  <c r="CE224" i="2"/>
  <c r="BY224" i="2"/>
  <c r="BV224" i="2"/>
  <c r="BS224" i="2"/>
  <c r="BP224" i="2"/>
  <c r="BJ224" i="2"/>
  <c r="BM224" i="2"/>
  <c r="BG224" i="2"/>
  <c r="BD224" i="2"/>
  <c r="BA224" i="2"/>
  <c r="AX224" i="2"/>
  <c r="AU224" i="2"/>
  <c r="AR224" i="2"/>
  <c r="AO224" i="2"/>
  <c r="AL224" i="2"/>
  <c r="AI224" i="2"/>
  <c r="AF224" i="2"/>
  <c r="AC224" i="2"/>
  <c r="Z224" i="2"/>
  <c r="W224" i="2"/>
  <c r="Q224" i="2"/>
  <c r="N224" i="2"/>
  <c r="K224" i="2"/>
  <c r="H224" i="2"/>
  <c r="KG223" i="2"/>
  <c r="KD223" i="2"/>
  <c r="KA223" i="2"/>
  <c r="JX223" i="2"/>
  <c r="JU223" i="2"/>
  <c r="JR223" i="2"/>
  <c r="JO223" i="2"/>
  <c r="JL223" i="2"/>
  <c r="JI223" i="2"/>
  <c r="JF223" i="2"/>
  <c r="JC223" i="2"/>
  <c r="IZ223" i="2"/>
  <c r="IW223" i="2"/>
  <c r="IT223" i="2"/>
  <c r="IQ223" i="2"/>
  <c r="IN223" i="2"/>
  <c r="IK223" i="2"/>
  <c r="IH223" i="2"/>
  <c r="IE223" i="2"/>
  <c r="IB223" i="2"/>
  <c r="HY223" i="2"/>
  <c r="HV223" i="2"/>
  <c r="HS223" i="2"/>
  <c r="HP223" i="2"/>
  <c r="HM223" i="2"/>
  <c r="HJ223" i="2"/>
  <c r="HG223" i="2"/>
  <c r="HD223" i="2"/>
  <c r="HA223" i="2"/>
  <c r="GX223" i="2"/>
  <c r="GU223" i="2"/>
  <c r="GR223" i="2"/>
  <c r="GO223" i="2"/>
  <c r="GL223" i="2"/>
  <c r="GI223" i="2"/>
  <c r="GF223" i="2"/>
  <c r="GC223" i="2"/>
  <c r="FZ223" i="2"/>
  <c r="FW223" i="2"/>
  <c r="FT223" i="2"/>
  <c r="FQ223" i="2"/>
  <c r="FN223" i="2"/>
  <c r="FK223" i="2"/>
  <c r="FH223" i="2"/>
  <c r="FE223" i="2"/>
  <c r="FB223" i="2"/>
  <c r="EY223" i="2"/>
  <c r="EV223" i="2"/>
  <c r="ES223" i="2"/>
  <c r="EP223" i="2"/>
  <c r="EM223" i="2"/>
  <c r="EJ223" i="2"/>
  <c r="EG223" i="2"/>
  <c r="ED223" i="2"/>
  <c r="EA223" i="2"/>
  <c r="DX223" i="2"/>
  <c r="DU223" i="2"/>
  <c r="DR223" i="2"/>
  <c r="DO223" i="2"/>
  <c r="DL223" i="2"/>
  <c r="DI223" i="2"/>
  <c r="DF223" i="2"/>
  <c r="DC223" i="2"/>
  <c r="CZ223" i="2"/>
  <c r="CW223" i="2"/>
  <c r="CT223" i="2"/>
  <c r="CQ223" i="2"/>
  <c r="CN223" i="2"/>
  <c r="CK223" i="2"/>
  <c r="CH223" i="2"/>
  <c r="CE223" i="2"/>
  <c r="BY223" i="2"/>
  <c r="BV223" i="2"/>
  <c r="BS223" i="2"/>
  <c r="BP223" i="2"/>
  <c r="BJ223" i="2"/>
  <c r="BM223" i="2"/>
  <c r="BG223" i="2"/>
  <c r="BD223" i="2"/>
  <c r="BA223" i="2"/>
  <c r="AX223" i="2"/>
  <c r="AU223" i="2"/>
  <c r="AR223" i="2"/>
  <c r="AO223" i="2"/>
  <c r="AL223" i="2"/>
  <c r="AI223" i="2"/>
  <c r="AF223" i="2"/>
  <c r="AC223" i="2"/>
  <c r="Z223" i="2"/>
  <c r="W223" i="2"/>
  <c r="Q223" i="2"/>
  <c r="N223" i="2"/>
  <c r="K223" i="2"/>
  <c r="H223" i="2"/>
  <c r="KG222" i="2"/>
  <c r="KD222" i="2"/>
  <c r="KA222" i="2"/>
  <c r="JX222" i="2"/>
  <c r="JU222" i="2"/>
  <c r="JR222" i="2"/>
  <c r="JO222" i="2"/>
  <c r="JL222" i="2"/>
  <c r="JI222" i="2"/>
  <c r="JF222" i="2"/>
  <c r="JC222" i="2"/>
  <c r="IZ222" i="2"/>
  <c r="IW222" i="2"/>
  <c r="IT222" i="2"/>
  <c r="IQ222" i="2"/>
  <c r="IN222" i="2"/>
  <c r="IK222" i="2"/>
  <c r="IH222" i="2"/>
  <c r="IE222" i="2"/>
  <c r="IB222" i="2"/>
  <c r="HY222" i="2"/>
  <c r="HV222" i="2"/>
  <c r="HS222" i="2"/>
  <c r="HP222" i="2"/>
  <c r="HM222" i="2"/>
  <c r="HJ222" i="2"/>
  <c r="HG222" i="2"/>
  <c r="HD222" i="2"/>
  <c r="HA222" i="2"/>
  <c r="GX222" i="2"/>
  <c r="GU222" i="2"/>
  <c r="GR222" i="2"/>
  <c r="GO222" i="2"/>
  <c r="GL222" i="2"/>
  <c r="GI222" i="2"/>
  <c r="GF222" i="2"/>
  <c r="GC222" i="2"/>
  <c r="FZ222" i="2"/>
  <c r="FW222" i="2"/>
  <c r="FT222" i="2"/>
  <c r="FQ222" i="2"/>
  <c r="FN222" i="2"/>
  <c r="FK222" i="2"/>
  <c r="FH222" i="2"/>
  <c r="FE222" i="2"/>
  <c r="FB222" i="2"/>
  <c r="EY222" i="2"/>
  <c r="EV222" i="2"/>
  <c r="ES222" i="2"/>
  <c r="EP222" i="2"/>
  <c r="EM222" i="2"/>
  <c r="EJ222" i="2"/>
  <c r="EG222" i="2"/>
  <c r="ED222" i="2"/>
  <c r="EA222" i="2"/>
  <c r="DX222" i="2"/>
  <c r="DU222" i="2"/>
  <c r="DR222" i="2"/>
  <c r="DO222" i="2"/>
  <c r="DL222" i="2"/>
  <c r="DI222" i="2"/>
  <c r="DF222" i="2"/>
  <c r="DC222" i="2"/>
  <c r="CZ222" i="2"/>
  <c r="CW222" i="2"/>
  <c r="CT222" i="2"/>
  <c r="CQ222" i="2"/>
  <c r="CN222" i="2"/>
  <c r="CK222" i="2"/>
  <c r="CH222" i="2"/>
  <c r="CE222" i="2"/>
  <c r="BY222" i="2"/>
  <c r="BV222" i="2"/>
  <c r="BS222" i="2"/>
  <c r="BP222" i="2"/>
  <c r="BJ222" i="2"/>
  <c r="BM222" i="2"/>
  <c r="BG222" i="2"/>
  <c r="BD222" i="2"/>
  <c r="BA222" i="2"/>
  <c r="AX222" i="2"/>
  <c r="AU222" i="2"/>
  <c r="AR222" i="2"/>
  <c r="AO222" i="2"/>
  <c r="AL222" i="2"/>
  <c r="AI222" i="2"/>
  <c r="AF222" i="2"/>
  <c r="AC222" i="2"/>
  <c r="Z222" i="2"/>
  <c r="W222" i="2"/>
  <c r="Q222" i="2"/>
  <c r="N222" i="2"/>
  <c r="K222" i="2"/>
  <c r="H222" i="2"/>
  <c r="KG221" i="2"/>
  <c r="KD221" i="2"/>
  <c r="KA221" i="2"/>
  <c r="JX221" i="2"/>
  <c r="JU221" i="2"/>
  <c r="JR221" i="2"/>
  <c r="JO221" i="2"/>
  <c r="JL221" i="2"/>
  <c r="JI221" i="2"/>
  <c r="JF221" i="2"/>
  <c r="JC221" i="2"/>
  <c r="IZ221" i="2"/>
  <c r="IW221" i="2"/>
  <c r="IT221" i="2"/>
  <c r="IQ221" i="2"/>
  <c r="IN221" i="2"/>
  <c r="IK221" i="2"/>
  <c r="IH221" i="2"/>
  <c r="IE221" i="2"/>
  <c r="IB221" i="2"/>
  <c r="HY221" i="2"/>
  <c r="HV221" i="2"/>
  <c r="HS221" i="2"/>
  <c r="HP221" i="2"/>
  <c r="HM221" i="2"/>
  <c r="HJ221" i="2"/>
  <c r="HG221" i="2"/>
  <c r="HD221" i="2"/>
  <c r="HA221" i="2"/>
  <c r="GX221" i="2"/>
  <c r="GU221" i="2"/>
  <c r="GR221" i="2"/>
  <c r="GO221" i="2"/>
  <c r="GL221" i="2"/>
  <c r="GI221" i="2"/>
  <c r="GF221" i="2"/>
  <c r="GC221" i="2"/>
  <c r="FZ221" i="2"/>
  <c r="FW221" i="2"/>
  <c r="FT221" i="2"/>
  <c r="FQ221" i="2"/>
  <c r="FN221" i="2"/>
  <c r="FK221" i="2"/>
  <c r="FH221" i="2"/>
  <c r="FE221" i="2"/>
  <c r="FB221" i="2"/>
  <c r="EY221" i="2"/>
  <c r="EV221" i="2"/>
  <c r="ES221" i="2"/>
  <c r="EP221" i="2"/>
  <c r="EM221" i="2"/>
  <c r="EJ221" i="2"/>
  <c r="EG221" i="2"/>
  <c r="ED221" i="2"/>
  <c r="EA221" i="2"/>
  <c r="DX221" i="2"/>
  <c r="DU221" i="2"/>
  <c r="DR221" i="2"/>
  <c r="DO221" i="2"/>
  <c r="DL221" i="2"/>
  <c r="DI221" i="2"/>
  <c r="DF221" i="2"/>
  <c r="DC221" i="2"/>
  <c r="CZ221" i="2"/>
  <c r="CW221" i="2"/>
  <c r="CT221" i="2"/>
  <c r="CQ221" i="2"/>
  <c r="CN221" i="2"/>
  <c r="CK221" i="2"/>
  <c r="CH221" i="2"/>
  <c r="CE221" i="2"/>
  <c r="BY221" i="2"/>
  <c r="BV221" i="2"/>
  <c r="BS221" i="2"/>
  <c r="BP221" i="2"/>
  <c r="BJ221" i="2"/>
  <c r="BM221" i="2"/>
  <c r="BG221" i="2"/>
  <c r="BD221" i="2"/>
  <c r="BA221" i="2"/>
  <c r="AX221" i="2"/>
  <c r="AU221" i="2"/>
  <c r="AR221" i="2"/>
  <c r="AO221" i="2"/>
  <c r="AL221" i="2"/>
  <c r="AI221" i="2"/>
  <c r="AF221" i="2"/>
  <c r="AC221" i="2"/>
  <c r="Z221" i="2"/>
  <c r="W221" i="2"/>
  <c r="Q221" i="2"/>
  <c r="N221" i="2"/>
  <c r="K221" i="2"/>
  <c r="H221" i="2"/>
  <c r="KG220" i="2"/>
  <c r="KD220" i="2"/>
  <c r="KA220" i="2"/>
  <c r="JX220" i="2"/>
  <c r="JU220" i="2"/>
  <c r="JR220" i="2"/>
  <c r="JO220" i="2"/>
  <c r="JL220" i="2"/>
  <c r="JI220" i="2"/>
  <c r="JF220" i="2"/>
  <c r="JC220" i="2"/>
  <c r="IZ220" i="2"/>
  <c r="IW220" i="2"/>
  <c r="IT220" i="2"/>
  <c r="IQ220" i="2"/>
  <c r="IN220" i="2"/>
  <c r="IK220" i="2"/>
  <c r="IH220" i="2"/>
  <c r="IE220" i="2"/>
  <c r="IB220" i="2"/>
  <c r="HY220" i="2"/>
  <c r="HV220" i="2"/>
  <c r="HS220" i="2"/>
  <c r="HP220" i="2"/>
  <c r="HM220" i="2"/>
  <c r="HJ220" i="2"/>
  <c r="HG220" i="2"/>
  <c r="HD220" i="2"/>
  <c r="HA220" i="2"/>
  <c r="GX220" i="2"/>
  <c r="GU220" i="2"/>
  <c r="GR220" i="2"/>
  <c r="GO220" i="2"/>
  <c r="GL220" i="2"/>
  <c r="GI220" i="2"/>
  <c r="GF220" i="2"/>
  <c r="GC220" i="2"/>
  <c r="FZ220" i="2"/>
  <c r="FW220" i="2"/>
  <c r="FT220" i="2"/>
  <c r="FQ220" i="2"/>
  <c r="FN220" i="2"/>
  <c r="FK220" i="2"/>
  <c r="FH220" i="2"/>
  <c r="FE220" i="2"/>
  <c r="FB220" i="2"/>
  <c r="EY220" i="2"/>
  <c r="EV220" i="2"/>
  <c r="ES220" i="2"/>
  <c r="EP220" i="2"/>
  <c r="EM220" i="2"/>
  <c r="EJ220" i="2"/>
  <c r="EG220" i="2"/>
  <c r="ED220" i="2"/>
  <c r="EA220" i="2"/>
  <c r="DX220" i="2"/>
  <c r="DU220" i="2"/>
  <c r="DR220" i="2"/>
  <c r="DO220" i="2"/>
  <c r="DL220" i="2"/>
  <c r="DI220" i="2"/>
  <c r="DF220" i="2"/>
  <c r="DC220" i="2"/>
  <c r="CZ220" i="2"/>
  <c r="CW220" i="2"/>
  <c r="CT220" i="2"/>
  <c r="CQ220" i="2"/>
  <c r="CN220" i="2"/>
  <c r="CK220" i="2"/>
  <c r="CH220" i="2"/>
  <c r="CE220" i="2"/>
  <c r="BY220" i="2"/>
  <c r="BV220" i="2"/>
  <c r="BS220" i="2"/>
  <c r="BP220" i="2"/>
  <c r="BJ220" i="2"/>
  <c r="BM220" i="2"/>
  <c r="BG220" i="2"/>
  <c r="BD220" i="2"/>
  <c r="BA220" i="2"/>
  <c r="AX220" i="2"/>
  <c r="AU220" i="2"/>
  <c r="AR220" i="2"/>
  <c r="AO220" i="2"/>
  <c r="AL220" i="2"/>
  <c r="AI220" i="2"/>
  <c r="AF220" i="2"/>
  <c r="AC220" i="2"/>
  <c r="Z220" i="2"/>
  <c r="W220" i="2"/>
  <c r="Q220" i="2"/>
  <c r="N220" i="2"/>
  <c r="K220" i="2"/>
  <c r="H220" i="2"/>
  <c r="KG219" i="2"/>
  <c r="KD219" i="2"/>
  <c r="KA219" i="2"/>
  <c r="JX219" i="2"/>
  <c r="JU219" i="2"/>
  <c r="JR219" i="2"/>
  <c r="JO219" i="2"/>
  <c r="JL219" i="2"/>
  <c r="JI219" i="2"/>
  <c r="JF219" i="2"/>
  <c r="JC219" i="2"/>
  <c r="IZ219" i="2"/>
  <c r="IW219" i="2"/>
  <c r="IT219" i="2"/>
  <c r="IQ219" i="2"/>
  <c r="IN219" i="2"/>
  <c r="IK219" i="2"/>
  <c r="IH219" i="2"/>
  <c r="IE219" i="2"/>
  <c r="IB219" i="2"/>
  <c r="HY219" i="2"/>
  <c r="HV219" i="2"/>
  <c r="HS219" i="2"/>
  <c r="HP219" i="2"/>
  <c r="HM219" i="2"/>
  <c r="HJ219" i="2"/>
  <c r="HG219" i="2"/>
  <c r="HD219" i="2"/>
  <c r="HA219" i="2"/>
  <c r="GX219" i="2"/>
  <c r="GU219" i="2"/>
  <c r="GR219" i="2"/>
  <c r="GO219" i="2"/>
  <c r="GL219" i="2"/>
  <c r="GI219" i="2"/>
  <c r="GF219" i="2"/>
  <c r="GC219" i="2"/>
  <c r="FZ219" i="2"/>
  <c r="FW219" i="2"/>
  <c r="FT219" i="2"/>
  <c r="FQ219" i="2"/>
  <c r="FN219" i="2"/>
  <c r="FK219" i="2"/>
  <c r="FH219" i="2"/>
  <c r="FE219" i="2"/>
  <c r="FB219" i="2"/>
  <c r="EY219" i="2"/>
  <c r="EV219" i="2"/>
  <c r="ES219" i="2"/>
  <c r="EP219" i="2"/>
  <c r="EM219" i="2"/>
  <c r="EJ219" i="2"/>
  <c r="EG219" i="2"/>
  <c r="ED219" i="2"/>
  <c r="EA219" i="2"/>
  <c r="DX219" i="2"/>
  <c r="DU219" i="2"/>
  <c r="DR219" i="2"/>
  <c r="DO219" i="2"/>
  <c r="DL219" i="2"/>
  <c r="DI219" i="2"/>
  <c r="DF219" i="2"/>
  <c r="DC219" i="2"/>
  <c r="CZ219" i="2"/>
  <c r="CW219" i="2"/>
  <c r="CT219" i="2"/>
  <c r="CQ219" i="2"/>
  <c r="CN219" i="2"/>
  <c r="CK219" i="2"/>
  <c r="CH219" i="2"/>
  <c r="CE219" i="2"/>
  <c r="BY219" i="2"/>
  <c r="BV219" i="2"/>
  <c r="BS219" i="2"/>
  <c r="BP219" i="2"/>
  <c r="BJ219" i="2"/>
  <c r="BM219" i="2"/>
  <c r="BG219" i="2"/>
  <c r="BD219" i="2"/>
  <c r="BA219" i="2"/>
  <c r="AX219" i="2"/>
  <c r="AU219" i="2"/>
  <c r="AR219" i="2"/>
  <c r="AO219" i="2"/>
  <c r="AL219" i="2"/>
  <c r="AI219" i="2"/>
  <c r="AF219" i="2"/>
  <c r="AC219" i="2"/>
  <c r="Z219" i="2"/>
  <c r="W219" i="2"/>
  <c r="Q219" i="2"/>
  <c r="N219" i="2"/>
  <c r="K219" i="2"/>
  <c r="H219" i="2"/>
  <c r="KG218" i="2"/>
  <c r="KD218" i="2"/>
  <c r="KA218" i="2"/>
  <c r="JX218" i="2"/>
  <c r="JU218" i="2"/>
  <c r="JR218" i="2"/>
  <c r="JO218" i="2"/>
  <c r="JL218" i="2"/>
  <c r="JI218" i="2"/>
  <c r="JF218" i="2"/>
  <c r="JC218" i="2"/>
  <c r="IZ218" i="2"/>
  <c r="IW218" i="2"/>
  <c r="IT218" i="2"/>
  <c r="IQ218" i="2"/>
  <c r="IN218" i="2"/>
  <c r="IK218" i="2"/>
  <c r="IH218" i="2"/>
  <c r="IE218" i="2"/>
  <c r="IB218" i="2"/>
  <c r="HY218" i="2"/>
  <c r="HV218" i="2"/>
  <c r="HS218" i="2"/>
  <c r="HP218" i="2"/>
  <c r="HM218" i="2"/>
  <c r="HJ218" i="2"/>
  <c r="HG218" i="2"/>
  <c r="HD218" i="2"/>
  <c r="HA218" i="2"/>
  <c r="GX218" i="2"/>
  <c r="GU218" i="2"/>
  <c r="GR218" i="2"/>
  <c r="GO218" i="2"/>
  <c r="GL218" i="2"/>
  <c r="GI218" i="2"/>
  <c r="GF218" i="2"/>
  <c r="GC218" i="2"/>
  <c r="FZ218" i="2"/>
  <c r="FW218" i="2"/>
  <c r="FT218" i="2"/>
  <c r="FQ218" i="2"/>
  <c r="FN218" i="2"/>
  <c r="FK218" i="2"/>
  <c r="FH218" i="2"/>
  <c r="FE218" i="2"/>
  <c r="FB218" i="2"/>
  <c r="EY218" i="2"/>
  <c r="EV218" i="2"/>
  <c r="ES218" i="2"/>
  <c r="EP218" i="2"/>
  <c r="EM218" i="2"/>
  <c r="EJ218" i="2"/>
  <c r="EG218" i="2"/>
  <c r="ED218" i="2"/>
  <c r="EA218" i="2"/>
  <c r="DX218" i="2"/>
  <c r="DU218" i="2"/>
  <c r="DR218" i="2"/>
  <c r="DO218" i="2"/>
  <c r="DL218" i="2"/>
  <c r="DI218" i="2"/>
  <c r="DF218" i="2"/>
  <c r="DC218" i="2"/>
  <c r="CZ218" i="2"/>
  <c r="CW218" i="2"/>
  <c r="CT218" i="2"/>
  <c r="CQ218" i="2"/>
  <c r="CN218" i="2"/>
  <c r="CK218" i="2"/>
  <c r="CH218" i="2"/>
  <c r="CE218" i="2"/>
  <c r="BY218" i="2"/>
  <c r="BV218" i="2"/>
  <c r="BS218" i="2"/>
  <c r="BP218" i="2"/>
  <c r="BJ218" i="2"/>
  <c r="BM218" i="2"/>
  <c r="BG218" i="2"/>
  <c r="BD218" i="2"/>
  <c r="BA218" i="2"/>
  <c r="AX218" i="2"/>
  <c r="AU218" i="2"/>
  <c r="AR218" i="2"/>
  <c r="AO218" i="2"/>
  <c r="AL218" i="2"/>
  <c r="AI218" i="2"/>
  <c r="AF218" i="2"/>
  <c r="AC218" i="2"/>
  <c r="Z218" i="2"/>
  <c r="W218" i="2"/>
  <c r="Q218" i="2"/>
  <c r="N218" i="2"/>
  <c r="K218" i="2"/>
  <c r="H218" i="2"/>
  <c r="KG217" i="2"/>
  <c r="KD217" i="2"/>
  <c r="KA217" i="2"/>
  <c r="JX217" i="2"/>
  <c r="JU217" i="2"/>
  <c r="JR217" i="2"/>
  <c r="JO217" i="2"/>
  <c r="JL217" i="2"/>
  <c r="JI217" i="2"/>
  <c r="JF217" i="2"/>
  <c r="JC217" i="2"/>
  <c r="IZ217" i="2"/>
  <c r="IW217" i="2"/>
  <c r="IT217" i="2"/>
  <c r="IQ217" i="2"/>
  <c r="IN217" i="2"/>
  <c r="IK217" i="2"/>
  <c r="IH217" i="2"/>
  <c r="IE217" i="2"/>
  <c r="IB217" i="2"/>
  <c r="HY217" i="2"/>
  <c r="HV217" i="2"/>
  <c r="HS217" i="2"/>
  <c r="HP217" i="2"/>
  <c r="HM217" i="2"/>
  <c r="HJ217" i="2"/>
  <c r="HG217" i="2"/>
  <c r="HD217" i="2"/>
  <c r="HA217" i="2"/>
  <c r="GX217" i="2"/>
  <c r="GU217" i="2"/>
  <c r="GR217" i="2"/>
  <c r="GO217" i="2"/>
  <c r="GL217" i="2"/>
  <c r="GI217" i="2"/>
  <c r="GF217" i="2"/>
  <c r="GC217" i="2"/>
  <c r="FZ217" i="2"/>
  <c r="FW217" i="2"/>
  <c r="FT217" i="2"/>
  <c r="FQ217" i="2"/>
  <c r="FN217" i="2"/>
  <c r="FK217" i="2"/>
  <c r="FH217" i="2"/>
  <c r="FE217" i="2"/>
  <c r="FB217" i="2"/>
  <c r="EY217" i="2"/>
  <c r="EV217" i="2"/>
  <c r="ES217" i="2"/>
  <c r="EP217" i="2"/>
  <c r="EM217" i="2"/>
  <c r="EJ217" i="2"/>
  <c r="EG217" i="2"/>
  <c r="ED217" i="2"/>
  <c r="EA217" i="2"/>
  <c r="DX217" i="2"/>
  <c r="DU217" i="2"/>
  <c r="DR217" i="2"/>
  <c r="DO217" i="2"/>
  <c r="DL217" i="2"/>
  <c r="DI217" i="2"/>
  <c r="DF217" i="2"/>
  <c r="DC217" i="2"/>
  <c r="CZ217" i="2"/>
  <c r="CW217" i="2"/>
  <c r="CT217" i="2"/>
  <c r="CQ217" i="2"/>
  <c r="CN217" i="2"/>
  <c r="CK217" i="2"/>
  <c r="CH217" i="2"/>
  <c r="CE217" i="2"/>
  <c r="BY217" i="2"/>
  <c r="BV217" i="2"/>
  <c r="BS217" i="2"/>
  <c r="BP217" i="2"/>
  <c r="BJ217" i="2"/>
  <c r="BM217" i="2"/>
  <c r="BG217" i="2"/>
  <c r="BD217" i="2"/>
  <c r="BA217" i="2"/>
  <c r="AX217" i="2"/>
  <c r="AU217" i="2"/>
  <c r="AR217" i="2"/>
  <c r="AO217" i="2"/>
  <c r="AL217" i="2"/>
  <c r="AI217" i="2"/>
  <c r="AF217" i="2"/>
  <c r="AC217" i="2"/>
  <c r="Z217" i="2"/>
  <c r="W217" i="2"/>
  <c r="Q217" i="2"/>
  <c r="N217" i="2"/>
  <c r="K217" i="2"/>
  <c r="H217" i="2"/>
  <c r="KG216" i="2"/>
  <c r="KD216" i="2"/>
  <c r="KA216" i="2"/>
  <c r="JX216" i="2"/>
  <c r="JU216" i="2"/>
  <c r="JR216" i="2"/>
  <c r="JO216" i="2"/>
  <c r="JL216" i="2"/>
  <c r="JI216" i="2"/>
  <c r="JF216" i="2"/>
  <c r="JC216" i="2"/>
  <c r="IZ216" i="2"/>
  <c r="IW216" i="2"/>
  <c r="IT216" i="2"/>
  <c r="IQ216" i="2"/>
  <c r="IN216" i="2"/>
  <c r="IK216" i="2"/>
  <c r="IH216" i="2"/>
  <c r="IE216" i="2"/>
  <c r="IB216" i="2"/>
  <c r="HY216" i="2"/>
  <c r="HV216" i="2"/>
  <c r="HS216" i="2"/>
  <c r="HP216" i="2"/>
  <c r="HM216" i="2"/>
  <c r="HJ216" i="2"/>
  <c r="HG216" i="2"/>
  <c r="HD216" i="2"/>
  <c r="HA216" i="2"/>
  <c r="GX216" i="2"/>
  <c r="GU216" i="2"/>
  <c r="GR216" i="2"/>
  <c r="GO216" i="2"/>
  <c r="GL216" i="2"/>
  <c r="GI216" i="2"/>
  <c r="GF216" i="2"/>
  <c r="GC216" i="2"/>
  <c r="FZ216" i="2"/>
  <c r="FW216" i="2"/>
  <c r="FT216" i="2"/>
  <c r="FQ216" i="2"/>
  <c r="FN216" i="2"/>
  <c r="FK216" i="2"/>
  <c r="FH216" i="2"/>
  <c r="FE216" i="2"/>
  <c r="FB216" i="2"/>
  <c r="EY216" i="2"/>
  <c r="EV216" i="2"/>
  <c r="ES216" i="2"/>
  <c r="EP216" i="2"/>
  <c r="EM216" i="2"/>
  <c r="EJ216" i="2"/>
  <c r="EG216" i="2"/>
  <c r="ED216" i="2"/>
  <c r="EA216" i="2"/>
  <c r="DX216" i="2"/>
  <c r="DU216" i="2"/>
  <c r="DR216" i="2"/>
  <c r="DO216" i="2"/>
  <c r="DL216" i="2"/>
  <c r="DI216" i="2"/>
  <c r="DF216" i="2"/>
  <c r="DC216" i="2"/>
  <c r="CZ216" i="2"/>
  <c r="CW216" i="2"/>
  <c r="CT216" i="2"/>
  <c r="CQ216" i="2"/>
  <c r="CN216" i="2"/>
  <c r="CK216" i="2"/>
  <c r="CH216" i="2"/>
  <c r="CE216" i="2"/>
  <c r="BY216" i="2"/>
  <c r="BV216" i="2"/>
  <c r="BS216" i="2"/>
  <c r="BP216" i="2"/>
  <c r="BJ216" i="2"/>
  <c r="BM216" i="2"/>
  <c r="BG216" i="2"/>
  <c r="BD216" i="2"/>
  <c r="BA216" i="2"/>
  <c r="AX216" i="2"/>
  <c r="AU216" i="2"/>
  <c r="AR216" i="2"/>
  <c r="AO216" i="2"/>
  <c r="AL216" i="2"/>
  <c r="AI216" i="2"/>
  <c r="AF216" i="2"/>
  <c r="AC216" i="2"/>
  <c r="Z216" i="2"/>
  <c r="W216" i="2"/>
  <c r="Q216" i="2"/>
  <c r="N216" i="2"/>
  <c r="K216" i="2"/>
  <c r="H216" i="2"/>
  <c r="KG215" i="2"/>
  <c r="KD215" i="2"/>
  <c r="KA215" i="2"/>
  <c r="JX215" i="2"/>
  <c r="JU215" i="2"/>
  <c r="JR215" i="2"/>
  <c r="JO215" i="2"/>
  <c r="JL215" i="2"/>
  <c r="JI215" i="2"/>
  <c r="JF215" i="2"/>
  <c r="JC215" i="2"/>
  <c r="IZ215" i="2"/>
  <c r="IW215" i="2"/>
  <c r="IT215" i="2"/>
  <c r="IQ215" i="2"/>
  <c r="IN215" i="2"/>
  <c r="IK215" i="2"/>
  <c r="IH215" i="2"/>
  <c r="IE215" i="2"/>
  <c r="IB215" i="2"/>
  <c r="HY215" i="2"/>
  <c r="HV215" i="2"/>
  <c r="HS215" i="2"/>
  <c r="HP215" i="2"/>
  <c r="HM215" i="2"/>
  <c r="HJ215" i="2"/>
  <c r="HG215" i="2"/>
  <c r="HD215" i="2"/>
  <c r="HA215" i="2"/>
  <c r="GX215" i="2"/>
  <c r="GU215" i="2"/>
  <c r="GR215" i="2"/>
  <c r="GO215" i="2"/>
  <c r="GL215" i="2"/>
  <c r="GI215" i="2"/>
  <c r="GF215" i="2"/>
  <c r="GC215" i="2"/>
  <c r="FZ215" i="2"/>
  <c r="FW215" i="2"/>
  <c r="FT215" i="2"/>
  <c r="FQ215" i="2"/>
  <c r="FN215" i="2"/>
  <c r="FK215" i="2"/>
  <c r="FH215" i="2"/>
  <c r="FE215" i="2"/>
  <c r="FB215" i="2"/>
  <c r="EY215" i="2"/>
  <c r="EV215" i="2"/>
  <c r="ES215" i="2"/>
  <c r="EP215" i="2"/>
  <c r="EM215" i="2"/>
  <c r="EJ215" i="2"/>
  <c r="EG215" i="2"/>
  <c r="ED215" i="2"/>
  <c r="EA215" i="2"/>
  <c r="DX215" i="2"/>
  <c r="DU215" i="2"/>
  <c r="DR215" i="2"/>
  <c r="DO215" i="2"/>
  <c r="DL215" i="2"/>
  <c r="DI215" i="2"/>
  <c r="DF215" i="2"/>
  <c r="DC215" i="2"/>
  <c r="CZ215" i="2"/>
  <c r="CW215" i="2"/>
  <c r="CT215" i="2"/>
  <c r="CQ215" i="2"/>
  <c r="CN215" i="2"/>
  <c r="CK215" i="2"/>
  <c r="CH215" i="2"/>
  <c r="CE215" i="2"/>
  <c r="BY215" i="2"/>
  <c r="BV215" i="2"/>
  <c r="BS215" i="2"/>
  <c r="BP215" i="2"/>
  <c r="BJ215" i="2"/>
  <c r="BM215" i="2"/>
  <c r="BG215" i="2"/>
  <c r="BD215" i="2"/>
  <c r="BA215" i="2"/>
  <c r="AX215" i="2"/>
  <c r="AU215" i="2"/>
  <c r="AR215" i="2"/>
  <c r="AO215" i="2"/>
  <c r="AL215" i="2"/>
  <c r="AI215" i="2"/>
  <c r="AF215" i="2"/>
  <c r="AC215" i="2"/>
  <c r="Z215" i="2"/>
  <c r="W215" i="2"/>
  <c r="Q215" i="2"/>
  <c r="N215" i="2"/>
  <c r="K215" i="2"/>
  <c r="H215" i="2"/>
  <c r="KG214" i="2"/>
  <c r="KD214" i="2"/>
  <c r="KA214" i="2"/>
  <c r="JX214" i="2"/>
  <c r="JU214" i="2"/>
  <c r="JR214" i="2"/>
  <c r="JO214" i="2"/>
  <c r="JL214" i="2"/>
  <c r="JI214" i="2"/>
  <c r="JF214" i="2"/>
  <c r="JC214" i="2"/>
  <c r="IZ214" i="2"/>
  <c r="IW214" i="2"/>
  <c r="IT214" i="2"/>
  <c r="IQ214" i="2"/>
  <c r="IN214" i="2"/>
  <c r="IK214" i="2"/>
  <c r="IH214" i="2"/>
  <c r="IE214" i="2"/>
  <c r="IB214" i="2"/>
  <c r="HY214" i="2"/>
  <c r="HV214" i="2"/>
  <c r="HS214" i="2"/>
  <c r="HP214" i="2"/>
  <c r="HM214" i="2"/>
  <c r="HJ214" i="2"/>
  <c r="HG214" i="2"/>
  <c r="HD214" i="2"/>
  <c r="HA214" i="2"/>
  <c r="GX214" i="2"/>
  <c r="GU214" i="2"/>
  <c r="GR214" i="2"/>
  <c r="GO214" i="2"/>
  <c r="GL214" i="2"/>
  <c r="GI214" i="2"/>
  <c r="GF214" i="2"/>
  <c r="GC214" i="2"/>
  <c r="FZ214" i="2"/>
  <c r="FW214" i="2"/>
  <c r="FT214" i="2"/>
  <c r="FQ214" i="2"/>
  <c r="FN214" i="2"/>
  <c r="FK214" i="2"/>
  <c r="FH214" i="2"/>
  <c r="FE214" i="2"/>
  <c r="FB214" i="2"/>
  <c r="EY214" i="2"/>
  <c r="EV214" i="2"/>
  <c r="ES214" i="2"/>
  <c r="EP214" i="2"/>
  <c r="EM214" i="2"/>
  <c r="EJ214" i="2"/>
  <c r="EG214" i="2"/>
  <c r="ED214" i="2"/>
  <c r="EA214" i="2"/>
  <c r="DX214" i="2"/>
  <c r="DU214" i="2"/>
  <c r="DR214" i="2"/>
  <c r="DO214" i="2"/>
  <c r="DL214" i="2"/>
  <c r="DI214" i="2"/>
  <c r="DF214" i="2"/>
  <c r="DC214" i="2"/>
  <c r="CZ214" i="2"/>
  <c r="CW214" i="2"/>
  <c r="CT214" i="2"/>
  <c r="CQ214" i="2"/>
  <c r="CN214" i="2"/>
  <c r="CK214" i="2"/>
  <c r="CH214" i="2"/>
  <c r="CE214" i="2"/>
  <c r="BY214" i="2"/>
  <c r="BV214" i="2"/>
  <c r="BS214" i="2"/>
  <c r="BP214" i="2"/>
  <c r="BJ214" i="2"/>
  <c r="BM214" i="2"/>
  <c r="BG214" i="2"/>
  <c r="BD214" i="2"/>
  <c r="BA214" i="2"/>
  <c r="AX214" i="2"/>
  <c r="AU214" i="2"/>
  <c r="AR214" i="2"/>
  <c r="AO214" i="2"/>
  <c r="AL214" i="2"/>
  <c r="AI214" i="2"/>
  <c r="AF214" i="2"/>
  <c r="AC214" i="2"/>
  <c r="Z214" i="2"/>
  <c r="W214" i="2"/>
  <c r="Q214" i="2"/>
  <c r="N214" i="2"/>
  <c r="K214" i="2"/>
  <c r="H214" i="2"/>
  <c r="D226" i="2"/>
  <c r="C226" i="2"/>
  <c r="KI225" i="2"/>
  <c r="KH225" i="2"/>
  <c r="E225" i="2"/>
  <c r="KI224" i="2"/>
  <c r="KH224" i="2"/>
  <c r="E224" i="2"/>
  <c r="KI223" i="2"/>
  <c r="KH223" i="2"/>
  <c r="E223" i="2"/>
  <c r="KI222" i="2"/>
  <c r="KH222" i="2"/>
  <c r="E222" i="2"/>
  <c r="KI221" i="2"/>
  <c r="KH221" i="2"/>
  <c r="E221" i="2"/>
  <c r="KI220" i="2"/>
  <c r="KH220" i="2"/>
  <c r="E220" i="2"/>
  <c r="KI219" i="2"/>
  <c r="KH219" i="2"/>
  <c r="E219" i="2"/>
  <c r="KI218" i="2"/>
  <c r="KH218" i="2"/>
  <c r="E218" i="2"/>
  <c r="KI217" i="2"/>
  <c r="KH217" i="2"/>
  <c r="E217" i="2"/>
  <c r="KI216" i="2"/>
  <c r="KH216" i="2"/>
  <c r="E216" i="2"/>
  <c r="KI215" i="2"/>
  <c r="KH215" i="2"/>
  <c r="E215" i="2"/>
  <c r="KI214" i="2"/>
  <c r="KH214" i="2"/>
  <c r="E214" i="2"/>
  <c r="EO109" i="1"/>
  <c r="EN109" i="1"/>
  <c r="EL109" i="1"/>
  <c r="EK109" i="1"/>
  <c r="EI109" i="1"/>
  <c r="EH109" i="1"/>
  <c r="EF109" i="1"/>
  <c r="EE109" i="1"/>
  <c r="EC109" i="1"/>
  <c r="EB109" i="1"/>
  <c r="DZ109" i="1"/>
  <c r="DY109" i="1"/>
  <c r="DW109" i="1"/>
  <c r="DV109" i="1"/>
  <c r="DT109" i="1"/>
  <c r="DS109" i="1"/>
  <c r="DQ109" i="1"/>
  <c r="DP109" i="1"/>
  <c r="DN109" i="1"/>
  <c r="DM109" i="1"/>
  <c r="DK109" i="1"/>
  <c r="DJ109" i="1"/>
  <c r="DH109" i="1"/>
  <c r="DG109" i="1"/>
  <c r="DE109" i="1"/>
  <c r="DD109" i="1"/>
  <c r="DB109" i="1"/>
  <c r="DA109" i="1"/>
  <c r="CY109" i="1"/>
  <c r="CX109" i="1"/>
  <c r="CV109" i="1"/>
  <c r="CU109" i="1"/>
  <c r="CS109" i="1"/>
  <c r="CR109" i="1"/>
  <c r="CP109" i="1"/>
  <c r="CO109" i="1"/>
  <c r="CM109" i="1"/>
  <c r="CL109" i="1"/>
  <c r="CJ109" i="1"/>
  <c r="CI109" i="1"/>
  <c r="CG109" i="1"/>
  <c r="CF109" i="1"/>
  <c r="CD109" i="1"/>
  <c r="CC109" i="1"/>
  <c r="CA109" i="1"/>
  <c r="BZ109" i="1"/>
  <c r="BX109" i="1"/>
  <c r="BW109" i="1"/>
  <c r="BU109" i="1"/>
  <c r="BT109" i="1"/>
  <c r="BR109" i="1"/>
  <c r="BQ109" i="1"/>
  <c r="BO109" i="1"/>
  <c r="BN109" i="1"/>
  <c r="BL109" i="1"/>
  <c r="BK109" i="1"/>
  <c r="BI109" i="1"/>
  <c r="BH109" i="1"/>
  <c r="BF109" i="1"/>
  <c r="BE109" i="1"/>
  <c r="BC109" i="1"/>
  <c r="BB109" i="1"/>
  <c r="AZ109" i="1"/>
  <c r="AY109" i="1"/>
  <c r="AW109" i="1"/>
  <c r="AV109" i="1"/>
  <c r="AT109" i="1"/>
  <c r="AS109" i="1"/>
  <c r="AQ109" i="1"/>
  <c r="AP109" i="1"/>
  <c r="AN109" i="1"/>
  <c r="AM109" i="1"/>
  <c r="AK109" i="1"/>
  <c r="AJ109" i="1"/>
  <c r="AH109" i="1"/>
  <c r="AG109" i="1"/>
  <c r="AE109" i="1"/>
  <c r="AD109" i="1"/>
  <c r="AB109" i="1"/>
  <c r="AA109" i="1"/>
  <c r="Y109" i="1"/>
  <c r="X109" i="1"/>
  <c r="V109" i="1"/>
  <c r="U109" i="1"/>
  <c r="S109" i="1"/>
  <c r="R109" i="1"/>
  <c r="P109" i="1"/>
  <c r="O109" i="1"/>
  <c r="M109" i="1"/>
  <c r="L109" i="1"/>
  <c r="J109" i="1"/>
  <c r="I109" i="1"/>
  <c r="G109" i="1"/>
  <c r="F109" i="1"/>
  <c r="EP108" i="1"/>
  <c r="EM108" i="1"/>
  <c r="EJ108" i="1"/>
  <c r="EG108" i="1"/>
  <c r="ED108" i="1"/>
  <c r="EA108" i="1"/>
  <c r="DX108" i="1"/>
  <c r="DU108" i="1"/>
  <c r="DR108" i="1"/>
  <c r="DO108" i="1"/>
  <c r="DL108" i="1"/>
  <c r="DI108" i="1"/>
  <c r="DF108" i="1"/>
  <c r="DC108" i="1"/>
  <c r="CZ108" i="1"/>
  <c r="CW108" i="1"/>
  <c r="CT108" i="1"/>
  <c r="CQ108" i="1"/>
  <c r="CN108" i="1"/>
  <c r="CK108" i="1"/>
  <c r="CH108" i="1"/>
  <c r="CE108" i="1"/>
  <c r="CB108" i="1"/>
  <c r="BY108" i="1"/>
  <c r="BV108" i="1"/>
  <c r="BS108" i="1"/>
  <c r="BP108" i="1"/>
  <c r="BM108" i="1"/>
  <c r="BJ108" i="1"/>
  <c r="BG108" i="1"/>
  <c r="BD108" i="1"/>
  <c r="BA108" i="1"/>
  <c r="AX108" i="1"/>
  <c r="AU108" i="1"/>
  <c r="AR108" i="1"/>
  <c r="AO108" i="1"/>
  <c r="AL108" i="1"/>
  <c r="AI108" i="1"/>
  <c r="AF108" i="1"/>
  <c r="AC108" i="1"/>
  <c r="Z108" i="1"/>
  <c r="W108" i="1"/>
  <c r="T108" i="1"/>
  <c r="Q108" i="1"/>
  <c r="N108" i="1"/>
  <c r="K108" i="1"/>
  <c r="H108" i="1"/>
  <c r="EP107" i="1"/>
  <c r="EM107" i="1"/>
  <c r="EJ107" i="1"/>
  <c r="EG107" i="1"/>
  <c r="ED107" i="1"/>
  <c r="EA107" i="1"/>
  <c r="DX107" i="1"/>
  <c r="DU107" i="1"/>
  <c r="DR107" i="1"/>
  <c r="DO107" i="1"/>
  <c r="DL107" i="1"/>
  <c r="DI107" i="1"/>
  <c r="DF107" i="1"/>
  <c r="DC107" i="1"/>
  <c r="CZ107" i="1"/>
  <c r="CW107" i="1"/>
  <c r="CT107" i="1"/>
  <c r="CQ107" i="1"/>
  <c r="CN107" i="1"/>
  <c r="CK107" i="1"/>
  <c r="CH107" i="1"/>
  <c r="CE107" i="1"/>
  <c r="CB107" i="1"/>
  <c r="BY107" i="1"/>
  <c r="BV107" i="1"/>
  <c r="BS107" i="1"/>
  <c r="BP107" i="1"/>
  <c r="BM107" i="1"/>
  <c r="BJ107" i="1"/>
  <c r="BG107" i="1"/>
  <c r="BD107" i="1"/>
  <c r="BA107" i="1"/>
  <c r="AX107" i="1"/>
  <c r="AU107" i="1"/>
  <c r="AR107" i="1"/>
  <c r="AO107" i="1"/>
  <c r="AL107" i="1"/>
  <c r="AI107" i="1"/>
  <c r="AF107" i="1"/>
  <c r="AC107" i="1"/>
  <c r="Z107" i="1"/>
  <c r="W107" i="1"/>
  <c r="T107" i="1"/>
  <c r="Q107" i="1"/>
  <c r="N107" i="1"/>
  <c r="K107" i="1"/>
  <c r="H107" i="1"/>
  <c r="EP106" i="1"/>
  <c r="EM106" i="1"/>
  <c r="EJ106" i="1"/>
  <c r="EG106" i="1"/>
  <c r="ED106" i="1"/>
  <c r="EA106" i="1"/>
  <c r="DX106" i="1"/>
  <c r="DU106" i="1"/>
  <c r="DR106" i="1"/>
  <c r="DO106" i="1"/>
  <c r="DL106" i="1"/>
  <c r="DI106" i="1"/>
  <c r="DF106" i="1"/>
  <c r="DC106" i="1"/>
  <c r="CZ106" i="1"/>
  <c r="CW106" i="1"/>
  <c r="CT106" i="1"/>
  <c r="CQ106" i="1"/>
  <c r="CN106" i="1"/>
  <c r="CK106" i="1"/>
  <c r="CH106" i="1"/>
  <c r="CE106" i="1"/>
  <c r="CB106" i="1"/>
  <c r="BY106" i="1"/>
  <c r="BV106" i="1"/>
  <c r="BS106" i="1"/>
  <c r="BP106" i="1"/>
  <c r="BM106" i="1"/>
  <c r="BJ106" i="1"/>
  <c r="BG106" i="1"/>
  <c r="BD106" i="1"/>
  <c r="BA106" i="1"/>
  <c r="AX106" i="1"/>
  <c r="AU106" i="1"/>
  <c r="AR106" i="1"/>
  <c r="AO106" i="1"/>
  <c r="AL106" i="1"/>
  <c r="AI106" i="1"/>
  <c r="AF106" i="1"/>
  <c r="AC106" i="1"/>
  <c r="Z106" i="1"/>
  <c r="W106" i="1"/>
  <c r="T106" i="1"/>
  <c r="Q106" i="1"/>
  <c r="N106" i="1"/>
  <c r="K106" i="1"/>
  <c r="H106" i="1"/>
  <c r="EP105" i="1"/>
  <c r="EM105" i="1"/>
  <c r="EJ105" i="1"/>
  <c r="EG105" i="1"/>
  <c r="ED105" i="1"/>
  <c r="EA105" i="1"/>
  <c r="DX105" i="1"/>
  <c r="DU105" i="1"/>
  <c r="DR105" i="1"/>
  <c r="DO105" i="1"/>
  <c r="DL105" i="1"/>
  <c r="DI105" i="1"/>
  <c r="DF105" i="1"/>
  <c r="DC105" i="1"/>
  <c r="CZ105" i="1"/>
  <c r="CW105" i="1"/>
  <c r="CT105" i="1"/>
  <c r="CQ105" i="1"/>
  <c r="CN105" i="1"/>
  <c r="CK105" i="1"/>
  <c r="CH105" i="1"/>
  <c r="CE105" i="1"/>
  <c r="CB105" i="1"/>
  <c r="BY105" i="1"/>
  <c r="BV105" i="1"/>
  <c r="BS105" i="1"/>
  <c r="BP105" i="1"/>
  <c r="BM105" i="1"/>
  <c r="BJ105" i="1"/>
  <c r="BG105" i="1"/>
  <c r="BD105" i="1"/>
  <c r="BA105" i="1"/>
  <c r="AX105" i="1"/>
  <c r="AU105" i="1"/>
  <c r="AR105" i="1"/>
  <c r="AO105" i="1"/>
  <c r="AL105" i="1"/>
  <c r="AI105" i="1"/>
  <c r="AF105" i="1"/>
  <c r="AC105" i="1"/>
  <c r="Z105" i="1"/>
  <c r="W105" i="1"/>
  <c r="T105" i="1"/>
  <c r="Q105" i="1"/>
  <c r="N105" i="1"/>
  <c r="K105" i="1"/>
  <c r="H105" i="1"/>
  <c r="EP104" i="1"/>
  <c r="EM104" i="1"/>
  <c r="EJ104" i="1"/>
  <c r="EG104" i="1"/>
  <c r="ED104" i="1"/>
  <c r="EA104" i="1"/>
  <c r="DX104" i="1"/>
  <c r="DU104" i="1"/>
  <c r="DR104" i="1"/>
  <c r="DO104" i="1"/>
  <c r="DL104" i="1"/>
  <c r="DI104" i="1"/>
  <c r="DF104" i="1"/>
  <c r="DC104" i="1"/>
  <c r="CZ104" i="1"/>
  <c r="CW104" i="1"/>
  <c r="CT104" i="1"/>
  <c r="CQ104" i="1"/>
  <c r="CN104" i="1"/>
  <c r="CK104" i="1"/>
  <c r="CH104" i="1"/>
  <c r="CE104" i="1"/>
  <c r="CB104" i="1"/>
  <c r="BY104" i="1"/>
  <c r="BV104" i="1"/>
  <c r="BS104" i="1"/>
  <c r="BP104" i="1"/>
  <c r="BM104" i="1"/>
  <c r="BJ104" i="1"/>
  <c r="BG104" i="1"/>
  <c r="BD104" i="1"/>
  <c r="BA104" i="1"/>
  <c r="AX104" i="1"/>
  <c r="AU104" i="1"/>
  <c r="AR104" i="1"/>
  <c r="AO104" i="1"/>
  <c r="AL104" i="1"/>
  <c r="AI104" i="1"/>
  <c r="AF104" i="1"/>
  <c r="AC104" i="1"/>
  <c r="Z104" i="1"/>
  <c r="W104" i="1"/>
  <c r="T104" i="1"/>
  <c r="Q104" i="1"/>
  <c r="N104" i="1"/>
  <c r="K104" i="1"/>
  <c r="H104" i="1"/>
  <c r="EP103" i="1"/>
  <c r="EM103" i="1"/>
  <c r="EJ103" i="1"/>
  <c r="EG103" i="1"/>
  <c r="ED103" i="1"/>
  <c r="EA103" i="1"/>
  <c r="DX103" i="1"/>
  <c r="DU103" i="1"/>
  <c r="DR103" i="1"/>
  <c r="DO103" i="1"/>
  <c r="DL103" i="1"/>
  <c r="DI103" i="1"/>
  <c r="DF103" i="1"/>
  <c r="DC103" i="1"/>
  <c r="CZ103" i="1"/>
  <c r="CW103" i="1"/>
  <c r="CT103" i="1"/>
  <c r="CQ103" i="1"/>
  <c r="CN103" i="1"/>
  <c r="CK103" i="1"/>
  <c r="CH103" i="1"/>
  <c r="CE103" i="1"/>
  <c r="CB103" i="1"/>
  <c r="BY103" i="1"/>
  <c r="BV103" i="1"/>
  <c r="BS103" i="1"/>
  <c r="BP103" i="1"/>
  <c r="BM103" i="1"/>
  <c r="BJ103" i="1"/>
  <c r="BG103" i="1"/>
  <c r="BD103" i="1"/>
  <c r="BA103" i="1"/>
  <c r="AX103" i="1"/>
  <c r="AU103" i="1"/>
  <c r="AR103" i="1"/>
  <c r="AO103" i="1"/>
  <c r="AL103" i="1"/>
  <c r="AI103" i="1"/>
  <c r="AF103" i="1"/>
  <c r="AC103" i="1"/>
  <c r="Z103" i="1"/>
  <c r="W103" i="1"/>
  <c r="T103" i="1"/>
  <c r="Q103" i="1"/>
  <c r="N103" i="1"/>
  <c r="K103" i="1"/>
  <c r="H103" i="1"/>
  <c r="EP102" i="1"/>
  <c r="EM102" i="1"/>
  <c r="EJ102" i="1"/>
  <c r="EG102" i="1"/>
  <c r="ED102" i="1"/>
  <c r="EA102" i="1"/>
  <c r="DX102" i="1"/>
  <c r="DU102" i="1"/>
  <c r="DR102" i="1"/>
  <c r="DO102" i="1"/>
  <c r="DL102" i="1"/>
  <c r="DI102" i="1"/>
  <c r="DF102" i="1"/>
  <c r="DC102" i="1"/>
  <c r="CZ102" i="1"/>
  <c r="CW102" i="1"/>
  <c r="CT102" i="1"/>
  <c r="CQ102" i="1"/>
  <c r="CN102" i="1"/>
  <c r="CK102" i="1"/>
  <c r="CH102" i="1"/>
  <c r="CE102" i="1"/>
  <c r="CB102" i="1"/>
  <c r="BY102" i="1"/>
  <c r="BV102" i="1"/>
  <c r="BS102" i="1"/>
  <c r="BP102" i="1"/>
  <c r="BM102" i="1"/>
  <c r="BJ102" i="1"/>
  <c r="BG102" i="1"/>
  <c r="BD102" i="1"/>
  <c r="BA102" i="1"/>
  <c r="AX102" i="1"/>
  <c r="AU102" i="1"/>
  <c r="AR102" i="1"/>
  <c r="AO102" i="1"/>
  <c r="AL102" i="1"/>
  <c r="AI102" i="1"/>
  <c r="AF102" i="1"/>
  <c r="AC102" i="1"/>
  <c r="Z102" i="1"/>
  <c r="W102" i="1"/>
  <c r="T102" i="1"/>
  <c r="Q102" i="1"/>
  <c r="N102" i="1"/>
  <c r="K102" i="1"/>
  <c r="H102" i="1"/>
  <c r="EP101" i="1"/>
  <c r="EM101" i="1"/>
  <c r="EJ101" i="1"/>
  <c r="EG101" i="1"/>
  <c r="ED101" i="1"/>
  <c r="EA101" i="1"/>
  <c r="DX101" i="1"/>
  <c r="DU101" i="1"/>
  <c r="DR101" i="1"/>
  <c r="DO101" i="1"/>
  <c r="DL101" i="1"/>
  <c r="DI101" i="1"/>
  <c r="DF101" i="1"/>
  <c r="DC101" i="1"/>
  <c r="CZ101" i="1"/>
  <c r="CW101" i="1"/>
  <c r="CT101" i="1"/>
  <c r="CQ101" i="1"/>
  <c r="CN101" i="1"/>
  <c r="CK101" i="1"/>
  <c r="CH101" i="1"/>
  <c r="CE101" i="1"/>
  <c r="CB101" i="1"/>
  <c r="BY101" i="1"/>
  <c r="BV101" i="1"/>
  <c r="BS101" i="1"/>
  <c r="BP101" i="1"/>
  <c r="BM101" i="1"/>
  <c r="BJ101" i="1"/>
  <c r="BG101" i="1"/>
  <c r="BD101" i="1"/>
  <c r="BA101" i="1"/>
  <c r="AX101" i="1"/>
  <c r="AU101" i="1"/>
  <c r="AR101" i="1"/>
  <c r="AO101" i="1"/>
  <c r="AL101" i="1"/>
  <c r="AI101" i="1"/>
  <c r="AF101" i="1"/>
  <c r="AC101" i="1"/>
  <c r="Z101" i="1"/>
  <c r="W101" i="1"/>
  <c r="T101" i="1"/>
  <c r="Q101" i="1"/>
  <c r="N101" i="1"/>
  <c r="K101" i="1"/>
  <c r="H101" i="1"/>
  <c r="EP100" i="1"/>
  <c r="EM100" i="1"/>
  <c r="EJ100" i="1"/>
  <c r="EG100" i="1"/>
  <c r="ED100" i="1"/>
  <c r="EA100" i="1"/>
  <c r="DX100" i="1"/>
  <c r="DU100" i="1"/>
  <c r="DR100" i="1"/>
  <c r="DO100" i="1"/>
  <c r="DL100" i="1"/>
  <c r="DI100" i="1"/>
  <c r="DF100" i="1"/>
  <c r="DC100" i="1"/>
  <c r="CZ100" i="1"/>
  <c r="CW100" i="1"/>
  <c r="CT100" i="1"/>
  <c r="CQ100" i="1"/>
  <c r="CN100" i="1"/>
  <c r="CK100" i="1"/>
  <c r="CH100" i="1"/>
  <c r="CE100" i="1"/>
  <c r="CB100" i="1"/>
  <c r="BY100" i="1"/>
  <c r="BV100" i="1"/>
  <c r="BS100" i="1"/>
  <c r="BP100" i="1"/>
  <c r="BM100" i="1"/>
  <c r="BJ100" i="1"/>
  <c r="BG100" i="1"/>
  <c r="BD100" i="1"/>
  <c r="BA100" i="1"/>
  <c r="AX100" i="1"/>
  <c r="AU100" i="1"/>
  <c r="AR100" i="1"/>
  <c r="AO100" i="1"/>
  <c r="AL100" i="1"/>
  <c r="AI100" i="1"/>
  <c r="AF100" i="1"/>
  <c r="AC100" i="1"/>
  <c r="Z100" i="1"/>
  <c r="W100" i="1"/>
  <c r="T100" i="1"/>
  <c r="Q100" i="1"/>
  <c r="N100" i="1"/>
  <c r="K100" i="1"/>
  <c r="H100" i="1"/>
  <c r="EP99" i="1"/>
  <c r="EM99" i="1"/>
  <c r="EJ99" i="1"/>
  <c r="EG99" i="1"/>
  <c r="ED99" i="1"/>
  <c r="EA99" i="1"/>
  <c r="DX99" i="1"/>
  <c r="DU99" i="1"/>
  <c r="DR99" i="1"/>
  <c r="DO99" i="1"/>
  <c r="DL99" i="1"/>
  <c r="DI99" i="1"/>
  <c r="DF99" i="1"/>
  <c r="DC99" i="1"/>
  <c r="CZ99" i="1"/>
  <c r="CW99" i="1"/>
  <c r="CT99" i="1"/>
  <c r="CQ99" i="1"/>
  <c r="CN99" i="1"/>
  <c r="CK99" i="1"/>
  <c r="CH99" i="1"/>
  <c r="CE99" i="1"/>
  <c r="CB99" i="1"/>
  <c r="BY99" i="1"/>
  <c r="BV99" i="1"/>
  <c r="BS99" i="1"/>
  <c r="BP99" i="1"/>
  <c r="BM99" i="1"/>
  <c r="BJ99" i="1"/>
  <c r="BG99" i="1"/>
  <c r="BD99" i="1"/>
  <c r="BA99" i="1"/>
  <c r="AX99" i="1"/>
  <c r="AU99" i="1"/>
  <c r="AR99" i="1"/>
  <c r="AO99" i="1"/>
  <c r="AL99" i="1"/>
  <c r="AI99" i="1"/>
  <c r="AF99" i="1"/>
  <c r="AC99" i="1"/>
  <c r="Z99" i="1"/>
  <c r="W99" i="1"/>
  <c r="T99" i="1"/>
  <c r="Q99" i="1"/>
  <c r="N99" i="1"/>
  <c r="K99" i="1"/>
  <c r="H99" i="1"/>
  <c r="EP98" i="1"/>
  <c r="EM98" i="1"/>
  <c r="EJ98" i="1"/>
  <c r="EG98" i="1"/>
  <c r="ED98" i="1"/>
  <c r="EA98" i="1"/>
  <c r="DX98" i="1"/>
  <c r="DU98" i="1"/>
  <c r="DR98" i="1"/>
  <c r="DO98" i="1"/>
  <c r="DL98" i="1"/>
  <c r="DI98" i="1"/>
  <c r="DF98" i="1"/>
  <c r="DC98" i="1"/>
  <c r="CZ98" i="1"/>
  <c r="CW98" i="1"/>
  <c r="CT98" i="1"/>
  <c r="CQ98" i="1"/>
  <c r="CN98" i="1"/>
  <c r="CK98" i="1"/>
  <c r="CH98" i="1"/>
  <c r="CE98" i="1"/>
  <c r="CB98" i="1"/>
  <c r="BY98" i="1"/>
  <c r="BV98" i="1"/>
  <c r="BS98" i="1"/>
  <c r="BP98" i="1"/>
  <c r="BM98" i="1"/>
  <c r="BJ98" i="1"/>
  <c r="BG98" i="1"/>
  <c r="BD98" i="1"/>
  <c r="BA98" i="1"/>
  <c r="AX98" i="1"/>
  <c r="AU98" i="1"/>
  <c r="AR98" i="1"/>
  <c r="AO98" i="1"/>
  <c r="AL98" i="1"/>
  <c r="AI98" i="1"/>
  <c r="AF98" i="1"/>
  <c r="AC98" i="1"/>
  <c r="Z98" i="1"/>
  <c r="W98" i="1"/>
  <c r="T98" i="1"/>
  <c r="Q98" i="1"/>
  <c r="N98" i="1"/>
  <c r="K98" i="1"/>
  <c r="H98" i="1"/>
  <c r="EP97" i="1"/>
  <c r="EM97" i="1"/>
  <c r="EJ97" i="1"/>
  <c r="EG97" i="1"/>
  <c r="ED97" i="1"/>
  <c r="EA97" i="1"/>
  <c r="DX97" i="1"/>
  <c r="DU97" i="1"/>
  <c r="DR97" i="1"/>
  <c r="DO97" i="1"/>
  <c r="DL97" i="1"/>
  <c r="DI97" i="1"/>
  <c r="DF97" i="1"/>
  <c r="DC97" i="1"/>
  <c r="CZ97" i="1"/>
  <c r="CW97" i="1"/>
  <c r="CT97" i="1"/>
  <c r="CQ97" i="1"/>
  <c r="CN97" i="1"/>
  <c r="CK97" i="1"/>
  <c r="CH97" i="1"/>
  <c r="CE97" i="1"/>
  <c r="CB97" i="1"/>
  <c r="BY97" i="1"/>
  <c r="BV97" i="1"/>
  <c r="BS97" i="1"/>
  <c r="BP97" i="1"/>
  <c r="BM97" i="1"/>
  <c r="BJ97" i="1"/>
  <c r="BG97" i="1"/>
  <c r="BD97" i="1"/>
  <c r="BA97" i="1"/>
  <c r="AX97" i="1"/>
  <c r="AU97" i="1"/>
  <c r="AR97" i="1"/>
  <c r="AO97" i="1"/>
  <c r="AL97" i="1"/>
  <c r="AI97" i="1"/>
  <c r="AF97" i="1"/>
  <c r="AC97" i="1"/>
  <c r="Z97" i="1"/>
  <c r="W97" i="1"/>
  <c r="T97" i="1"/>
  <c r="Q97" i="1"/>
  <c r="N97" i="1"/>
  <c r="K97" i="1"/>
  <c r="H97" i="1"/>
  <c r="D109" i="1"/>
  <c r="C109" i="1"/>
  <c r="ER108" i="1"/>
  <c r="EQ108" i="1"/>
  <c r="E108" i="1"/>
  <c r="ER107" i="1"/>
  <c r="EQ107" i="1"/>
  <c r="E107" i="1"/>
  <c r="ER106" i="1"/>
  <c r="EQ106" i="1"/>
  <c r="E106" i="1"/>
  <c r="ER105" i="1"/>
  <c r="EQ105" i="1"/>
  <c r="E105" i="1"/>
  <c r="ER104" i="1"/>
  <c r="EQ104" i="1"/>
  <c r="E104" i="1"/>
  <c r="ER103" i="1"/>
  <c r="EQ103" i="1"/>
  <c r="E103" i="1"/>
  <c r="ER102" i="1"/>
  <c r="EQ102" i="1"/>
  <c r="E102" i="1"/>
  <c r="ER101" i="1"/>
  <c r="EQ101" i="1"/>
  <c r="E101" i="1"/>
  <c r="ER100" i="1"/>
  <c r="EQ100" i="1"/>
  <c r="E100" i="1"/>
  <c r="ER99" i="1"/>
  <c r="EQ99" i="1"/>
  <c r="E99" i="1"/>
  <c r="ER98" i="1"/>
  <c r="EQ98" i="1"/>
  <c r="E98" i="1"/>
  <c r="ER97" i="1"/>
  <c r="EQ97" i="1"/>
  <c r="E97" i="1"/>
  <c r="AN96" i="1"/>
  <c r="AM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BL96" i="1"/>
  <c r="BK96" i="1"/>
  <c r="BM95" i="1"/>
  <c r="BM94" i="1"/>
  <c r="BM93" i="1"/>
  <c r="BM92" i="1"/>
  <c r="BM91" i="1"/>
  <c r="BM90" i="1"/>
  <c r="BM89" i="1"/>
  <c r="BM88" i="1"/>
  <c r="BM87" i="1"/>
  <c r="BM86" i="1"/>
  <c r="BM85" i="1"/>
  <c r="BM84" i="1"/>
  <c r="KI212" i="2"/>
  <c r="KH212" i="2"/>
  <c r="KI211" i="2"/>
  <c r="KH211" i="2"/>
  <c r="KI210" i="2"/>
  <c r="KH210" i="2"/>
  <c r="KI209" i="2"/>
  <c r="KH209" i="2"/>
  <c r="KI208" i="2"/>
  <c r="KH208" i="2"/>
  <c r="KI207" i="2"/>
  <c r="KH207" i="2"/>
  <c r="KI206" i="2"/>
  <c r="KH206" i="2"/>
  <c r="KI205" i="2"/>
  <c r="KH205" i="2"/>
  <c r="KI204" i="2"/>
  <c r="KH204" i="2"/>
  <c r="KI203" i="2"/>
  <c r="KH203" i="2"/>
  <c r="KI202" i="2"/>
  <c r="KH202" i="2"/>
  <c r="KI201" i="2"/>
  <c r="KH201" i="2"/>
  <c r="KF213" i="2"/>
  <c r="KE213" i="2"/>
  <c r="KC213" i="2"/>
  <c r="KB213" i="2"/>
  <c r="JZ213" i="2"/>
  <c r="JY213" i="2"/>
  <c r="JW213" i="2"/>
  <c r="JV213" i="2"/>
  <c r="JT213" i="2"/>
  <c r="JS213" i="2"/>
  <c r="JQ213" i="2"/>
  <c r="JP213" i="2"/>
  <c r="JN213" i="2"/>
  <c r="JM213" i="2"/>
  <c r="JK213" i="2"/>
  <c r="JJ213" i="2"/>
  <c r="JH213" i="2"/>
  <c r="JG213" i="2"/>
  <c r="JE213" i="2"/>
  <c r="JD213" i="2"/>
  <c r="JB213" i="2"/>
  <c r="JA213" i="2"/>
  <c r="IY213" i="2"/>
  <c r="IX213" i="2"/>
  <c r="IV213" i="2"/>
  <c r="IU213" i="2"/>
  <c r="IS213" i="2"/>
  <c r="IR213" i="2"/>
  <c r="IP213" i="2"/>
  <c r="IO213" i="2"/>
  <c r="IM213" i="2"/>
  <c r="IL213" i="2"/>
  <c r="IJ213" i="2"/>
  <c r="II213" i="2"/>
  <c r="IG213" i="2"/>
  <c r="IF213" i="2"/>
  <c r="ID213" i="2"/>
  <c r="IC213" i="2"/>
  <c r="IA213" i="2"/>
  <c r="HZ213" i="2"/>
  <c r="HX213" i="2"/>
  <c r="HW213" i="2"/>
  <c r="HU213" i="2"/>
  <c r="HT213" i="2"/>
  <c r="HR213" i="2"/>
  <c r="HQ213" i="2"/>
  <c r="HO213" i="2"/>
  <c r="HN213" i="2"/>
  <c r="HL213" i="2"/>
  <c r="HK213" i="2"/>
  <c r="HI213" i="2"/>
  <c r="HH213" i="2"/>
  <c r="HF213" i="2"/>
  <c r="HE213" i="2"/>
  <c r="HC213" i="2"/>
  <c r="HB213" i="2"/>
  <c r="GZ213" i="2"/>
  <c r="GY213" i="2"/>
  <c r="GW213" i="2"/>
  <c r="GV213" i="2"/>
  <c r="GT213" i="2"/>
  <c r="GS213" i="2"/>
  <c r="GQ213" i="2"/>
  <c r="GP213" i="2"/>
  <c r="GN213" i="2"/>
  <c r="GM213" i="2"/>
  <c r="GK213" i="2"/>
  <c r="GJ213" i="2"/>
  <c r="GH213" i="2"/>
  <c r="GG213" i="2"/>
  <c r="GE213" i="2"/>
  <c r="GD213" i="2"/>
  <c r="GB213" i="2"/>
  <c r="GA213" i="2"/>
  <c r="FY213" i="2"/>
  <c r="FX213" i="2"/>
  <c r="FV213" i="2"/>
  <c r="FU213" i="2"/>
  <c r="FS213" i="2"/>
  <c r="FR213" i="2"/>
  <c r="FP213" i="2"/>
  <c r="FO213" i="2"/>
  <c r="FM213" i="2"/>
  <c r="FL213" i="2"/>
  <c r="FJ213" i="2"/>
  <c r="FI213" i="2"/>
  <c r="FG213" i="2"/>
  <c r="FF213" i="2"/>
  <c r="FD213" i="2"/>
  <c r="FC213" i="2"/>
  <c r="FA213" i="2"/>
  <c r="EZ213" i="2"/>
  <c r="EX213" i="2"/>
  <c r="EW213" i="2"/>
  <c r="EU213" i="2"/>
  <c r="ET213" i="2"/>
  <c r="ER213" i="2"/>
  <c r="EQ213" i="2"/>
  <c r="EO213" i="2"/>
  <c r="EN213" i="2"/>
  <c r="EL213" i="2"/>
  <c r="EK213" i="2"/>
  <c r="EI213" i="2"/>
  <c r="EH213" i="2"/>
  <c r="EF213" i="2"/>
  <c r="EE213" i="2"/>
  <c r="EC213" i="2"/>
  <c r="EB213" i="2"/>
  <c r="DZ213" i="2"/>
  <c r="DY213" i="2"/>
  <c r="DW213" i="2"/>
  <c r="DV213" i="2"/>
  <c r="DT213" i="2"/>
  <c r="DS213" i="2"/>
  <c r="DQ213" i="2"/>
  <c r="DP213" i="2"/>
  <c r="DN213" i="2"/>
  <c r="DM213" i="2"/>
  <c r="DK213" i="2"/>
  <c r="DJ213" i="2"/>
  <c r="DH213" i="2"/>
  <c r="DG213" i="2"/>
  <c r="DE213" i="2"/>
  <c r="DD213" i="2"/>
  <c r="DB213" i="2"/>
  <c r="DA213" i="2"/>
  <c r="CY213" i="2"/>
  <c r="CX213" i="2"/>
  <c r="CV213" i="2"/>
  <c r="CU213" i="2"/>
  <c r="CS213" i="2"/>
  <c r="CR213" i="2"/>
  <c r="CP213" i="2"/>
  <c r="CO213" i="2"/>
  <c r="CM213" i="2"/>
  <c r="CL213" i="2"/>
  <c r="CJ213" i="2"/>
  <c r="CI213" i="2"/>
  <c r="CG213" i="2"/>
  <c r="CF213" i="2"/>
  <c r="CD213" i="2"/>
  <c r="CC213" i="2"/>
  <c r="BX213" i="2"/>
  <c r="BW213" i="2"/>
  <c r="BU213" i="2"/>
  <c r="BT213" i="2"/>
  <c r="BR213" i="2"/>
  <c r="BQ213" i="2"/>
  <c r="BO213" i="2"/>
  <c r="BN213" i="2"/>
  <c r="BI213" i="2"/>
  <c r="BH213" i="2"/>
  <c r="BL213" i="2"/>
  <c r="BK213" i="2"/>
  <c r="BF213" i="2"/>
  <c r="BE213" i="2"/>
  <c r="BC213" i="2"/>
  <c r="BB213" i="2"/>
  <c r="AZ213" i="2"/>
  <c r="AY213" i="2"/>
  <c r="AW213" i="2"/>
  <c r="AV213" i="2"/>
  <c r="AT213" i="2"/>
  <c r="AS213" i="2"/>
  <c r="AQ213" i="2"/>
  <c r="AP213" i="2"/>
  <c r="AN213" i="2"/>
  <c r="AM213" i="2"/>
  <c r="AK213" i="2"/>
  <c r="AJ213" i="2"/>
  <c r="AH213" i="2"/>
  <c r="AG213" i="2"/>
  <c r="AE213" i="2"/>
  <c r="AD213" i="2"/>
  <c r="AB213" i="2"/>
  <c r="AA213" i="2"/>
  <c r="Y213" i="2"/>
  <c r="X213" i="2"/>
  <c r="V213" i="2"/>
  <c r="U213" i="2"/>
  <c r="P213" i="2"/>
  <c r="O213" i="2"/>
  <c r="M213" i="2"/>
  <c r="L213" i="2"/>
  <c r="J213" i="2"/>
  <c r="I213" i="2"/>
  <c r="G213" i="2"/>
  <c r="F213" i="2"/>
  <c r="KG212" i="2"/>
  <c r="KD212" i="2"/>
  <c r="KA212" i="2"/>
  <c r="JX212" i="2"/>
  <c r="JU212" i="2"/>
  <c r="JR212" i="2"/>
  <c r="JO212" i="2"/>
  <c r="JL212" i="2"/>
  <c r="JI212" i="2"/>
  <c r="JF212" i="2"/>
  <c r="JC212" i="2"/>
  <c r="IZ212" i="2"/>
  <c r="IW212" i="2"/>
  <c r="IT212" i="2"/>
  <c r="IQ212" i="2"/>
  <c r="IN212" i="2"/>
  <c r="IK212" i="2"/>
  <c r="IH212" i="2"/>
  <c r="IE212" i="2"/>
  <c r="IB212" i="2"/>
  <c r="HY212" i="2"/>
  <c r="HV212" i="2"/>
  <c r="HS212" i="2"/>
  <c r="HP212" i="2"/>
  <c r="HM212" i="2"/>
  <c r="HJ212" i="2"/>
  <c r="HG212" i="2"/>
  <c r="HD212" i="2"/>
  <c r="HA212" i="2"/>
  <c r="GX212" i="2"/>
  <c r="GU212" i="2"/>
  <c r="GR212" i="2"/>
  <c r="GO212" i="2"/>
  <c r="GL212" i="2"/>
  <c r="GI212" i="2"/>
  <c r="GF212" i="2"/>
  <c r="GC212" i="2"/>
  <c r="FZ212" i="2"/>
  <c r="FW212" i="2"/>
  <c r="FT212" i="2"/>
  <c r="FQ212" i="2"/>
  <c r="FN212" i="2"/>
  <c r="FK212" i="2"/>
  <c r="FH212" i="2"/>
  <c r="FE212" i="2"/>
  <c r="FB212" i="2"/>
  <c r="EY212" i="2"/>
  <c r="EV212" i="2"/>
  <c r="ES212" i="2"/>
  <c r="EP212" i="2"/>
  <c r="EM212" i="2"/>
  <c r="EJ212" i="2"/>
  <c r="EG212" i="2"/>
  <c r="ED212" i="2"/>
  <c r="EA212" i="2"/>
  <c r="DX212" i="2"/>
  <c r="DU212" i="2"/>
  <c r="DR212" i="2"/>
  <c r="DO212" i="2"/>
  <c r="DL212" i="2"/>
  <c r="DI212" i="2"/>
  <c r="DF212" i="2"/>
  <c r="DC212" i="2"/>
  <c r="CZ212" i="2"/>
  <c r="CW212" i="2"/>
  <c r="CT212" i="2"/>
  <c r="CQ212" i="2"/>
  <c r="CN212" i="2"/>
  <c r="CK212" i="2"/>
  <c r="CH212" i="2"/>
  <c r="CE212" i="2"/>
  <c r="BY212" i="2"/>
  <c r="BV212" i="2"/>
  <c r="BS212" i="2"/>
  <c r="BP212" i="2"/>
  <c r="BJ212" i="2"/>
  <c r="BM212" i="2"/>
  <c r="BG212" i="2"/>
  <c r="BD212" i="2"/>
  <c r="BA212" i="2"/>
  <c r="AX212" i="2"/>
  <c r="AU212" i="2"/>
  <c r="AR212" i="2"/>
  <c r="AO212" i="2"/>
  <c r="AL212" i="2"/>
  <c r="AI212" i="2"/>
  <c r="AF212" i="2"/>
  <c r="AC212" i="2"/>
  <c r="Z212" i="2"/>
  <c r="W212" i="2"/>
  <c r="Q212" i="2"/>
  <c r="N212" i="2"/>
  <c r="K212" i="2"/>
  <c r="H212" i="2"/>
  <c r="KG211" i="2"/>
  <c r="KD211" i="2"/>
  <c r="KA211" i="2"/>
  <c r="JX211" i="2"/>
  <c r="JU211" i="2"/>
  <c r="JR211" i="2"/>
  <c r="JO211" i="2"/>
  <c r="JL211" i="2"/>
  <c r="JI211" i="2"/>
  <c r="JF211" i="2"/>
  <c r="JC211" i="2"/>
  <c r="IZ211" i="2"/>
  <c r="IW211" i="2"/>
  <c r="IT211" i="2"/>
  <c r="IQ211" i="2"/>
  <c r="IN211" i="2"/>
  <c r="IK211" i="2"/>
  <c r="IH211" i="2"/>
  <c r="IE211" i="2"/>
  <c r="IB211" i="2"/>
  <c r="HY211" i="2"/>
  <c r="HV211" i="2"/>
  <c r="HS211" i="2"/>
  <c r="HP211" i="2"/>
  <c r="HM211" i="2"/>
  <c r="HJ211" i="2"/>
  <c r="HG211" i="2"/>
  <c r="HD211" i="2"/>
  <c r="HA211" i="2"/>
  <c r="GX211" i="2"/>
  <c r="GU211" i="2"/>
  <c r="GR211" i="2"/>
  <c r="GO211" i="2"/>
  <c r="GL211" i="2"/>
  <c r="GI211" i="2"/>
  <c r="GF211" i="2"/>
  <c r="GC211" i="2"/>
  <c r="FZ211" i="2"/>
  <c r="FW211" i="2"/>
  <c r="FT211" i="2"/>
  <c r="FQ211" i="2"/>
  <c r="FN211" i="2"/>
  <c r="FK211" i="2"/>
  <c r="FH211" i="2"/>
  <c r="FE211" i="2"/>
  <c r="FB211" i="2"/>
  <c r="EY211" i="2"/>
  <c r="EV211" i="2"/>
  <c r="ES211" i="2"/>
  <c r="EP211" i="2"/>
  <c r="EM211" i="2"/>
  <c r="EJ211" i="2"/>
  <c r="EG211" i="2"/>
  <c r="ED211" i="2"/>
  <c r="EA211" i="2"/>
  <c r="DX211" i="2"/>
  <c r="DU211" i="2"/>
  <c r="DR211" i="2"/>
  <c r="DO211" i="2"/>
  <c r="DL211" i="2"/>
  <c r="DI211" i="2"/>
  <c r="DF211" i="2"/>
  <c r="DC211" i="2"/>
  <c r="CZ211" i="2"/>
  <c r="CW211" i="2"/>
  <c r="CT211" i="2"/>
  <c r="CQ211" i="2"/>
  <c r="CN211" i="2"/>
  <c r="CK211" i="2"/>
  <c r="CH211" i="2"/>
  <c r="CE211" i="2"/>
  <c r="BY211" i="2"/>
  <c r="BV211" i="2"/>
  <c r="BS211" i="2"/>
  <c r="BP211" i="2"/>
  <c r="BJ211" i="2"/>
  <c r="BM211" i="2"/>
  <c r="BG211" i="2"/>
  <c r="BD211" i="2"/>
  <c r="BA211" i="2"/>
  <c r="AX211" i="2"/>
  <c r="AU211" i="2"/>
  <c r="AR211" i="2"/>
  <c r="AO211" i="2"/>
  <c r="AL211" i="2"/>
  <c r="AI211" i="2"/>
  <c r="AF211" i="2"/>
  <c r="AC211" i="2"/>
  <c r="Z211" i="2"/>
  <c r="W211" i="2"/>
  <c r="Q211" i="2"/>
  <c r="N211" i="2"/>
  <c r="K211" i="2"/>
  <c r="H211" i="2"/>
  <c r="KG210" i="2"/>
  <c r="KD210" i="2"/>
  <c r="KA210" i="2"/>
  <c r="JX210" i="2"/>
  <c r="JU210" i="2"/>
  <c r="JR210" i="2"/>
  <c r="JO210" i="2"/>
  <c r="JL210" i="2"/>
  <c r="JI210" i="2"/>
  <c r="JF210" i="2"/>
  <c r="JC210" i="2"/>
  <c r="IZ210" i="2"/>
  <c r="IW210" i="2"/>
  <c r="IT210" i="2"/>
  <c r="IQ210" i="2"/>
  <c r="IN210" i="2"/>
  <c r="IK210" i="2"/>
  <c r="IH210" i="2"/>
  <c r="IE210" i="2"/>
  <c r="IB210" i="2"/>
  <c r="HY210" i="2"/>
  <c r="HV210" i="2"/>
  <c r="HS210" i="2"/>
  <c r="HP210" i="2"/>
  <c r="HM210" i="2"/>
  <c r="HJ210" i="2"/>
  <c r="HG210" i="2"/>
  <c r="HD210" i="2"/>
  <c r="HA210" i="2"/>
  <c r="GX210" i="2"/>
  <c r="GU210" i="2"/>
  <c r="GR210" i="2"/>
  <c r="GO210" i="2"/>
  <c r="GL210" i="2"/>
  <c r="GI210" i="2"/>
  <c r="GF210" i="2"/>
  <c r="GC210" i="2"/>
  <c r="FZ210" i="2"/>
  <c r="FW210" i="2"/>
  <c r="FT210" i="2"/>
  <c r="FQ210" i="2"/>
  <c r="FN210" i="2"/>
  <c r="FK210" i="2"/>
  <c r="FH210" i="2"/>
  <c r="FE210" i="2"/>
  <c r="FB210" i="2"/>
  <c r="EY210" i="2"/>
  <c r="EV210" i="2"/>
  <c r="ES210" i="2"/>
  <c r="EP210" i="2"/>
  <c r="EM210" i="2"/>
  <c r="EJ210" i="2"/>
  <c r="EG210" i="2"/>
  <c r="ED210" i="2"/>
  <c r="EA210" i="2"/>
  <c r="DX210" i="2"/>
  <c r="DU210" i="2"/>
  <c r="DR210" i="2"/>
  <c r="DO210" i="2"/>
  <c r="DL210" i="2"/>
  <c r="DI210" i="2"/>
  <c r="DF210" i="2"/>
  <c r="DC210" i="2"/>
  <c r="CZ210" i="2"/>
  <c r="CW210" i="2"/>
  <c r="CT210" i="2"/>
  <c r="CQ210" i="2"/>
  <c r="CN210" i="2"/>
  <c r="CK210" i="2"/>
  <c r="CH210" i="2"/>
  <c r="CE210" i="2"/>
  <c r="BY210" i="2"/>
  <c r="BV210" i="2"/>
  <c r="BS210" i="2"/>
  <c r="BP210" i="2"/>
  <c r="BJ210" i="2"/>
  <c r="BM210" i="2"/>
  <c r="BG210" i="2"/>
  <c r="BD210" i="2"/>
  <c r="BA210" i="2"/>
  <c r="AX210" i="2"/>
  <c r="AU210" i="2"/>
  <c r="AR210" i="2"/>
  <c r="AO210" i="2"/>
  <c r="AL210" i="2"/>
  <c r="AI210" i="2"/>
  <c r="AF210" i="2"/>
  <c r="AC210" i="2"/>
  <c r="Z210" i="2"/>
  <c r="W210" i="2"/>
  <c r="Q210" i="2"/>
  <c r="N210" i="2"/>
  <c r="K210" i="2"/>
  <c r="H210" i="2"/>
  <c r="KG209" i="2"/>
  <c r="KD209" i="2"/>
  <c r="KA209" i="2"/>
  <c r="JX209" i="2"/>
  <c r="JU209" i="2"/>
  <c r="JR209" i="2"/>
  <c r="JO209" i="2"/>
  <c r="JL209" i="2"/>
  <c r="JI209" i="2"/>
  <c r="JF209" i="2"/>
  <c r="JC209" i="2"/>
  <c r="IZ209" i="2"/>
  <c r="IW209" i="2"/>
  <c r="IT209" i="2"/>
  <c r="IQ209" i="2"/>
  <c r="IN209" i="2"/>
  <c r="IK209" i="2"/>
  <c r="IH209" i="2"/>
  <c r="IE209" i="2"/>
  <c r="IB209" i="2"/>
  <c r="HY209" i="2"/>
  <c r="HV209" i="2"/>
  <c r="HS209" i="2"/>
  <c r="HP209" i="2"/>
  <c r="HM209" i="2"/>
  <c r="HJ209" i="2"/>
  <c r="HG209" i="2"/>
  <c r="HD209" i="2"/>
  <c r="HA209" i="2"/>
  <c r="GX209" i="2"/>
  <c r="GU209" i="2"/>
  <c r="GR209" i="2"/>
  <c r="GO209" i="2"/>
  <c r="GL209" i="2"/>
  <c r="GI209" i="2"/>
  <c r="GF209" i="2"/>
  <c r="GC209" i="2"/>
  <c r="FZ209" i="2"/>
  <c r="FW209" i="2"/>
  <c r="FT209" i="2"/>
  <c r="FQ209" i="2"/>
  <c r="FN209" i="2"/>
  <c r="FK209" i="2"/>
  <c r="FH209" i="2"/>
  <c r="FE209" i="2"/>
  <c r="FB209" i="2"/>
  <c r="EY209" i="2"/>
  <c r="EV209" i="2"/>
  <c r="ES209" i="2"/>
  <c r="EP209" i="2"/>
  <c r="EM209" i="2"/>
  <c r="EJ209" i="2"/>
  <c r="EG209" i="2"/>
  <c r="ED209" i="2"/>
  <c r="EA209" i="2"/>
  <c r="DX209" i="2"/>
  <c r="DU209" i="2"/>
  <c r="DR209" i="2"/>
  <c r="DO209" i="2"/>
  <c r="DL209" i="2"/>
  <c r="DI209" i="2"/>
  <c r="DF209" i="2"/>
  <c r="DC209" i="2"/>
  <c r="CZ209" i="2"/>
  <c r="CW209" i="2"/>
  <c r="CT209" i="2"/>
  <c r="CQ209" i="2"/>
  <c r="CN209" i="2"/>
  <c r="CK209" i="2"/>
  <c r="CH209" i="2"/>
  <c r="CE209" i="2"/>
  <c r="BY209" i="2"/>
  <c r="BV209" i="2"/>
  <c r="BS209" i="2"/>
  <c r="BP209" i="2"/>
  <c r="BJ209" i="2"/>
  <c r="BM209" i="2"/>
  <c r="BG209" i="2"/>
  <c r="BD209" i="2"/>
  <c r="BA209" i="2"/>
  <c r="AX209" i="2"/>
  <c r="AU209" i="2"/>
  <c r="AR209" i="2"/>
  <c r="AO209" i="2"/>
  <c r="AL209" i="2"/>
  <c r="AI209" i="2"/>
  <c r="AF209" i="2"/>
  <c r="AC209" i="2"/>
  <c r="Z209" i="2"/>
  <c r="W209" i="2"/>
  <c r="Q209" i="2"/>
  <c r="N209" i="2"/>
  <c r="K209" i="2"/>
  <c r="H209" i="2"/>
  <c r="KG208" i="2"/>
  <c r="KD208" i="2"/>
  <c r="KA208" i="2"/>
  <c r="JX208" i="2"/>
  <c r="JU208" i="2"/>
  <c r="JR208" i="2"/>
  <c r="JO208" i="2"/>
  <c r="JL208" i="2"/>
  <c r="JI208" i="2"/>
  <c r="JF208" i="2"/>
  <c r="JC208" i="2"/>
  <c r="IZ208" i="2"/>
  <c r="IW208" i="2"/>
  <c r="IT208" i="2"/>
  <c r="IQ208" i="2"/>
  <c r="IN208" i="2"/>
  <c r="IK208" i="2"/>
  <c r="IH208" i="2"/>
  <c r="IE208" i="2"/>
  <c r="IB208" i="2"/>
  <c r="HY208" i="2"/>
  <c r="HV208" i="2"/>
  <c r="HS208" i="2"/>
  <c r="HP208" i="2"/>
  <c r="HM208" i="2"/>
  <c r="HJ208" i="2"/>
  <c r="HG208" i="2"/>
  <c r="HD208" i="2"/>
  <c r="HA208" i="2"/>
  <c r="GX208" i="2"/>
  <c r="GU208" i="2"/>
  <c r="GR208" i="2"/>
  <c r="GO208" i="2"/>
  <c r="GL208" i="2"/>
  <c r="GI208" i="2"/>
  <c r="GF208" i="2"/>
  <c r="GC208" i="2"/>
  <c r="FZ208" i="2"/>
  <c r="FW208" i="2"/>
  <c r="FT208" i="2"/>
  <c r="FQ208" i="2"/>
  <c r="FN208" i="2"/>
  <c r="FK208" i="2"/>
  <c r="FH208" i="2"/>
  <c r="FE208" i="2"/>
  <c r="FB208" i="2"/>
  <c r="EY208" i="2"/>
  <c r="EV208" i="2"/>
  <c r="ES208" i="2"/>
  <c r="EP208" i="2"/>
  <c r="EM208" i="2"/>
  <c r="EJ208" i="2"/>
  <c r="EG208" i="2"/>
  <c r="ED208" i="2"/>
  <c r="EA208" i="2"/>
  <c r="DX208" i="2"/>
  <c r="DU208" i="2"/>
  <c r="DR208" i="2"/>
  <c r="DO208" i="2"/>
  <c r="DL208" i="2"/>
  <c r="DI208" i="2"/>
  <c r="DF208" i="2"/>
  <c r="DC208" i="2"/>
  <c r="CZ208" i="2"/>
  <c r="CW208" i="2"/>
  <c r="CT208" i="2"/>
  <c r="CQ208" i="2"/>
  <c r="CN208" i="2"/>
  <c r="CK208" i="2"/>
  <c r="CH208" i="2"/>
  <c r="CE208" i="2"/>
  <c r="BY208" i="2"/>
  <c r="BV208" i="2"/>
  <c r="BS208" i="2"/>
  <c r="BP208" i="2"/>
  <c r="BJ208" i="2"/>
  <c r="BM208" i="2"/>
  <c r="BG208" i="2"/>
  <c r="BD208" i="2"/>
  <c r="BA208" i="2"/>
  <c r="AX208" i="2"/>
  <c r="AU208" i="2"/>
  <c r="AR208" i="2"/>
  <c r="AO208" i="2"/>
  <c r="AL208" i="2"/>
  <c r="AI208" i="2"/>
  <c r="AF208" i="2"/>
  <c r="AC208" i="2"/>
  <c r="Z208" i="2"/>
  <c r="W208" i="2"/>
  <c r="Q208" i="2"/>
  <c r="N208" i="2"/>
  <c r="K208" i="2"/>
  <c r="H208" i="2"/>
  <c r="KG207" i="2"/>
  <c r="KD207" i="2"/>
  <c r="KA207" i="2"/>
  <c r="JX207" i="2"/>
  <c r="JU207" i="2"/>
  <c r="JR207" i="2"/>
  <c r="JO207" i="2"/>
  <c r="JL207" i="2"/>
  <c r="JI207" i="2"/>
  <c r="JF207" i="2"/>
  <c r="JC207" i="2"/>
  <c r="IZ207" i="2"/>
  <c r="IW207" i="2"/>
  <c r="IT207" i="2"/>
  <c r="IQ207" i="2"/>
  <c r="IN207" i="2"/>
  <c r="IK207" i="2"/>
  <c r="IH207" i="2"/>
  <c r="IE207" i="2"/>
  <c r="IB207" i="2"/>
  <c r="HY207" i="2"/>
  <c r="HV207" i="2"/>
  <c r="HS207" i="2"/>
  <c r="HP207" i="2"/>
  <c r="HM207" i="2"/>
  <c r="HJ207" i="2"/>
  <c r="HG207" i="2"/>
  <c r="HD207" i="2"/>
  <c r="HA207" i="2"/>
  <c r="GX207" i="2"/>
  <c r="GU207" i="2"/>
  <c r="GR207" i="2"/>
  <c r="GO207" i="2"/>
  <c r="GL207" i="2"/>
  <c r="GI207" i="2"/>
  <c r="GF207" i="2"/>
  <c r="GC207" i="2"/>
  <c r="FZ207" i="2"/>
  <c r="FW207" i="2"/>
  <c r="FT207" i="2"/>
  <c r="FQ207" i="2"/>
  <c r="FN207" i="2"/>
  <c r="FK207" i="2"/>
  <c r="FH207" i="2"/>
  <c r="FE207" i="2"/>
  <c r="FB207" i="2"/>
  <c r="EY207" i="2"/>
  <c r="EV207" i="2"/>
  <c r="ES207" i="2"/>
  <c r="EP207" i="2"/>
  <c r="EM207" i="2"/>
  <c r="EJ207" i="2"/>
  <c r="EG207" i="2"/>
  <c r="ED207" i="2"/>
  <c r="EA207" i="2"/>
  <c r="DX207" i="2"/>
  <c r="DU207" i="2"/>
  <c r="DR207" i="2"/>
  <c r="DO207" i="2"/>
  <c r="DL207" i="2"/>
  <c r="DI207" i="2"/>
  <c r="DF207" i="2"/>
  <c r="DC207" i="2"/>
  <c r="CZ207" i="2"/>
  <c r="CW207" i="2"/>
  <c r="CT207" i="2"/>
  <c r="CQ207" i="2"/>
  <c r="CN207" i="2"/>
  <c r="CK207" i="2"/>
  <c r="CH207" i="2"/>
  <c r="CE207" i="2"/>
  <c r="BY207" i="2"/>
  <c r="BV207" i="2"/>
  <c r="BS207" i="2"/>
  <c r="BP207" i="2"/>
  <c r="BJ207" i="2"/>
  <c r="BM207" i="2"/>
  <c r="BG207" i="2"/>
  <c r="BD207" i="2"/>
  <c r="BA207" i="2"/>
  <c r="AX207" i="2"/>
  <c r="AU207" i="2"/>
  <c r="AR207" i="2"/>
  <c r="AO207" i="2"/>
  <c r="AL207" i="2"/>
  <c r="AI207" i="2"/>
  <c r="AF207" i="2"/>
  <c r="AC207" i="2"/>
  <c r="Z207" i="2"/>
  <c r="W207" i="2"/>
  <c r="Q207" i="2"/>
  <c r="N207" i="2"/>
  <c r="K207" i="2"/>
  <c r="H207" i="2"/>
  <c r="KG206" i="2"/>
  <c r="KD206" i="2"/>
  <c r="KA206" i="2"/>
  <c r="JX206" i="2"/>
  <c r="JU206" i="2"/>
  <c r="JR206" i="2"/>
  <c r="JO206" i="2"/>
  <c r="JL206" i="2"/>
  <c r="JI206" i="2"/>
  <c r="JF206" i="2"/>
  <c r="JC206" i="2"/>
  <c r="IZ206" i="2"/>
  <c r="IW206" i="2"/>
  <c r="IT206" i="2"/>
  <c r="IQ206" i="2"/>
  <c r="IN206" i="2"/>
  <c r="IK206" i="2"/>
  <c r="IH206" i="2"/>
  <c r="IE206" i="2"/>
  <c r="IB206" i="2"/>
  <c r="HY206" i="2"/>
  <c r="HV206" i="2"/>
  <c r="HS206" i="2"/>
  <c r="HP206" i="2"/>
  <c r="HM206" i="2"/>
  <c r="HJ206" i="2"/>
  <c r="HG206" i="2"/>
  <c r="HD206" i="2"/>
  <c r="HA206" i="2"/>
  <c r="GX206" i="2"/>
  <c r="GU206" i="2"/>
  <c r="GR206" i="2"/>
  <c r="GO206" i="2"/>
  <c r="GL206" i="2"/>
  <c r="GI206" i="2"/>
  <c r="GF206" i="2"/>
  <c r="GC206" i="2"/>
  <c r="FZ206" i="2"/>
  <c r="FW206" i="2"/>
  <c r="FT206" i="2"/>
  <c r="FQ206" i="2"/>
  <c r="FN206" i="2"/>
  <c r="FK206" i="2"/>
  <c r="FH206" i="2"/>
  <c r="FE206" i="2"/>
  <c r="FB206" i="2"/>
  <c r="EY206" i="2"/>
  <c r="EV206" i="2"/>
  <c r="ES206" i="2"/>
  <c r="EP206" i="2"/>
  <c r="EM206" i="2"/>
  <c r="EJ206" i="2"/>
  <c r="EG206" i="2"/>
  <c r="ED206" i="2"/>
  <c r="EA206" i="2"/>
  <c r="DX206" i="2"/>
  <c r="DU206" i="2"/>
  <c r="DR206" i="2"/>
  <c r="DO206" i="2"/>
  <c r="DL206" i="2"/>
  <c r="DI206" i="2"/>
  <c r="DF206" i="2"/>
  <c r="DC206" i="2"/>
  <c r="CZ206" i="2"/>
  <c r="CW206" i="2"/>
  <c r="CT206" i="2"/>
  <c r="CQ206" i="2"/>
  <c r="CN206" i="2"/>
  <c r="CK206" i="2"/>
  <c r="CH206" i="2"/>
  <c r="CE206" i="2"/>
  <c r="BY206" i="2"/>
  <c r="BV206" i="2"/>
  <c r="BS206" i="2"/>
  <c r="BP206" i="2"/>
  <c r="BJ206" i="2"/>
  <c r="BM206" i="2"/>
  <c r="BG206" i="2"/>
  <c r="BD206" i="2"/>
  <c r="BA206" i="2"/>
  <c r="AX206" i="2"/>
  <c r="AU206" i="2"/>
  <c r="AR206" i="2"/>
  <c r="AO206" i="2"/>
  <c r="AL206" i="2"/>
  <c r="AI206" i="2"/>
  <c r="AF206" i="2"/>
  <c r="AC206" i="2"/>
  <c r="Z206" i="2"/>
  <c r="W206" i="2"/>
  <c r="Q206" i="2"/>
  <c r="N206" i="2"/>
  <c r="K206" i="2"/>
  <c r="H206" i="2"/>
  <c r="KG205" i="2"/>
  <c r="KD205" i="2"/>
  <c r="KA205" i="2"/>
  <c r="JX205" i="2"/>
  <c r="JU205" i="2"/>
  <c r="JR205" i="2"/>
  <c r="JO205" i="2"/>
  <c r="JL205" i="2"/>
  <c r="JI205" i="2"/>
  <c r="JF205" i="2"/>
  <c r="JC205" i="2"/>
  <c r="IZ205" i="2"/>
  <c r="IW205" i="2"/>
  <c r="IT205" i="2"/>
  <c r="IQ205" i="2"/>
  <c r="IN205" i="2"/>
  <c r="IK205" i="2"/>
  <c r="IH205" i="2"/>
  <c r="IE205" i="2"/>
  <c r="IB205" i="2"/>
  <c r="HY205" i="2"/>
  <c r="HV205" i="2"/>
  <c r="HS205" i="2"/>
  <c r="HP205" i="2"/>
  <c r="HM205" i="2"/>
  <c r="HJ205" i="2"/>
  <c r="HG205" i="2"/>
  <c r="HD205" i="2"/>
  <c r="HA205" i="2"/>
  <c r="GX205" i="2"/>
  <c r="GU205" i="2"/>
  <c r="GR205" i="2"/>
  <c r="GO205" i="2"/>
  <c r="GL205" i="2"/>
  <c r="GI205" i="2"/>
  <c r="GF205" i="2"/>
  <c r="GC205" i="2"/>
  <c r="FZ205" i="2"/>
  <c r="FW205" i="2"/>
  <c r="FT205" i="2"/>
  <c r="FQ205" i="2"/>
  <c r="FN205" i="2"/>
  <c r="FK205" i="2"/>
  <c r="FH205" i="2"/>
  <c r="FE205" i="2"/>
  <c r="FB205" i="2"/>
  <c r="EY205" i="2"/>
  <c r="EV205" i="2"/>
  <c r="ES205" i="2"/>
  <c r="EP205" i="2"/>
  <c r="EM205" i="2"/>
  <c r="EJ205" i="2"/>
  <c r="EG205" i="2"/>
  <c r="ED205" i="2"/>
  <c r="EA205" i="2"/>
  <c r="DX205" i="2"/>
  <c r="DU205" i="2"/>
  <c r="DR205" i="2"/>
  <c r="DO205" i="2"/>
  <c r="DL205" i="2"/>
  <c r="DI205" i="2"/>
  <c r="DF205" i="2"/>
  <c r="DC205" i="2"/>
  <c r="CZ205" i="2"/>
  <c r="CW205" i="2"/>
  <c r="CT205" i="2"/>
  <c r="CQ205" i="2"/>
  <c r="CN205" i="2"/>
  <c r="CK205" i="2"/>
  <c r="CH205" i="2"/>
  <c r="CE205" i="2"/>
  <c r="BY205" i="2"/>
  <c r="BV205" i="2"/>
  <c r="BS205" i="2"/>
  <c r="BP205" i="2"/>
  <c r="BJ205" i="2"/>
  <c r="BM205" i="2"/>
  <c r="BG205" i="2"/>
  <c r="BD205" i="2"/>
  <c r="BA205" i="2"/>
  <c r="AX205" i="2"/>
  <c r="AU205" i="2"/>
  <c r="AR205" i="2"/>
  <c r="AO205" i="2"/>
  <c r="AL205" i="2"/>
  <c r="AI205" i="2"/>
  <c r="AF205" i="2"/>
  <c r="AC205" i="2"/>
  <c r="Z205" i="2"/>
  <c r="W205" i="2"/>
  <c r="Q205" i="2"/>
  <c r="N205" i="2"/>
  <c r="K205" i="2"/>
  <c r="H205" i="2"/>
  <c r="KG204" i="2"/>
  <c r="KD204" i="2"/>
  <c r="KA204" i="2"/>
  <c r="JX204" i="2"/>
  <c r="JU204" i="2"/>
  <c r="JR204" i="2"/>
  <c r="JO204" i="2"/>
  <c r="JL204" i="2"/>
  <c r="JI204" i="2"/>
  <c r="JF204" i="2"/>
  <c r="JC204" i="2"/>
  <c r="IZ204" i="2"/>
  <c r="IW204" i="2"/>
  <c r="IT204" i="2"/>
  <c r="IQ204" i="2"/>
  <c r="IN204" i="2"/>
  <c r="IK204" i="2"/>
  <c r="IH204" i="2"/>
  <c r="IE204" i="2"/>
  <c r="IB204" i="2"/>
  <c r="HY204" i="2"/>
  <c r="HV204" i="2"/>
  <c r="HS204" i="2"/>
  <c r="HP204" i="2"/>
  <c r="HM204" i="2"/>
  <c r="HJ204" i="2"/>
  <c r="HG204" i="2"/>
  <c r="HD204" i="2"/>
  <c r="HA204" i="2"/>
  <c r="GX204" i="2"/>
  <c r="GU204" i="2"/>
  <c r="GR204" i="2"/>
  <c r="GO204" i="2"/>
  <c r="GL204" i="2"/>
  <c r="GI204" i="2"/>
  <c r="GF204" i="2"/>
  <c r="GC204" i="2"/>
  <c r="FZ204" i="2"/>
  <c r="FW204" i="2"/>
  <c r="FT204" i="2"/>
  <c r="FQ204" i="2"/>
  <c r="FN204" i="2"/>
  <c r="FK204" i="2"/>
  <c r="FH204" i="2"/>
  <c r="FE204" i="2"/>
  <c r="FB204" i="2"/>
  <c r="EY204" i="2"/>
  <c r="EV204" i="2"/>
  <c r="ES204" i="2"/>
  <c r="EP204" i="2"/>
  <c r="EM204" i="2"/>
  <c r="EJ204" i="2"/>
  <c r="EG204" i="2"/>
  <c r="ED204" i="2"/>
  <c r="EA204" i="2"/>
  <c r="DX204" i="2"/>
  <c r="DU204" i="2"/>
  <c r="DR204" i="2"/>
  <c r="DO204" i="2"/>
  <c r="DL204" i="2"/>
  <c r="DI204" i="2"/>
  <c r="DF204" i="2"/>
  <c r="DC204" i="2"/>
  <c r="CZ204" i="2"/>
  <c r="CW204" i="2"/>
  <c r="CT204" i="2"/>
  <c r="CQ204" i="2"/>
  <c r="CN204" i="2"/>
  <c r="CK204" i="2"/>
  <c r="CH204" i="2"/>
  <c r="CE204" i="2"/>
  <c r="BY204" i="2"/>
  <c r="BV204" i="2"/>
  <c r="BS204" i="2"/>
  <c r="BP204" i="2"/>
  <c r="BJ204" i="2"/>
  <c r="BM204" i="2"/>
  <c r="BG204" i="2"/>
  <c r="BD204" i="2"/>
  <c r="BA204" i="2"/>
  <c r="AX204" i="2"/>
  <c r="AU204" i="2"/>
  <c r="AR204" i="2"/>
  <c r="AO204" i="2"/>
  <c r="AL204" i="2"/>
  <c r="AI204" i="2"/>
  <c r="AF204" i="2"/>
  <c r="AC204" i="2"/>
  <c r="Z204" i="2"/>
  <c r="W204" i="2"/>
  <c r="Q204" i="2"/>
  <c r="N204" i="2"/>
  <c r="K204" i="2"/>
  <c r="H204" i="2"/>
  <c r="KG203" i="2"/>
  <c r="KD203" i="2"/>
  <c r="KA203" i="2"/>
  <c r="JX203" i="2"/>
  <c r="JU203" i="2"/>
  <c r="JR203" i="2"/>
  <c r="JO203" i="2"/>
  <c r="JL203" i="2"/>
  <c r="JI203" i="2"/>
  <c r="JF203" i="2"/>
  <c r="JC203" i="2"/>
  <c r="IZ203" i="2"/>
  <c r="IW203" i="2"/>
  <c r="IT203" i="2"/>
  <c r="IQ203" i="2"/>
  <c r="IN203" i="2"/>
  <c r="IK203" i="2"/>
  <c r="IH203" i="2"/>
  <c r="IE203" i="2"/>
  <c r="IB203" i="2"/>
  <c r="HY203" i="2"/>
  <c r="HV203" i="2"/>
  <c r="HS203" i="2"/>
  <c r="HP203" i="2"/>
  <c r="HM203" i="2"/>
  <c r="HJ203" i="2"/>
  <c r="HG203" i="2"/>
  <c r="HD203" i="2"/>
  <c r="HA203" i="2"/>
  <c r="GX203" i="2"/>
  <c r="GU203" i="2"/>
  <c r="GR203" i="2"/>
  <c r="GO203" i="2"/>
  <c r="GL203" i="2"/>
  <c r="GI203" i="2"/>
  <c r="GF203" i="2"/>
  <c r="GC203" i="2"/>
  <c r="FZ203" i="2"/>
  <c r="FW203" i="2"/>
  <c r="FT203" i="2"/>
  <c r="FQ203" i="2"/>
  <c r="FN203" i="2"/>
  <c r="FK203" i="2"/>
  <c r="FH203" i="2"/>
  <c r="FE203" i="2"/>
  <c r="FB203" i="2"/>
  <c r="EY203" i="2"/>
  <c r="EV203" i="2"/>
  <c r="ES203" i="2"/>
  <c r="EP203" i="2"/>
  <c r="EM203" i="2"/>
  <c r="EJ203" i="2"/>
  <c r="EG203" i="2"/>
  <c r="ED203" i="2"/>
  <c r="EA203" i="2"/>
  <c r="DX203" i="2"/>
  <c r="DU203" i="2"/>
  <c r="DR203" i="2"/>
  <c r="DO203" i="2"/>
  <c r="DL203" i="2"/>
  <c r="DI203" i="2"/>
  <c r="DF203" i="2"/>
  <c r="DC203" i="2"/>
  <c r="CZ203" i="2"/>
  <c r="CW203" i="2"/>
  <c r="CT203" i="2"/>
  <c r="CQ203" i="2"/>
  <c r="CN203" i="2"/>
  <c r="CK203" i="2"/>
  <c r="CH203" i="2"/>
  <c r="CE203" i="2"/>
  <c r="BY203" i="2"/>
  <c r="BV203" i="2"/>
  <c r="BS203" i="2"/>
  <c r="BP203" i="2"/>
  <c r="BJ203" i="2"/>
  <c r="BM203" i="2"/>
  <c r="BG203" i="2"/>
  <c r="BD203" i="2"/>
  <c r="BA203" i="2"/>
  <c r="AX203" i="2"/>
  <c r="AU203" i="2"/>
  <c r="AR203" i="2"/>
  <c r="AO203" i="2"/>
  <c r="AL203" i="2"/>
  <c r="AI203" i="2"/>
  <c r="AF203" i="2"/>
  <c r="AC203" i="2"/>
  <c r="Z203" i="2"/>
  <c r="W203" i="2"/>
  <c r="Q203" i="2"/>
  <c r="N203" i="2"/>
  <c r="K203" i="2"/>
  <c r="H203" i="2"/>
  <c r="KG202" i="2"/>
  <c r="KD202" i="2"/>
  <c r="KA202" i="2"/>
  <c r="JX202" i="2"/>
  <c r="JU202" i="2"/>
  <c r="JR202" i="2"/>
  <c r="JO202" i="2"/>
  <c r="JL202" i="2"/>
  <c r="JI202" i="2"/>
  <c r="JF202" i="2"/>
  <c r="JC202" i="2"/>
  <c r="IZ202" i="2"/>
  <c r="IW202" i="2"/>
  <c r="IT202" i="2"/>
  <c r="IQ202" i="2"/>
  <c r="IN202" i="2"/>
  <c r="IK202" i="2"/>
  <c r="IH202" i="2"/>
  <c r="IE202" i="2"/>
  <c r="IB202" i="2"/>
  <c r="HY202" i="2"/>
  <c r="HV202" i="2"/>
  <c r="HS202" i="2"/>
  <c r="HP202" i="2"/>
  <c r="HM202" i="2"/>
  <c r="HJ202" i="2"/>
  <c r="HG202" i="2"/>
  <c r="HD202" i="2"/>
  <c r="HA202" i="2"/>
  <c r="GX202" i="2"/>
  <c r="GU202" i="2"/>
  <c r="GR202" i="2"/>
  <c r="GO202" i="2"/>
  <c r="GL202" i="2"/>
  <c r="GI202" i="2"/>
  <c r="GF202" i="2"/>
  <c r="GC202" i="2"/>
  <c r="FZ202" i="2"/>
  <c r="FW202" i="2"/>
  <c r="FT202" i="2"/>
  <c r="FQ202" i="2"/>
  <c r="FN202" i="2"/>
  <c r="FK202" i="2"/>
  <c r="FH202" i="2"/>
  <c r="FE202" i="2"/>
  <c r="FB202" i="2"/>
  <c r="EY202" i="2"/>
  <c r="EV202" i="2"/>
  <c r="ES202" i="2"/>
  <c r="EP202" i="2"/>
  <c r="EM202" i="2"/>
  <c r="EJ202" i="2"/>
  <c r="EG202" i="2"/>
  <c r="ED202" i="2"/>
  <c r="EA202" i="2"/>
  <c r="DX202" i="2"/>
  <c r="DU202" i="2"/>
  <c r="DR202" i="2"/>
  <c r="DO202" i="2"/>
  <c r="DL202" i="2"/>
  <c r="DI202" i="2"/>
  <c r="DF202" i="2"/>
  <c r="DC202" i="2"/>
  <c r="CZ202" i="2"/>
  <c r="CW202" i="2"/>
  <c r="CT202" i="2"/>
  <c r="CQ202" i="2"/>
  <c r="CN202" i="2"/>
  <c r="CK202" i="2"/>
  <c r="CH202" i="2"/>
  <c r="CE202" i="2"/>
  <c r="BY202" i="2"/>
  <c r="BV202" i="2"/>
  <c r="BS202" i="2"/>
  <c r="BP202" i="2"/>
  <c r="BJ202" i="2"/>
  <c r="BM202" i="2"/>
  <c r="BG202" i="2"/>
  <c r="BD202" i="2"/>
  <c r="BA202" i="2"/>
  <c r="AX202" i="2"/>
  <c r="AU202" i="2"/>
  <c r="AR202" i="2"/>
  <c r="AO202" i="2"/>
  <c r="AL202" i="2"/>
  <c r="AI202" i="2"/>
  <c r="AF202" i="2"/>
  <c r="AC202" i="2"/>
  <c r="Z202" i="2"/>
  <c r="W202" i="2"/>
  <c r="Q202" i="2"/>
  <c r="N202" i="2"/>
  <c r="K202" i="2"/>
  <c r="H202" i="2"/>
  <c r="KG201" i="2"/>
  <c r="KD201" i="2"/>
  <c r="KA201" i="2"/>
  <c r="JX201" i="2"/>
  <c r="JU201" i="2"/>
  <c r="JR201" i="2"/>
  <c r="JO201" i="2"/>
  <c r="JL201" i="2"/>
  <c r="JI201" i="2"/>
  <c r="JF201" i="2"/>
  <c r="JC201" i="2"/>
  <c r="IZ201" i="2"/>
  <c r="IW201" i="2"/>
  <c r="IT201" i="2"/>
  <c r="IQ201" i="2"/>
  <c r="IN201" i="2"/>
  <c r="IK201" i="2"/>
  <c r="IH201" i="2"/>
  <c r="IE201" i="2"/>
  <c r="IB201" i="2"/>
  <c r="HY201" i="2"/>
  <c r="HV201" i="2"/>
  <c r="HS201" i="2"/>
  <c r="HP201" i="2"/>
  <c r="HM201" i="2"/>
  <c r="HJ201" i="2"/>
  <c r="HG201" i="2"/>
  <c r="HD201" i="2"/>
  <c r="HA201" i="2"/>
  <c r="GX201" i="2"/>
  <c r="GU201" i="2"/>
  <c r="GR201" i="2"/>
  <c r="GO201" i="2"/>
  <c r="GL201" i="2"/>
  <c r="GI201" i="2"/>
  <c r="GF201" i="2"/>
  <c r="GC201" i="2"/>
  <c r="FZ201" i="2"/>
  <c r="FW201" i="2"/>
  <c r="FT201" i="2"/>
  <c r="FQ201" i="2"/>
  <c r="FN201" i="2"/>
  <c r="FK201" i="2"/>
  <c r="FH201" i="2"/>
  <c r="FE201" i="2"/>
  <c r="FB201" i="2"/>
  <c r="EY201" i="2"/>
  <c r="EV201" i="2"/>
  <c r="ES201" i="2"/>
  <c r="EP201" i="2"/>
  <c r="EM201" i="2"/>
  <c r="EJ201" i="2"/>
  <c r="EG201" i="2"/>
  <c r="ED201" i="2"/>
  <c r="EA201" i="2"/>
  <c r="DX201" i="2"/>
  <c r="DU201" i="2"/>
  <c r="DR201" i="2"/>
  <c r="DO201" i="2"/>
  <c r="DL201" i="2"/>
  <c r="DI201" i="2"/>
  <c r="DF201" i="2"/>
  <c r="DC201" i="2"/>
  <c r="CZ201" i="2"/>
  <c r="CW201" i="2"/>
  <c r="CT201" i="2"/>
  <c r="CQ201" i="2"/>
  <c r="CN201" i="2"/>
  <c r="CK201" i="2"/>
  <c r="CH201" i="2"/>
  <c r="CE201" i="2"/>
  <c r="BY201" i="2"/>
  <c r="BV201" i="2"/>
  <c r="BS201" i="2"/>
  <c r="BP201" i="2"/>
  <c r="BJ201" i="2"/>
  <c r="BM201" i="2"/>
  <c r="BG201" i="2"/>
  <c r="BD201" i="2"/>
  <c r="BA201" i="2"/>
  <c r="AX201" i="2"/>
  <c r="AU201" i="2"/>
  <c r="AR201" i="2"/>
  <c r="AO201" i="2"/>
  <c r="AL201" i="2"/>
  <c r="AI201" i="2"/>
  <c r="AF201" i="2"/>
  <c r="AC201" i="2"/>
  <c r="Z201" i="2"/>
  <c r="W201" i="2"/>
  <c r="Q201" i="2"/>
  <c r="N201" i="2"/>
  <c r="K201" i="2"/>
  <c r="H201" i="2"/>
  <c r="D213" i="2"/>
  <c r="C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R95" i="1"/>
  <c r="EQ95" i="1"/>
  <c r="ER94" i="1"/>
  <c r="EQ94" i="1"/>
  <c r="ER93" i="1"/>
  <c r="EQ93" i="1"/>
  <c r="ER92" i="1"/>
  <c r="EQ92" i="1"/>
  <c r="ER91" i="1"/>
  <c r="EQ91" i="1"/>
  <c r="ER90" i="1"/>
  <c r="EQ90" i="1"/>
  <c r="ER89" i="1"/>
  <c r="EQ89" i="1"/>
  <c r="ER88" i="1"/>
  <c r="EQ88" i="1"/>
  <c r="ER87" i="1"/>
  <c r="EQ87" i="1"/>
  <c r="ER86" i="1"/>
  <c r="EQ86" i="1"/>
  <c r="ER85" i="1"/>
  <c r="EQ85" i="1"/>
  <c r="ER84" i="1"/>
  <c r="EQ84" i="1"/>
  <c r="EO96" i="1"/>
  <c r="EN96" i="1"/>
  <c r="EL96" i="1"/>
  <c r="EK96" i="1"/>
  <c r="EI96" i="1"/>
  <c r="EH96" i="1"/>
  <c r="EF96" i="1"/>
  <c r="EE96" i="1"/>
  <c r="EC96" i="1"/>
  <c r="EB96" i="1"/>
  <c r="DZ96" i="1"/>
  <c r="DY96" i="1"/>
  <c r="DW96" i="1"/>
  <c r="DV96" i="1"/>
  <c r="DT96" i="1"/>
  <c r="DS96" i="1"/>
  <c r="DQ96" i="1"/>
  <c r="DP96" i="1"/>
  <c r="DN96" i="1"/>
  <c r="DM96" i="1"/>
  <c r="DK96" i="1"/>
  <c r="DJ96" i="1"/>
  <c r="DH96" i="1"/>
  <c r="DG96" i="1"/>
  <c r="DE96" i="1"/>
  <c r="DD96" i="1"/>
  <c r="DB96" i="1"/>
  <c r="DA96" i="1"/>
  <c r="CY96" i="1"/>
  <c r="CX96" i="1"/>
  <c r="CV96" i="1"/>
  <c r="CU96" i="1"/>
  <c r="CS96" i="1"/>
  <c r="CR96" i="1"/>
  <c r="CP96" i="1"/>
  <c r="CO96" i="1"/>
  <c r="CM96" i="1"/>
  <c r="CL96" i="1"/>
  <c r="CJ96" i="1"/>
  <c r="CI96" i="1"/>
  <c r="CG96" i="1"/>
  <c r="CF96" i="1"/>
  <c r="CD96" i="1"/>
  <c r="CC96" i="1"/>
  <c r="CA96" i="1"/>
  <c r="BZ96" i="1"/>
  <c r="BX96" i="1"/>
  <c r="BW96" i="1"/>
  <c r="BU96" i="1"/>
  <c r="BT96" i="1"/>
  <c r="BR96" i="1"/>
  <c r="BQ96" i="1"/>
  <c r="BO96" i="1"/>
  <c r="BN96" i="1"/>
  <c r="BI96" i="1"/>
  <c r="BH96" i="1"/>
  <c r="BF96" i="1"/>
  <c r="BE96" i="1"/>
  <c r="BC96" i="1"/>
  <c r="BB96" i="1"/>
  <c r="AZ96" i="1"/>
  <c r="AY96" i="1"/>
  <c r="AW96" i="1"/>
  <c r="AV96" i="1"/>
  <c r="AT96" i="1"/>
  <c r="AS96" i="1"/>
  <c r="AQ96" i="1"/>
  <c r="AP96" i="1"/>
  <c r="AK96" i="1"/>
  <c r="AJ96" i="1"/>
  <c r="AH96" i="1"/>
  <c r="AG96" i="1"/>
  <c r="AE96" i="1"/>
  <c r="AD96" i="1"/>
  <c r="AB96" i="1"/>
  <c r="AA96" i="1"/>
  <c r="Y96" i="1"/>
  <c r="X96" i="1"/>
  <c r="V96" i="1"/>
  <c r="U96" i="1"/>
  <c r="S96" i="1"/>
  <c r="R96" i="1"/>
  <c r="P96" i="1"/>
  <c r="O96" i="1"/>
  <c r="M96" i="1"/>
  <c r="L96" i="1"/>
  <c r="J96" i="1"/>
  <c r="I96" i="1"/>
  <c r="G96" i="1"/>
  <c r="F96" i="1"/>
  <c r="EP95" i="1"/>
  <c r="EM95" i="1"/>
  <c r="EJ95" i="1"/>
  <c r="EG95" i="1"/>
  <c r="ED95" i="1"/>
  <c r="EA95" i="1"/>
  <c r="DX95" i="1"/>
  <c r="DU95" i="1"/>
  <c r="DR95" i="1"/>
  <c r="DO95" i="1"/>
  <c r="DL95" i="1"/>
  <c r="DI95" i="1"/>
  <c r="DF95" i="1"/>
  <c r="DC95" i="1"/>
  <c r="CZ95" i="1"/>
  <c r="CW95" i="1"/>
  <c r="CT95" i="1"/>
  <c r="CQ95" i="1"/>
  <c r="CN95" i="1"/>
  <c r="CK95" i="1"/>
  <c r="CH95" i="1"/>
  <c r="CE95" i="1"/>
  <c r="CB95" i="1"/>
  <c r="BY95" i="1"/>
  <c r="BV95" i="1"/>
  <c r="BS95" i="1"/>
  <c r="BP95" i="1"/>
  <c r="BJ95" i="1"/>
  <c r="BG95" i="1"/>
  <c r="BD95" i="1"/>
  <c r="BA95" i="1"/>
  <c r="AX95" i="1"/>
  <c r="AU95" i="1"/>
  <c r="AR95" i="1"/>
  <c r="AL95" i="1"/>
  <c r="AI95" i="1"/>
  <c r="AF95" i="1"/>
  <c r="AC95" i="1"/>
  <c r="Z95" i="1"/>
  <c r="W95" i="1"/>
  <c r="T95" i="1"/>
  <c r="Q95" i="1"/>
  <c r="N95" i="1"/>
  <c r="K95" i="1"/>
  <c r="H95" i="1"/>
  <c r="EP94" i="1"/>
  <c r="EM94" i="1"/>
  <c r="EJ94" i="1"/>
  <c r="EG94" i="1"/>
  <c r="ED94" i="1"/>
  <c r="EA94" i="1"/>
  <c r="DX94" i="1"/>
  <c r="DU94" i="1"/>
  <c r="DR94" i="1"/>
  <c r="DO94" i="1"/>
  <c r="DL94" i="1"/>
  <c r="DI94" i="1"/>
  <c r="DF94" i="1"/>
  <c r="DC94" i="1"/>
  <c r="CZ94" i="1"/>
  <c r="CW94" i="1"/>
  <c r="CT94" i="1"/>
  <c r="CQ94" i="1"/>
  <c r="CN94" i="1"/>
  <c r="CK94" i="1"/>
  <c r="CH94" i="1"/>
  <c r="CE94" i="1"/>
  <c r="CB94" i="1"/>
  <c r="BY94" i="1"/>
  <c r="BV94" i="1"/>
  <c r="BS94" i="1"/>
  <c r="BP94" i="1"/>
  <c r="BJ94" i="1"/>
  <c r="BG94" i="1"/>
  <c r="BD94" i="1"/>
  <c r="BA94" i="1"/>
  <c r="AX94" i="1"/>
  <c r="AU94" i="1"/>
  <c r="AR94" i="1"/>
  <c r="AL94" i="1"/>
  <c r="AI94" i="1"/>
  <c r="AF94" i="1"/>
  <c r="AC94" i="1"/>
  <c r="Z94" i="1"/>
  <c r="W94" i="1"/>
  <c r="T94" i="1"/>
  <c r="Q94" i="1"/>
  <c r="N94" i="1"/>
  <c r="K94" i="1"/>
  <c r="H94" i="1"/>
  <c r="EP93" i="1"/>
  <c r="EM93" i="1"/>
  <c r="EJ93" i="1"/>
  <c r="EG93" i="1"/>
  <c r="ED93" i="1"/>
  <c r="EA93" i="1"/>
  <c r="DX93" i="1"/>
  <c r="DU93" i="1"/>
  <c r="DR93" i="1"/>
  <c r="DO93" i="1"/>
  <c r="DL93" i="1"/>
  <c r="DI93" i="1"/>
  <c r="DF93" i="1"/>
  <c r="DC93" i="1"/>
  <c r="CZ93" i="1"/>
  <c r="CW93" i="1"/>
  <c r="CT93" i="1"/>
  <c r="CQ93" i="1"/>
  <c r="CN93" i="1"/>
  <c r="CK93" i="1"/>
  <c r="CH93" i="1"/>
  <c r="CE93" i="1"/>
  <c r="CB93" i="1"/>
  <c r="BY93" i="1"/>
  <c r="BV93" i="1"/>
  <c r="BS93" i="1"/>
  <c r="BP93" i="1"/>
  <c r="BJ93" i="1"/>
  <c r="BG93" i="1"/>
  <c r="BD93" i="1"/>
  <c r="BA93" i="1"/>
  <c r="AX93" i="1"/>
  <c r="AU93" i="1"/>
  <c r="AR93" i="1"/>
  <c r="AL93" i="1"/>
  <c r="AI93" i="1"/>
  <c r="AF93" i="1"/>
  <c r="AC93" i="1"/>
  <c r="Z93" i="1"/>
  <c r="W93" i="1"/>
  <c r="T93" i="1"/>
  <c r="Q93" i="1"/>
  <c r="N93" i="1"/>
  <c r="K93" i="1"/>
  <c r="H93" i="1"/>
  <c r="EP92" i="1"/>
  <c r="EM92" i="1"/>
  <c r="EJ92" i="1"/>
  <c r="EG92" i="1"/>
  <c r="ED92" i="1"/>
  <c r="EA92" i="1"/>
  <c r="DX92" i="1"/>
  <c r="DU92" i="1"/>
  <c r="DR92" i="1"/>
  <c r="DO92" i="1"/>
  <c r="DL92" i="1"/>
  <c r="DI92" i="1"/>
  <c r="DF92" i="1"/>
  <c r="DC92" i="1"/>
  <c r="CZ92" i="1"/>
  <c r="CW92" i="1"/>
  <c r="CT92" i="1"/>
  <c r="CQ92" i="1"/>
  <c r="CN92" i="1"/>
  <c r="CK92" i="1"/>
  <c r="CH92" i="1"/>
  <c r="CE92" i="1"/>
  <c r="CB92" i="1"/>
  <c r="BY92" i="1"/>
  <c r="BV92" i="1"/>
  <c r="BS92" i="1"/>
  <c r="BP92" i="1"/>
  <c r="BJ92" i="1"/>
  <c r="BG92" i="1"/>
  <c r="BD92" i="1"/>
  <c r="BA92" i="1"/>
  <c r="AX92" i="1"/>
  <c r="AU92" i="1"/>
  <c r="AR92" i="1"/>
  <c r="AL92" i="1"/>
  <c r="AI92" i="1"/>
  <c r="AF92" i="1"/>
  <c r="AC92" i="1"/>
  <c r="Z92" i="1"/>
  <c r="W92" i="1"/>
  <c r="T92" i="1"/>
  <c r="Q92" i="1"/>
  <c r="N92" i="1"/>
  <c r="K92" i="1"/>
  <c r="H92" i="1"/>
  <c r="EP91" i="1"/>
  <c r="EM91" i="1"/>
  <c r="EJ91" i="1"/>
  <c r="EG91" i="1"/>
  <c r="ED91" i="1"/>
  <c r="EA91" i="1"/>
  <c r="DX91" i="1"/>
  <c r="DU91" i="1"/>
  <c r="DR91" i="1"/>
  <c r="DO91" i="1"/>
  <c r="DL91" i="1"/>
  <c r="DI91" i="1"/>
  <c r="DF91" i="1"/>
  <c r="DC91" i="1"/>
  <c r="CZ91" i="1"/>
  <c r="CW91" i="1"/>
  <c r="CT91" i="1"/>
  <c r="CQ91" i="1"/>
  <c r="CN91" i="1"/>
  <c r="CK91" i="1"/>
  <c r="CH91" i="1"/>
  <c r="CE91" i="1"/>
  <c r="CB91" i="1"/>
  <c r="BY91" i="1"/>
  <c r="BV91" i="1"/>
  <c r="BS91" i="1"/>
  <c r="BP91" i="1"/>
  <c r="BJ91" i="1"/>
  <c r="BG91" i="1"/>
  <c r="BD91" i="1"/>
  <c r="BA91" i="1"/>
  <c r="AX91" i="1"/>
  <c r="AU91" i="1"/>
  <c r="AR91" i="1"/>
  <c r="AL91" i="1"/>
  <c r="AI91" i="1"/>
  <c r="AF91" i="1"/>
  <c r="AC91" i="1"/>
  <c r="Z91" i="1"/>
  <c r="W91" i="1"/>
  <c r="T91" i="1"/>
  <c r="Q91" i="1"/>
  <c r="N91" i="1"/>
  <c r="K91" i="1"/>
  <c r="H91" i="1"/>
  <c r="EP90" i="1"/>
  <c r="EM90" i="1"/>
  <c r="EJ90" i="1"/>
  <c r="EG90" i="1"/>
  <c r="ED90" i="1"/>
  <c r="EA90" i="1"/>
  <c r="DX90" i="1"/>
  <c r="DU90" i="1"/>
  <c r="DR90" i="1"/>
  <c r="DO90" i="1"/>
  <c r="DL90" i="1"/>
  <c r="DI90" i="1"/>
  <c r="DF90" i="1"/>
  <c r="DC90" i="1"/>
  <c r="CZ90" i="1"/>
  <c r="CW90" i="1"/>
  <c r="CT90" i="1"/>
  <c r="CQ90" i="1"/>
  <c r="CN90" i="1"/>
  <c r="CK90" i="1"/>
  <c r="CH90" i="1"/>
  <c r="CE90" i="1"/>
  <c r="CB90" i="1"/>
  <c r="BY90" i="1"/>
  <c r="BV90" i="1"/>
  <c r="BS90" i="1"/>
  <c r="BP90" i="1"/>
  <c r="BJ90" i="1"/>
  <c r="BG90" i="1"/>
  <c r="BD90" i="1"/>
  <c r="BA90" i="1"/>
  <c r="AX90" i="1"/>
  <c r="AU90" i="1"/>
  <c r="AR90" i="1"/>
  <c r="AL90" i="1"/>
  <c r="AI90" i="1"/>
  <c r="AF90" i="1"/>
  <c r="AC90" i="1"/>
  <c r="Z90" i="1"/>
  <c r="W90" i="1"/>
  <c r="T90" i="1"/>
  <c r="Q90" i="1"/>
  <c r="N90" i="1"/>
  <c r="K90" i="1"/>
  <c r="H90" i="1"/>
  <c r="EP89" i="1"/>
  <c r="EM89" i="1"/>
  <c r="EJ89" i="1"/>
  <c r="EG89" i="1"/>
  <c r="ED89" i="1"/>
  <c r="EA89" i="1"/>
  <c r="DX89" i="1"/>
  <c r="DU89" i="1"/>
  <c r="DR89" i="1"/>
  <c r="DO89" i="1"/>
  <c r="DL89" i="1"/>
  <c r="DI89" i="1"/>
  <c r="DF89" i="1"/>
  <c r="DC89" i="1"/>
  <c r="CZ89" i="1"/>
  <c r="CW89" i="1"/>
  <c r="CT89" i="1"/>
  <c r="CQ89" i="1"/>
  <c r="CN89" i="1"/>
  <c r="CK89" i="1"/>
  <c r="CH89" i="1"/>
  <c r="CE89" i="1"/>
  <c r="CB89" i="1"/>
  <c r="BY89" i="1"/>
  <c r="BV89" i="1"/>
  <c r="BS89" i="1"/>
  <c r="BP89" i="1"/>
  <c r="BJ89" i="1"/>
  <c r="BG89" i="1"/>
  <c r="BD89" i="1"/>
  <c r="BA89" i="1"/>
  <c r="AX89" i="1"/>
  <c r="AU89" i="1"/>
  <c r="AR89" i="1"/>
  <c r="AL89" i="1"/>
  <c r="AI89" i="1"/>
  <c r="AF89" i="1"/>
  <c r="AC89" i="1"/>
  <c r="Z89" i="1"/>
  <c r="W89" i="1"/>
  <c r="T89" i="1"/>
  <c r="Q89" i="1"/>
  <c r="N89" i="1"/>
  <c r="K89" i="1"/>
  <c r="H89" i="1"/>
  <c r="EP88" i="1"/>
  <c r="EM88" i="1"/>
  <c r="EJ88" i="1"/>
  <c r="EG88" i="1"/>
  <c r="ED88" i="1"/>
  <c r="EA88" i="1"/>
  <c r="DX88" i="1"/>
  <c r="DU88" i="1"/>
  <c r="DR88" i="1"/>
  <c r="DO88" i="1"/>
  <c r="DL88" i="1"/>
  <c r="DI88" i="1"/>
  <c r="DF88" i="1"/>
  <c r="DC88" i="1"/>
  <c r="CZ88" i="1"/>
  <c r="CW88" i="1"/>
  <c r="CT88" i="1"/>
  <c r="CQ88" i="1"/>
  <c r="CN88" i="1"/>
  <c r="CK88" i="1"/>
  <c r="CH88" i="1"/>
  <c r="CE88" i="1"/>
  <c r="CB88" i="1"/>
  <c r="BY88" i="1"/>
  <c r="BV88" i="1"/>
  <c r="BS88" i="1"/>
  <c r="BP88" i="1"/>
  <c r="BJ88" i="1"/>
  <c r="BG88" i="1"/>
  <c r="BD88" i="1"/>
  <c r="BA88" i="1"/>
  <c r="AX88" i="1"/>
  <c r="AU88" i="1"/>
  <c r="AR88" i="1"/>
  <c r="AL88" i="1"/>
  <c r="AI88" i="1"/>
  <c r="AF88" i="1"/>
  <c r="AC88" i="1"/>
  <c r="Z88" i="1"/>
  <c r="W88" i="1"/>
  <c r="T88" i="1"/>
  <c r="Q88" i="1"/>
  <c r="N88" i="1"/>
  <c r="K88" i="1"/>
  <c r="H88" i="1"/>
  <c r="EP87" i="1"/>
  <c r="EM87" i="1"/>
  <c r="EJ87" i="1"/>
  <c r="EG87" i="1"/>
  <c r="ED87" i="1"/>
  <c r="EA87" i="1"/>
  <c r="DX87" i="1"/>
  <c r="DU87" i="1"/>
  <c r="DR87" i="1"/>
  <c r="DO87" i="1"/>
  <c r="DL87" i="1"/>
  <c r="DI87" i="1"/>
  <c r="DF87" i="1"/>
  <c r="DC87" i="1"/>
  <c r="CZ87" i="1"/>
  <c r="CW87" i="1"/>
  <c r="CT87" i="1"/>
  <c r="CQ87" i="1"/>
  <c r="CN87" i="1"/>
  <c r="CK87" i="1"/>
  <c r="CH87" i="1"/>
  <c r="CE87" i="1"/>
  <c r="CB87" i="1"/>
  <c r="BY87" i="1"/>
  <c r="BV87" i="1"/>
  <c r="BS87" i="1"/>
  <c r="BP87" i="1"/>
  <c r="BJ87" i="1"/>
  <c r="BG87" i="1"/>
  <c r="BD87" i="1"/>
  <c r="BA87" i="1"/>
  <c r="AX87" i="1"/>
  <c r="AU87" i="1"/>
  <c r="AR87" i="1"/>
  <c r="AL87" i="1"/>
  <c r="AI87" i="1"/>
  <c r="AF87" i="1"/>
  <c r="AC87" i="1"/>
  <c r="Z87" i="1"/>
  <c r="W87" i="1"/>
  <c r="T87" i="1"/>
  <c r="Q87" i="1"/>
  <c r="N87" i="1"/>
  <c r="K87" i="1"/>
  <c r="H87" i="1"/>
  <c r="EP86" i="1"/>
  <c r="EM86" i="1"/>
  <c r="EJ86" i="1"/>
  <c r="EG86" i="1"/>
  <c r="ED86" i="1"/>
  <c r="EA86" i="1"/>
  <c r="DX86" i="1"/>
  <c r="DU86" i="1"/>
  <c r="DR86" i="1"/>
  <c r="DO86" i="1"/>
  <c r="DL86" i="1"/>
  <c r="DI86" i="1"/>
  <c r="DF86" i="1"/>
  <c r="DC86" i="1"/>
  <c r="CZ86" i="1"/>
  <c r="CW86" i="1"/>
  <c r="CT86" i="1"/>
  <c r="CQ86" i="1"/>
  <c r="CN86" i="1"/>
  <c r="CK86" i="1"/>
  <c r="CH86" i="1"/>
  <c r="CE86" i="1"/>
  <c r="CB86" i="1"/>
  <c r="BY86" i="1"/>
  <c r="BV86" i="1"/>
  <c r="BS86" i="1"/>
  <c r="BP86" i="1"/>
  <c r="BJ86" i="1"/>
  <c r="BG86" i="1"/>
  <c r="BD86" i="1"/>
  <c r="BA86" i="1"/>
  <c r="AX86" i="1"/>
  <c r="AU86" i="1"/>
  <c r="AR86" i="1"/>
  <c r="AL86" i="1"/>
  <c r="AI86" i="1"/>
  <c r="AF86" i="1"/>
  <c r="AC86" i="1"/>
  <c r="Z86" i="1"/>
  <c r="W86" i="1"/>
  <c r="T86" i="1"/>
  <c r="Q86" i="1"/>
  <c r="N86" i="1"/>
  <c r="K86" i="1"/>
  <c r="H86" i="1"/>
  <c r="EP85" i="1"/>
  <c r="EM85" i="1"/>
  <c r="EJ85" i="1"/>
  <c r="EG85" i="1"/>
  <c r="ED85" i="1"/>
  <c r="EA85" i="1"/>
  <c r="DX85" i="1"/>
  <c r="DU85" i="1"/>
  <c r="DR85" i="1"/>
  <c r="DO85" i="1"/>
  <c r="DL85" i="1"/>
  <c r="DI85" i="1"/>
  <c r="DF85" i="1"/>
  <c r="DC85" i="1"/>
  <c r="CZ85" i="1"/>
  <c r="CW85" i="1"/>
  <c r="CT85" i="1"/>
  <c r="CQ85" i="1"/>
  <c r="CN85" i="1"/>
  <c r="CK85" i="1"/>
  <c r="CH85" i="1"/>
  <c r="CE85" i="1"/>
  <c r="CB85" i="1"/>
  <c r="BY85" i="1"/>
  <c r="BV85" i="1"/>
  <c r="BS85" i="1"/>
  <c r="BP85" i="1"/>
  <c r="BJ85" i="1"/>
  <c r="BG85" i="1"/>
  <c r="BD85" i="1"/>
  <c r="BA85" i="1"/>
  <c r="AX85" i="1"/>
  <c r="AU85" i="1"/>
  <c r="AR85" i="1"/>
  <c r="AL85" i="1"/>
  <c r="AI85" i="1"/>
  <c r="AF85" i="1"/>
  <c r="AC85" i="1"/>
  <c r="Z85" i="1"/>
  <c r="W85" i="1"/>
  <c r="T85" i="1"/>
  <c r="Q85" i="1"/>
  <c r="N85" i="1"/>
  <c r="K85" i="1"/>
  <c r="H85" i="1"/>
  <c r="EP84" i="1"/>
  <c r="EM84" i="1"/>
  <c r="EJ84" i="1"/>
  <c r="EG84" i="1"/>
  <c r="ED84" i="1"/>
  <c r="EA84" i="1"/>
  <c r="DX84" i="1"/>
  <c r="DU84" i="1"/>
  <c r="DR84" i="1"/>
  <c r="DO84" i="1"/>
  <c r="DL84" i="1"/>
  <c r="DI84" i="1"/>
  <c r="DF84" i="1"/>
  <c r="DC84" i="1"/>
  <c r="CZ84" i="1"/>
  <c r="CW84" i="1"/>
  <c r="CT84" i="1"/>
  <c r="CQ84" i="1"/>
  <c r="CN84" i="1"/>
  <c r="CK84" i="1"/>
  <c r="CH84" i="1"/>
  <c r="CE84" i="1"/>
  <c r="CB84" i="1"/>
  <c r="BY84" i="1"/>
  <c r="BV84" i="1"/>
  <c r="BS84" i="1"/>
  <c r="BP84" i="1"/>
  <c r="BJ84" i="1"/>
  <c r="BG84" i="1"/>
  <c r="BD84" i="1"/>
  <c r="BA84" i="1"/>
  <c r="AX84" i="1"/>
  <c r="AU84" i="1"/>
  <c r="AR84" i="1"/>
  <c r="AL84" i="1"/>
  <c r="AI84" i="1"/>
  <c r="AF84" i="1"/>
  <c r="AC84" i="1"/>
  <c r="Z84" i="1"/>
  <c r="W84" i="1"/>
  <c r="T84" i="1"/>
  <c r="Q84" i="1"/>
  <c r="N84" i="1"/>
  <c r="K84" i="1"/>
  <c r="H84" i="1"/>
  <c r="D96" i="1"/>
  <c r="C96" i="1"/>
  <c r="E95" i="1"/>
  <c r="E94" i="1"/>
  <c r="E93" i="1"/>
  <c r="E92" i="1"/>
  <c r="E91" i="1"/>
  <c r="E90" i="1"/>
  <c r="E89" i="1"/>
  <c r="E88" i="1"/>
  <c r="E87" i="1"/>
  <c r="E86" i="1"/>
  <c r="E85" i="1"/>
  <c r="E84" i="1"/>
  <c r="BF200" i="2"/>
  <c r="BE200" i="2"/>
  <c r="BG199" i="2"/>
  <c r="BG198" i="2"/>
  <c r="BG197" i="2"/>
  <c r="BG196" i="2"/>
  <c r="BG195" i="2"/>
  <c r="BG194" i="2"/>
  <c r="BG193" i="2"/>
  <c r="BG192" i="2"/>
  <c r="BG191" i="2"/>
  <c r="BG190" i="2"/>
  <c r="BG189" i="2"/>
  <c r="BG188" i="2"/>
  <c r="BL200" i="2"/>
  <c r="BK200" i="2"/>
  <c r="BM199" i="2"/>
  <c r="FA200" i="2"/>
  <c r="EZ200" i="2"/>
  <c r="FB199" i="2"/>
  <c r="FB198" i="2"/>
  <c r="FB197" i="2"/>
  <c r="FB196" i="2"/>
  <c r="FB195" i="2"/>
  <c r="FB194" i="2"/>
  <c r="FB193" i="2"/>
  <c r="FB192" i="2"/>
  <c r="FB191" i="2"/>
  <c r="FB190" i="2"/>
  <c r="FB189" i="2"/>
  <c r="FB188" i="2"/>
  <c r="BR200" i="2"/>
  <c r="BQ200" i="2"/>
  <c r="BS199" i="2"/>
  <c r="BS198" i="2"/>
  <c r="BS197" i="2"/>
  <c r="BS196" i="2"/>
  <c r="BS195" i="2"/>
  <c r="BS194" i="2"/>
  <c r="BS193" i="2"/>
  <c r="BS192" i="2"/>
  <c r="BS191" i="2"/>
  <c r="BS190" i="2"/>
  <c r="BS189" i="2"/>
  <c r="BS188" i="2"/>
  <c r="AT83" i="1"/>
  <c r="AS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Z83" i="1"/>
  <c r="AY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AJ83" i="1"/>
  <c r="AK83" i="1"/>
  <c r="IY187" i="2"/>
  <c r="IX187" i="2"/>
  <c r="IZ186" i="2"/>
  <c r="IZ185" i="2"/>
  <c r="IZ184" i="2"/>
  <c r="IZ183" i="2"/>
  <c r="IZ182" i="2"/>
  <c r="IZ181" i="2"/>
  <c r="IZ180" i="2"/>
  <c r="IZ179" i="2"/>
  <c r="IZ178" i="2"/>
  <c r="IZ177" i="2"/>
  <c r="IZ176" i="2"/>
  <c r="IZ175" i="2"/>
  <c r="IY174" i="2"/>
  <c r="IX174" i="2"/>
  <c r="IZ173" i="2"/>
  <c r="IZ172" i="2"/>
  <c r="IZ171" i="2"/>
  <c r="IZ170" i="2"/>
  <c r="IZ169" i="2"/>
  <c r="IZ168" i="2"/>
  <c r="IZ167" i="2"/>
  <c r="IZ166" i="2"/>
  <c r="IZ165" i="2"/>
  <c r="IZ164" i="2"/>
  <c r="IZ163" i="2"/>
  <c r="IZ162" i="2"/>
  <c r="IY161" i="2"/>
  <c r="IX161" i="2"/>
  <c r="IZ160" i="2"/>
  <c r="IZ159" i="2"/>
  <c r="IZ158" i="2"/>
  <c r="IZ157" i="2"/>
  <c r="IZ156" i="2"/>
  <c r="IZ155" i="2"/>
  <c r="IZ154" i="2"/>
  <c r="IZ153" i="2"/>
  <c r="IZ152" i="2"/>
  <c r="IZ151" i="2"/>
  <c r="IZ150" i="2"/>
  <c r="IZ149" i="2"/>
  <c r="IY148" i="2"/>
  <c r="IX148" i="2"/>
  <c r="IZ147" i="2"/>
  <c r="IZ146" i="2"/>
  <c r="IZ145" i="2"/>
  <c r="IZ144" i="2"/>
  <c r="IZ143" i="2"/>
  <c r="IZ142" i="2"/>
  <c r="IZ141" i="2"/>
  <c r="IZ140" i="2"/>
  <c r="IZ139" i="2"/>
  <c r="IZ138" i="2"/>
  <c r="IZ137" i="2"/>
  <c r="IZ136" i="2"/>
  <c r="IY135" i="2"/>
  <c r="IX135" i="2"/>
  <c r="IZ134" i="2"/>
  <c r="IZ133" i="2"/>
  <c r="IZ132" i="2"/>
  <c r="IZ131" i="2"/>
  <c r="IZ130" i="2"/>
  <c r="IZ129" i="2"/>
  <c r="IZ128" i="2"/>
  <c r="IZ127" i="2"/>
  <c r="IZ126" i="2"/>
  <c r="IZ125" i="2"/>
  <c r="IZ124" i="2"/>
  <c r="IZ123" i="2"/>
  <c r="IY122" i="2"/>
  <c r="IX122" i="2"/>
  <c r="IZ121" i="2"/>
  <c r="IZ120" i="2"/>
  <c r="IZ119" i="2"/>
  <c r="IZ118" i="2"/>
  <c r="IZ117" i="2"/>
  <c r="IZ116" i="2"/>
  <c r="IZ115" i="2"/>
  <c r="IZ114" i="2"/>
  <c r="IZ113" i="2"/>
  <c r="IZ112" i="2"/>
  <c r="IZ111" i="2"/>
  <c r="IZ110" i="2"/>
  <c r="IY109" i="2"/>
  <c r="IX109" i="2"/>
  <c r="IZ108" i="2"/>
  <c r="IZ107" i="2"/>
  <c r="IZ106" i="2"/>
  <c r="IZ105" i="2"/>
  <c r="IZ104" i="2"/>
  <c r="IZ103" i="2"/>
  <c r="IZ102" i="2"/>
  <c r="IZ101" i="2"/>
  <c r="IZ100" i="2"/>
  <c r="IZ99" i="2"/>
  <c r="IZ98" i="2"/>
  <c r="IZ97" i="2"/>
  <c r="IY96" i="2"/>
  <c r="IX96" i="2"/>
  <c r="IZ95" i="2"/>
  <c r="IZ94" i="2"/>
  <c r="IZ93" i="2"/>
  <c r="IZ92" i="2"/>
  <c r="IZ91" i="2"/>
  <c r="IZ90" i="2"/>
  <c r="IZ89" i="2"/>
  <c r="IZ88" i="2"/>
  <c r="IZ87" i="2"/>
  <c r="IZ86" i="2"/>
  <c r="IZ85" i="2"/>
  <c r="IZ84" i="2"/>
  <c r="IY83" i="2"/>
  <c r="IX83" i="2"/>
  <c r="IZ82" i="2"/>
  <c r="IZ81" i="2"/>
  <c r="IZ80" i="2"/>
  <c r="IZ79" i="2"/>
  <c r="IZ78" i="2"/>
  <c r="IZ77" i="2"/>
  <c r="IZ76" i="2"/>
  <c r="IZ75" i="2"/>
  <c r="IZ74" i="2"/>
  <c r="IZ73" i="2"/>
  <c r="IZ72" i="2"/>
  <c r="IZ71" i="2"/>
  <c r="IY70" i="2"/>
  <c r="IX70" i="2"/>
  <c r="IZ69" i="2"/>
  <c r="IZ68" i="2"/>
  <c r="IZ67" i="2"/>
  <c r="IZ66" i="2"/>
  <c r="IZ65" i="2"/>
  <c r="IZ64" i="2"/>
  <c r="IZ63" i="2"/>
  <c r="IZ62" i="2"/>
  <c r="IZ61" i="2"/>
  <c r="IZ60" i="2"/>
  <c r="IZ59" i="2"/>
  <c r="IZ58" i="2"/>
  <c r="IY57" i="2"/>
  <c r="IX57" i="2"/>
  <c r="IZ56" i="2"/>
  <c r="IZ55" i="2"/>
  <c r="IZ54" i="2"/>
  <c r="IZ53" i="2"/>
  <c r="IZ52" i="2"/>
  <c r="IZ51" i="2"/>
  <c r="IZ50" i="2"/>
  <c r="IZ49" i="2"/>
  <c r="IZ48" i="2"/>
  <c r="IZ47" i="2"/>
  <c r="IZ46" i="2"/>
  <c r="IZ45" i="2"/>
  <c r="IY44" i="2"/>
  <c r="IX44" i="2"/>
  <c r="IZ43" i="2"/>
  <c r="IZ42" i="2"/>
  <c r="IZ41" i="2"/>
  <c r="IZ40" i="2"/>
  <c r="IZ39" i="2"/>
  <c r="IZ38" i="2"/>
  <c r="IZ37" i="2"/>
  <c r="IZ36" i="2"/>
  <c r="IZ35" i="2"/>
  <c r="IZ34" i="2"/>
  <c r="IZ33" i="2"/>
  <c r="IZ32" i="2"/>
  <c r="IY31" i="2"/>
  <c r="IX31" i="2"/>
  <c r="IZ30" i="2"/>
  <c r="IZ29" i="2"/>
  <c r="IZ28" i="2"/>
  <c r="IZ27" i="2"/>
  <c r="IZ26" i="2"/>
  <c r="IZ25" i="2"/>
  <c r="IZ24" i="2"/>
  <c r="IZ23" i="2"/>
  <c r="IZ22" i="2"/>
  <c r="IZ21" i="2"/>
  <c r="IZ20" i="2"/>
  <c r="IZ19" i="2"/>
  <c r="IY18" i="2"/>
  <c r="IX18" i="2"/>
  <c r="IZ17" i="2"/>
  <c r="IZ16" i="2"/>
  <c r="IZ15" i="2"/>
  <c r="IZ14" i="2"/>
  <c r="IZ13" i="2"/>
  <c r="IZ12" i="2"/>
  <c r="IZ11" i="2"/>
  <c r="IZ10" i="2"/>
  <c r="IZ9" i="2"/>
  <c r="IZ8" i="2"/>
  <c r="IZ7" i="2"/>
  <c r="IZ6" i="2"/>
  <c r="IY200" i="2"/>
  <c r="IX200" i="2"/>
  <c r="IZ199" i="2"/>
  <c r="IZ198" i="2"/>
  <c r="IZ197" i="2"/>
  <c r="IZ196" i="2"/>
  <c r="IZ195" i="2"/>
  <c r="IZ194" i="2"/>
  <c r="IZ193" i="2"/>
  <c r="IZ192" i="2"/>
  <c r="IZ191" i="2"/>
  <c r="IZ190" i="2"/>
  <c r="IZ189" i="2"/>
  <c r="IZ188" i="2"/>
  <c r="HF187" i="2"/>
  <c r="HE187" i="2"/>
  <c r="HG186" i="2"/>
  <c r="HG185" i="2"/>
  <c r="HG184" i="2"/>
  <c r="HG183" i="2"/>
  <c r="HG182" i="2"/>
  <c r="HG181" i="2"/>
  <c r="HG180" i="2"/>
  <c r="HG179" i="2"/>
  <c r="HG178" i="2"/>
  <c r="HG177" i="2"/>
  <c r="HG176" i="2"/>
  <c r="HG175" i="2"/>
  <c r="HF174" i="2"/>
  <c r="HE174" i="2"/>
  <c r="HG173" i="2"/>
  <c r="HG172" i="2"/>
  <c r="HG171" i="2"/>
  <c r="HG170" i="2"/>
  <c r="HG169" i="2"/>
  <c r="HG168" i="2"/>
  <c r="HG167" i="2"/>
  <c r="HG166" i="2"/>
  <c r="HG165" i="2"/>
  <c r="HG164" i="2"/>
  <c r="HG163" i="2"/>
  <c r="HG162" i="2"/>
  <c r="HF161" i="2"/>
  <c r="HE161" i="2"/>
  <c r="HG160" i="2"/>
  <c r="HG159" i="2"/>
  <c r="HG158" i="2"/>
  <c r="HG157" i="2"/>
  <c r="HG156" i="2"/>
  <c r="HG155" i="2"/>
  <c r="HG154" i="2"/>
  <c r="HG153" i="2"/>
  <c r="HG152" i="2"/>
  <c r="HG151" i="2"/>
  <c r="HG150" i="2"/>
  <c r="HG149" i="2"/>
  <c r="HF148" i="2"/>
  <c r="HE148" i="2"/>
  <c r="HG147" i="2"/>
  <c r="HG146" i="2"/>
  <c r="HG145" i="2"/>
  <c r="HG144" i="2"/>
  <c r="HG143" i="2"/>
  <c r="HG142" i="2"/>
  <c r="HG141" i="2"/>
  <c r="HG140" i="2"/>
  <c r="HG139" i="2"/>
  <c r="HG138" i="2"/>
  <c r="HG137" i="2"/>
  <c r="HG136" i="2"/>
  <c r="HF135" i="2"/>
  <c r="HE135" i="2"/>
  <c r="HG134" i="2"/>
  <c r="HG133" i="2"/>
  <c r="HG132" i="2"/>
  <c r="HG131" i="2"/>
  <c r="HG130" i="2"/>
  <c r="HG129" i="2"/>
  <c r="HG128" i="2"/>
  <c r="HG127" i="2"/>
  <c r="HG126" i="2"/>
  <c r="HG125" i="2"/>
  <c r="HG124" i="2"/>
  <c r="HG123" i="2"/>
  <c r="HF122" i="2"/>
  <c r="HE122" i="2"/>
  <c r="HG121" i="2"/>
  <c r="HG120" i="2"/>
  <c r="HG119" i="2"/>
  <c r="HG118" i="2"/>
  <c r="HG117" i="2"/>
  <c r="HG116" i="2"/>
  <c r="HG115" i="2"/>
  <c r="HG114" i="2"/>
  <c r="HG113" i="2"/>
  <c r="HG112" i="2"/>
  <c r="HG111" i="2"/>
  <c r="HG110" i="2"/>
  <c r="HF109" i="2"/>
  <c r="HE109" i="2"/>
  <c r="HG108" i="2"/>
  <c r="HG107" i="2"/>
  <c r="HG106" i="2"/>
  <c r="HG105" i="2"/>
  <c r="HG104" i="2"/>
  <c r="HG103" i="2"/>
  <c r="HG102" i="2"/>
  <c r="HG101" i="2"/>
  <c r="HG100" i="2"/>
  <c r="HG99" i="2"/>
  <c r="HG98" i="2"/>
  <c r="HG97" i="2"/>
  <c r="HF96" i="2"/>
  <c r="HE96" i="2"/>
  <c r="HG95" i="2"/>
  <c r="HG94" i="2"/>
  <c r="HG93" i="2"/>
  <c r="HG92" i="2"/>
  <c r="HG91" i="2"/>
  <c r="HG90" i="2"/>
  <c r="HG89" i="2"/>
  <c r="HG88" i="2"/>
  <c r="HG87" i="2"/>
  <c r="HG86" i="2"/>
  <c r="HG85" i="2"/>
  <c r="HG84" i="2"/>
  <c r="HF83" i="2"/>
  <c r="HE83" i="2"/>
  <c r="HG82" i="2"/>
  <c r="HG81" i="2"/>
  <c r="HG80" i="2"/>
  <c r="HG79" i="2"/>
  <c r="HG78" i="2"/>
  <c r="HG77" i="2"/>
  <c r="HG76" i="2"/>
  <c r="HG75" i="2"/>
  <c r="HG74" i="2"/>
  <c r="HG73" i="2"/>
  <c r="HG72" i="2"/>
  <c r="HG71" i="2"/>
  <c r="HF70" i="2"/>
  <c r="HE70" i="2"/>
  <c r="HG69" i="2"/>
  <c r="HG68" i="2"/>
  <c r="HG67" i="2"/>
  <c r="HG66" i="2"/>
  <c r="HG65" i="2"/>
  <c r="HG64" i="2"/>
  <c r="HG63" i="2"/>
  <c r="HG62" i="2"/>
  <c r="HG61" i="2"/>
  <c r="HG60" i="2"/>
  <c r="HG59" i="2"/>
  <c r="HG58" i="2"/>
  <c r="HF57" i="2"/>
  <c r="HE57" i="2"/>
  <c r="HG56" i="2"/>
  <c r="HG55" i="2"/>
  <c r="HG54" i="2"/>
  <c r="HG53" i="2"/>
  <c r="HG52" i="2"/>
  <c r="HG51" i="2"/>
  <c r="HG50" i="2"/>
  <c r="HG49" i="2"/>
  <c r="HG48" i="2"/>
  <c r="HG47" i="2"/>
  <c r="HG46" i="2"/>
  <c r="HG45" i="2"/>
  <c r="HF44" i="2"/>
  <c r="HE44" i="2"/>
  <c r="HG43" i="2"/>
  <c r="HG42" i="2"/>
  <c r="HG41" i="2"/>
  <c r="HG40" i="2"/>
  <c r="HG39" i="2"/>
  <c r="HG38" i="2"/>
  <c r="HG37" i="2"/>
  <c r="HG36" i="2"/>
  <c r="HG35" i="2"/>
  <c r="HG34" i="2"/>
  <c r="HG33" i="2"/>
  <c r="HG32" i="2"/>
  <c r="HF31" i="2"/>
  <c r="HE31" i="2"/>
  <c r="HG30" i="2"/>
  <c r="HG29" i="2"/>
  <c r="HG28" i="2"/>
  <c r="HG27" i="2"/>
  <c r="HG26" i="2"/>
  <c r="HG25" i="2"/>
  <c r="HG24" i="2"/>
  <c r="HG23" i="2"/>
  <c r="HG22" i="2"/>
  <c r="HG21" i="2"/>
  <c r="HG20" i="2"/>
  <c r="HG19" i="2"/>
  <c r="HF18" i="2"/>
  <c r="HE18" i="2"/>
  <c r="HG17" i="2"/>
  <c r="HG16" i="2"/>
  <c r="HG15" i="2"/>
  <c r="HG14" i="2"/>
  <c r="HG13" i="2"/>
  <c r="HG12" i="2"/>
  <c r="HG11" i="2"/>
  <c r="HG10" i="2"/>
  <c r="HG9" i="2"/>
  <c r="HG8" i="2"/>
  <c r="HG7" i="2"/>
  <c r="HG6" i="2"/>
  <c r="HF200" i="2"/>
  <c r="HE200" i="2"/>
  <c r="HG199" i="2"/>
  <c r="HG198" i="2"/>
  <c r="HG197" i="2"/>
  <c r="HG196" i="2"/>
  <c r="HG195" i="2"/>
  <c r="HG194" i="2"/>
  <c r="HG193" i="2"/>
  <c r="HG192" i="2"/>
  <c r="HG191" i="2"/>
  <c r="HG190" i="2"/>
  <c r="HG189" i="2"/>
  <c r="HG188" i="2"/>
  <c r="KI195" i="2"/>
  <c r="KH195" i="2"/>
  <c r="BR70" i="1"/>
  <c r="BQ70" i="1"/>
  <c r="BS69" i="1"/>
  <c r="BS68" i="1"/>
  <c r="BS67" i="1"/>
  <c r="BS66" i="1"/>
  <c r="BS65" i="1"/>
  <c r="BS64" i="1"/>
  <c r="BS63" i="1"/>
  <c r="BS62" i="1"/>
  <c r="BS61" i="1"/>
  <c r="BS60" i="1"/>
  <c r="BS59" i="1"/>
  <c r="BS58" i="1"/>
  <c r="BR57" i="1"/>
  <c r="BQ57" i="1"/>
  <c r="BS56" i="1"/>
  <c r="BS55" i="1"/>
  <c r="BS54" i="1"/>
  <c r="BS53" i="1"/>
  <c r="BS52" i="1"/>
  <c r="BS51" i="1"/>
  <c r="BS50" i="1"/>
  <c r="BS49" i="1"/>
  <c r="BS48" i="1"/>
  <c r="BS47" i="1"/>
  <c r="BS46" i="1"/>
  <c r="BS45" i="1"/>
  <c r="BR44" i="1"/>
  <c r="BQ44" i="1"/>
  <c r="BS43" i="1"/>
  <c r="BS42" i="1"/>
  <c r="BS41" i="1"/>
  <c r="BS40" i="1"/>
  <c r="BS39" i="1"/>
  <c r="BS38" i="1"/>
  <c r="BS37" i="1"/>
  <c r="BS36" i="1"/>
  <c r="BS35" i="1"/>
  <c r="BS34" i="1"/>
  <c r="BS33" i="1"/>
  <c r="BS32" i="1"/>
  <c r="BR31" i="1"/>
  <c r="BQ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R18" i="1"/>
  <c r="BQ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R83" i="1"/>
  <c r="BQ83" i="1"/>
  <c r="BS82" i="1"/>
  <c r="BS81" i="1"/>
  <c r="BS80" i="1"/>
  <c r="BS79" i="1"/>
  <c r="BS78" i="1"/>
  <c r="BS77" i="1"/>
  <c r="BS76" i="1"/>
  <c r="BS75" i="1"/>
  <c r="BS74" i="1"/>
  <c r="BS73" i="1"/>
  <c r="BS72" i="1"/>
  <c r="BS71" i="1"/>
  <c r="Y70" i="1"/>
  <c r="X70" i="1"/>
  <c r="Z69" i="1"/>
  <c r="Z68" i="1"/>
  <c r="Z67" i="1"/>
  <c r="Z66" i="1"/>
  <c r="Z65" i="1"/>
  <c r="Z64" i="1"/>
  <c r="Z63" i="1"/>
  <c r="Z62" i="1"/>
  <c r="Z61" i="1"/>
  <c r="Z60" i="1"/>
  <c r="Z59" i="1"/>
  <c r="Z58" i="1"/>
  <c r="Y57" i="1"/>
  <c r="X57" i="1"/>
  <c r="Z56" i="1"/>
  <c r="Z55" i="1"/>
  <c r="Z54" i="1"/>
  <c r="Z53" i="1"/>
  <c r="Z52" i="1"/>
  <c r="Z51" i="1"/>
  <c r="Z50" i="1"/>
  <c r="Z49" i="1"/>
  <c r="Z48" i="1"/>
  <c r="Z47" i="1"/>
  <c r="Z46" i="1"/>
  <c r="Z45" i="1"/>
  <c r="Y44" i="1"/>
  <c r="X44" i="1"/>
  <c r="Z43" i="1"/>
  <c r="Z42" i="1"/>
  <c r="Z41" i="1"/>
  <c r="Z40" i="1"/>
  <c r="Z39" i="1"/>
  <c r="Z38" i="1"/>
  <c r="Z37" i="1"/>
  <c r="Z36" i="1"/>
  <c r="Z35" i="1"/>
  <c r="Z34" i="1"/>
  <c r="Z33" i="1"/>
  <c r="Z32" i="1"/>
  <c r="Y31" i="1"/>
  <c r="X31" i="1"/>
  <c r="Z30" i="1"/>
  <c r="Z29" i="1"/>
  <c r="Z28" i="1"/>
  <c r="Z27" i="1"/>
  <c r="Z26" i="1"/>
  <c r="Z25" i="1"/>
  <c r="Z24" i="1"/>
  <c r="Z23" i="1"/>
  <c r="Z22" i="1"/>
  <c r="Z21" i="1"/>
  <c r="Z20" i="1"/>
  <c r="Z19" i="1"/>
  <c r="Y18" i="1"/>
  <c r="X18" i="1"/>
  <c r="Z17" i="1"/>
  <c r="Z16" i="1"/>
  <c r="Z15" i="1"/>
  <c r="Z14" i="1"/>
  <c r="Z13" i="1"/>
  <c r="Z12" i="1"/>
  <c r="Z11" i="1"/>
  <c r="Z10" i="1"/>
  <c r="Z9" i="1"/>
  <c r="Z8" i="1"/>
  <c r="Z7" i="1"/>
  <c r="Z6" i="1"/>
  <c r="Y83" i="1"/>
  <c r="X83" i="1"/>
  <c r="Z82" i="1"/>
  <c r="Z81" i="1"/>
  <c r="Z80" i="1"/>
  <c r="Z79" i="1"/>
  <c r="Z78" i="1"/>
  <c r="Z77" i="1"/>
  <c r="Z76" i="1"/>
  <c r="Z75" i="1"/>
  <c r="Z74" i="1"/>
  <c r="Z73" i="1"/>
  <c r="Z72" i="1"/>
  <c r="Z71" i="1"/>
  <c r="EC200" i="2"/>
  <c r="EB200" i="2"/>
  <c r="ED199" i="2"/>
  <c r="ED198" i="2"/>
  <c r="ED197" i="2"/>
  <c r="ED196" i="2"/>
  <c r="ED195" i="2"/>
  <c r="ED194" i="2"/>
  <c r="ED193" i="2"/>
  <c r="ED192" i="2"/>
  <c r="ED191" i="2"/>
  <c r="ED190" i="2"/>
  <c r="ED189" i="2"/>
  <c r="ED188" i="2"/>
  <c r="EC187" i="2"/>
  <c r="EB187" i="2"/>
  <c r="ED186" i="2"/>
  <c r="ED185" i="2"/>
  <c r="ED184" i="2"/>
  <c r="ED183" i="2"/>
  <c r="ED182" i="2"/>
  <c r="ED181" i="2"/>
  <c r="ED180" i="2"/>
  <c r="ED179" i="2"/>
  <c r="ED178" i="2"/>
  <c r="ED177" i="2"/>
  <c r="ED176" i="2"/>
  <c r="ED175" i="2"/>
  <c r="EC174" i="2"/>
  <c r="EB174" i="2"/>
  <c r="ED173" i="2"/>
  <c r="ED172" i="2"/>
  <c r="ED171" i="2"/>
  <c r="ED170" i="2"/>
  <c r="ED169" i="2"/>
  <c r="ED168" i="2"/>
  <c r="ED167" i="2"/>
  <c r="ED166" i="2"/>
  <c r="ED165" i="2"/>
  <c r="ED164" i="2"/>
  <c r="ED163" i="2"/>
  <c r="ED162" i="2"/>
  <c r="EC161" i="2"/>
  <c r="EB161" i="2"/>
  <c r="ED160" i="2"/>
  <c r="ED159" i="2"/>
  <c r="ED158" i="2"/>
  <c r="ED157" i="2"/>
  <c r="ED156" i="2"/>
  <c r="ED155" i="2"/>
  <c r="ED154" i="2"/>
  <c r="ED153" i="2"/>
  <c r="ED152" i="2"/>
  <c r="ED151" i="2"/>
  <c r="ED150" i="2"/>
  <c r="ED149" i="2"/>
  <c r="EC148" i="2"/>
  <c r="EB148" i="2"/>
  <c r="ED147" i="2"/>
  <c r="ED146" i="2"/>
  <c r="ED145" i="2"/>
  <c r="ED144" i="2"/>
  <c r="ED143" i="2"/>
  <c r="ED142" i="2"/>
  <c r="ED141" i="2"/>
  <c r="ED140" i="2"/>
  <c r="ED139" i="2"/>
  <c r="ED138" i="2"/>
  <c r="ED137" i="2"/>
  <c r="ED136" i="2"/>
  <c r="EC135" i="2"/>
  <c r="EB135" i="2"/>
  <c r="ED134" i="2"/>
  <c r="ED133" i="2"/>
  <c r="ED132" i="2"/>
  <c r="ED131" i="2"/>
  <c r="ED130" i="2"/>
  <c r="ED129" i="2"/>
  <c r="ED128" i="2"/>
  <c r="ED127" i="2"/>
  <c r="ED126" i="2"/>
  <c r="ED125" i="2"/>
  <c r="ED124" i="2"/>
  <c r="ED123" i="2"/>
  <c r="EC122" i="2"/>
  <c r="EB122" i="2"/>
  <c r="ED121" i="2"/>
  <c r="ED120" i="2"/>
  <c r="ED119" i="2"/>
  <c r="ED118" i="2"/>
  <c r="ED117" i="2"/>
  <c r="ED116" i="2"/>
  <c r="ED115" i="2"/>
  <c r="ED114" i="2"/>
  <c r="ED113" i="2"/>
  <c r="ED112" i="2"/>
  <c r="ED111" i="2"/>
  <c r="ED110" i="2"/>
  <c r="EC109" i="2"/>
  <c r="EB109" i="2"/>
  <c r="ED108" i="2"/>
  <c r="ED107" i="2"/>
  <c r="ED106" i="2"/>
  <c r="ED105" i="2"/>
  <c r="ED104" i="2"/>
  <c r="ED103" i="2"/>
  <c r="ED102" i="2"/>
  <c r="ED101" i="2"/>
  <c r="ED100" i="2"/>
  <c r="ED99" i="2"/>
  <c r="ED98" i="2"/>
  <c r="ED97" i="2"/>
  <c r="EC96" i="2"/>
  <c r="EB96" i="2"/>
  <c r="ED95" i="2"/>
  <c r="ED94" i="2"/>
  <c r="ED93" i="2"/>
  <c r="ED92" i="2"/>
  <c r="ED91" i="2"/>
  <c r="ED90" i="2"/>
  <c r="ED89" i="2"/>
  <c r="ED88" i="2"/>
  <c r="ED87" i="2"/>
  <c r="ED86" i="2"/>
  <c r="ED85" i="2"/>
  <c r="ED84" i="2"/>
  <c r="EC83" i="2"/>
  <c r="EB83" i="2"/>
  <c r="ED82" i="2"/>
  <c r="ED81" i="2"/>
  <c r="ED80" i="2"/>
  <c r="ED79" i="2"/>
  <c r="ED78" i="2"/>
  <c r="ED77" i="2"/>
  <c r="ED76" i="2"/>
  <c r="ED75" i="2"/>
  <c r="ED74" i="2"/>
  <c r="ED73" i="2"/>
  <c r="ED72" i="2"/>
  <c r="ED71" i="2"/>
  <c r="EC70" i="2"/>
  <c r="EB70" i="2"/>
  <c r="ED69" i="2"/>
  <c r="ED68" i="2"/>
  <c r="ED67" i="2"/>
  <c r="ED66" i="2"/>
  <c r="ED65" i="2"/>
  <c r="ED64" i="2"/>
  <c r="ED63" i="2"/>
  <c r="ED62" i="2"/>
  <c r="ED61" i="2"/>
  <c r="ED60" i="2"/>
  <c r="ED59" i="2"/>
  <c r="ED58" i="2"/>
  <c r="EC57" i="2"/>
  <c r="EB57" i="2"/>
  <c r="ED56" i="2"/>
  <c r="ED55" i="2"/>
  <c r="ED54" i="2"/>
  <c r="ED53" i="2"/>
  <c r="ED52" i="2"/>
  <c r="ED51" i="2"/>
  <c r="ED50" i="2"/>
  <c r="ED49" i="2"/>
  <c r="ED48" i="2"/>
  <c r="ED47" i="2"/>
  <c r="ED46" i="2"/>
  <c r="ED45" i="2"/>
  <c r="EC44" i="2"/>
  <c r="EB44" i="2"/>
  <c r="ED43" i="2"/>
  <c r="ED42" i="2"/>
  <c r="ED41" i="2"/>
  <c r="ED40" i="2"/>
  <c r="ED39" i="2"/>
  <c r="ED38" i="2"/>
  <c r="ED37" i="2"/>
  <c r="ED36" i="2"/>
  <c r="ED35" i="2"/>
  <c r="ED34" i="2"/>
  <c r="ED33" i="2"/>
  <c r="ED32" i="2"/>
  <c r="EC31" i="2"/>
  <c r="EB31" i="2"/>
  <c r="ED30" i="2"/>
  <c r="ED29" i="2"/>
  <c r="ED28" i="2"/>
  <c r="ED27" i="2"/>
  <c r="ED26" i="2"/>
  <c r="ED25" i="2"/>
  <c r="ED24" i="2"/>
  <c r="ED23" i="2"/>
  <c r="ED22" i="2"/>
  <c r="ED21" i="2"/>
  <c r="ED20" i="2"/>
  <c r="ED19" i="2"/>
  <c r="EC18" i="2"/>
  <c r="EB18" i="2"/>
  <c r="ED17" i="2"/>
  <c r="ED16" i="2"/>
  <c r="ED15" i="2"/>
  <c r="ED14" i="2"/>
  <c r="ED13" i="2"/>
  <c r="ED12" i="2"/>
  <c r="ED11" i="2"/>
  <c r="ED10" i="2"/>
  <c r="ED9" i="2"/>
  <c r="ED8" i="2"/>
  <c r="ED7" i="2"/>
  <c r="ED6" i="2"/>
  <c r="DZ187" i="2"/>
  <c r="DY187" i="2"/>
  <c r="EA186" i="2"/>
  <c r="EA185" i="2"/>
  <c r="EA184" i="2"/>
  <c r="EA183" i="2"/>
  <c r="EA182" i="2"/>
  <c r="EA181" i="2"/>
  <c r="EA180" i="2"/>
  <c r="EA179" i="2"/>
  <c r="EA178" i="2"/>
  <c r="EA177" i="2"/>
  <c r="EA176" i="2"/>
  <c r="EA175" i="2"/>
  <c r="DZ174" i="2"/>
  <c r="DY174" i="2"/>
  <c r="EA173" i="2"/>
  <c r="EA172" i="2"/>
  <c r="EA171" i="2"/>
  <c r="EA170" i="2"/>
  <c r="EA169" i="2"/>
  <c r="EA168" i="2"/>
  <c r="EA167" i="2"/>
  <c r="EA166" i="2"/>
  <c r="EA165" i="2"/>
  <c r="EA164" i="2"/>
  <c r="EA163" i="2"/>
  <c r="EA162" i="2"/>
  <c r="DZ161" i="2"/>
  <c r="DY161" i="2"/>
  <c r="EA160" i="2"/>
  <c r="EA159" i="2"/>
  <c r="EA158" i="2"/>
  <c r="EA157" i="2"/>
  <c r="EA156" i="2"/>
  <c r="EA155" i="2"/>
  <c r="EA154" i="2"/>
  <c r="EA153" i="2"/>
  <c r="EA152" i="2"/>
  <c r="EA151" i="2"/>
  <c r="EA150" i="2"/>
  <c r="EA149" i="2"/>
  <c r="DZ148" i="2"/>
  <c r="DY148" i="2"/>
  <c r="EA147" i="2"/>
  <c r="EA146" i="2"/>
  <c r="EA145" i="2"/>
  <c r="EA144" i="2"/>
  <c r="EA143" i="2"/>
  <c r="EA142" i="2"/>
  <c r="EA141" i="2"/>
  <c r="EA140" i="2"/>
  <c r="EA139" i="2"/>
  <c r="EA138" i="2"/>
  <c r="EA137" i="2"/>
  <c r="EA136" i="2"/>
  <c r="DZ135" i="2"/>
  <c r="DY135" i="2"/>
  <c r="EA134" i="2"/>
  <c r="EA133" i="2"/>
  <c r="EA132" i="2"/>
  <c r="EA131" i="2"/>
  <c r="EA130" i="2"/>
  <c r="EA129" i="2"/>
  <c r="EA128" i="2"/>
  <c r="EA127" i="2"/>
  <c r="EA126" i="2"/>
  <c r="EA125" i="2"/>
  <c r="EA124" i="2"/>
  <c r="EA123" i="2"/>
  <c r="DZ122" i="2"/>
  <c r="DY122" i="2"/>
  <c r="EA121" i="2"/>
  <c r="EA120" i="2"/>
  <c r="EA119" i="2"/>
  <c r="EA118" i="2"/>
  <c r="EA117" i="2"/>
  <c r="EA116" i="2"/>
  <c r="EA115" i="2"/>
  <c r="EA114" i="2"/>
  <c r="EA113" i="2"/>
  <c r="EA112" i="2"/>
  <c r="EA111" i="2"/>
  <c r="EA110" i="2"/>
  <c r="DZ109" i="2"/>
  <c r="DY109" i="2"/>
  <c r="EA108" i="2"/>
  <c r="EA107" i="2"/>
  <c r="EA106" i="2"/>
  <c r="EA105" i="2"/>
  <c r="EA104" i="2"/>
  <c r="EA103" i="2"/>
  <c r="EA102" i="2"/>
  <c r="EA101" i="2"/>
  <c r="EA100" i="2"/>
  <c r="EA99" i="2"/>
  <c r="EA98" i="2"/>
  <c r="EA97" i="2"/>
  <c r="DZ96" i="2"/>
  <c r="DY96" i="2"/>
  <c r="EA95" i="2"/>
  <c r="EA94" i="2"/>
  <c r="EA93" i="2"/>
  <c r="EA92" i="2"/>
  <c r="EA91" i="2"/>
  <c r="EA90" i="2"/>
  <c r="EA89" i="2"/>
  <c r="EA88" i="2"/>
  <c r="EA87" i="2"/>
  <c r="EA86" i="2"/>
  <c r="EA85" i="2"/>
  <c r="EA84" i="2"/>
  <c r="DZ83" i="2"/>
  <c r="DY83" i="2"/>
  <c r="EA82" i="2"/>
  <c r="EA81" i="2"/>
  <c r="EA80" i="2"/>
  <c r="EA79" i="2"/>
  <c r="EA78" i="2"/>
  <c r="EA77" i="2"/>
  <c r="EA76" i="2"/>
  <c r="EA75" i="2"/>
  <c r="EA74" i="2"/>
  <c r="EA73" i="2"/>
  <c r="EA72" i="2"/>
  <c r="EA71" i="2"/>
  <c r="DZ70" i="2"/>
  <c r="DY70" i="2"/>
  <c r="EA69" i="2"/>
  <c r="EA68" i="2"/>
  <c r="EA67" i="2"/>
  <c r="EA66" i="2"/>
  <c r="EA65" i="2"/>
  <c r="EA64" i="2"/>
  <c r="EA63" i="2"/>
  <c r="EA62" i="2"/>
  <c r="EA61" i="2"/>
  <c r="EA60" i="2"/>
  <c r="EA59" i="2"/>
  <c r="EA58" i="2"/>
  <c r="DZ57" i="2"/>
  <c r="DY57" i="2"/>
  <c r="EA56" i="2"/>
  <c r="EA55" i="2"/>
  <c r="EA54" i="2"/>
  <c r="EA53" i="2"/>
  <c r="EA52" i="2"/>
  <c r="EA51" i="2"/>
  <c r="EA50" i="2"/>
  <c r="EA49" i="2"/>
  <c r="EA48" i="2"/>
  <c r="EA47" i="2"/>
  <c r="EA46" i="2"/>
  <c r="EA45" i="2"/>
  <c r="DZ44" i="2"/>
  <c r="DY44" i="2"/>
  <c r="EA43" i="2"/>
  <c r="EA42" i="2"/>
  <c r="EA41" i="2"/>
  <c r="EA40" i="2"/>
  <c r="EA39" i="2"/>
  <c r="EA38" i="2"/>
  <c r="EA37" i="2"/>
  <c r="EA36" i="2"/>
  <c r="EA35" i="2"/>
  <c r="EA34" i="2"/>
  <c r="EA33" i="2"/>
  <c r="EA32" i="2"/>
  <c r="DZ31" i="2"/>
  <c r="DY31" i="2"/>
  <c r="EA30" i="2"/>
  <c r="EA29" i="2"/>
  <c r="EA28" i="2"/>
  <c r="EA27" i="2"/>
  <c r="EA26" i="2"/>
  <c r="EA25" i="2"/>
  <c r="EA24" i="2"/>
  <c r="EA23" i="2"/>
  <c r="EA22" i="2"/>
  <c r="EA21" i="2"/>
  <c r="EA20" i="2"/>
  <c r="EA19" i="2"/>
  <c r="DZ18" i="2"/>
  <c r="DY18" i="2"/>
  <c r="EA17" i="2"/>
  <c r="EA16" i="2"/>
  <c r="EA15" i="2"/>
  <c r="EA14" i="2"/>
  <c r="EA13" i="2"/>
  <c r="EA12" i="2"/>
  <c r="EA11" i="2"/>
  <c r="EA10" i="2"/>
  <c r="EA9" i="2"/>
  <c r="EA8" i="2"/>
  <c r="EA7" i="2"/>
  <c r="EA6" i="2"/>
  <c r="DZ200" i="2"/>
  <c r="DY200" i="2"/>
  <c r="EA199" i="2"/>
  <c r="EA198" i="2"/>
  <c r="EA197" i="2"/>
  <c r="EA196" i="2"/>
  <c r="EA195" i="2"/>
  <c r="EA194" i="2"/>
  <c r="EA193" i="2"/>
  <c r="EA192" i="2"/>
  <c r="EA191" i="2"/>
  <c r="EA190" i="2"/>
  <c r="EA189" i="2"/>
  <c r="EA188" i="2"/>
  <c r="KI199" i="2"/>
  <c r="KH199" i="2"/>
  <c r="KI198" i="2"/>
  <c r="KH198" i="2"/>
  <c r="KI197" i="2"/>
  <c r="KH197" i="2"/>
  <c r="KI196" i="2"/>
  <c r="KH196" i="2"/>
  <c r="KI194" i="2"/>
  <c r="KH194" i="2"/>
  <c r="KI193" i="2"/>
  <c r="KH193" i="2"/>
  <c r="KI192" i="2"/>
  <c r="KH192" i="2"/>
  <c r="KI191" i="2"/>
  <c r="KH191" i="2"/>
  <c r="KI190" i="2"/>
  <c r="KH190" i="2"/>
  <c r="KI189" i="2"/>
  <c r="KH189" i="2"/>
  <c r="KI188" i="2"/>
  <c r="KH188" i="2"/>
  <c r="KF200" i="2"/>
  <c r="KE200" i="2"/>
  <c r="KC200" i="2"/>
  <c r="KB200" i="2"/>
  <c r="JZ200" i="2"/>
  <c r="JY200" i="2"/>
  <c r="JW200" i="2"/>
  <c r="JV200" i="2"/>
  <c r="JT200" i="2"/>
  <c r="JS200" i="2"/>
  <c r="JQ200" i="2"/>
  <c r="JP200" i="2"/>
  <c r="JN200" i="2"/>
  <c r="JM200" i="2"/>
  <c r="JK200" i="2"/>
  <c r="JJ200" i="2"/>
  <c r="JH200" i="2"/>
  <c r="JG200" i="2"/>
  <c r="JE200" i="2"/>
  <c r="JD200" i="2"/>
  <c r="JB200" i="2"/>
  <c r="JA200" i="2"/>
  <c r="IV200" i="2"/>
  <c r="IU200" i="2"/>
  <c r="IS200" i="2"/>
  <c r="IR200" i="2"/>
  <c r="IP200" i="2"/>
  <c r="IO200" i="2"/>
  <c r="IM200" i="2"/>
  <c r="IL200" i="2"/>
  <c r="IJ200" i="2"/>
  <c r="II200" i="2"/>
  <c r="IG200" i="2"/>
  <c r="IF200" i="2"/>
  <c r="ID200" i="2"/>
  <c r="IC200" i="2"/>
  <c r="IA200" i="2"/>
  <c r="HZ200" i="2"/>
  <c r="HX200" i="2"/>
  <c r="HW200" i="2"/>
  <c r="HU200" i="2"/>
  <c r="HT200" i="2"/>
  <c r="HR200" i="2"/>
  <c r="HQ200" i="2"/>
  <c r="HO200" i="2"/>
  <c r="HN200" i="2"/>
  <c r="HL200" i="2"/>
  <c r="HK200" i="2"/>
  <c r="HI200" i="2"/>
  <c r="HH200" i="2"/>
  <c r="HC200" i="2"/>
  <c r="HB200" i="2"/>
  <c r="GZ200" i="2"/>
  <c r="GY200" i="2"/>
  <c r="GW200" i="2"/>
  <c r="GV200" i="2"/>
  <c r="GT200" i="2"/>
  <c r="GS200" i="2"/>
  <c r="GQ200" i="2"/>
  <c r="GP200" i="2"/>
  <c r="GN200" i="2"/>
  <c r="GM200" i="2"/>
  <c r="GK200" i="2"/>
  <c r="GJ200" i="2"/>
  <c r="GH200" i="2"/>
  <c r="GG200" i="2"/>
  <c r="GE200" i="2"/>
  <c r="GD200" i="2"/>
  <c r="GB200" i="2"/>
  <c r="GA200" i="2"/>
  <c r="FY200" i="2"/>
  <c r="FX200" i="2"/>
  <c r="FV200" i="2"/>
  <c r="FU200" i="2"/>
  <c r="FS200" i="2"/>
  <c r="FR200" i="2"/>
  <c r="FP200" i="2"/>
  <c r="FO200" i="2"/>
  <c r="FM200" i="2"/>
  <c r="FL200" i="2"/>
  <c r="FJ200" i="2"/>
  <c r="FI200" i="2"/>
  <c r="FG200" i="2"/>
  <c r="FF200" i="2"/>
  <c r="FD200" i="2"/>
  <c r="FC200" i="2"/>
  <c r="EX200" i="2"/>
  <c r="EW200" i="2"/>
  <c r="EU200" i="2"/>
  <c r="ET200" i="2"/>
  <c r="ER200" i="2"/>
  <c r="EQ200" i="2"/>
  <c r="EO200" i="2"/>
  <c r="EN200" i="2"/>
  <c r="EL200" i="2"/>
  <c r="EK200" i="2"/>
  <c r="EI200" i="2"/>
  <c r="EH200" i="2"/>
  <c r="EF200" i="2"/>
  <c r="EE200" i="2"/>
  <c r="DW200" i="2"/>
  <c r="DV200" i="2"/>
  <c r="DT200" i="2"/>
  <c r="DS200" i="2"/>
  <c r="DQ200" i="2"/>
  <c r="DP200" i="2"/>
  <c r="DN200" i="2"/>
  <c r="DM200" i="2"/>
  <c r="DK200" i="2"/>
  <c r="DJ200" i="2"/>
  <c r="DH200" i="2"/>
  <c r="DG200" i="2"/>
  <c r="DE200" i="2"/>
  <c r="DD200" i="2"/>
  <c r="DB200" i="2"/>
  <c r="DA200" i="2"/>
  <c r="CY200" i="2"/>
  <c r="CX200" i="2"/>
  <c r="CV200" i="2"/>
  <c r="CU200" i="2"/>
  <c r="CS200" i="2"/>
  <c r="CR200" i="2"/>
  <c r="CP200" i="2"/>
  <c r="CO200" i="2"/>
  <c r="CM200" i="2"/>
  <c r="CL200" i="2"/>
  <c r="CJ200" i="2"/>
  <c r="CI200" i="2"/>
  <c r="CG200" i="2"/>
  <c r="CF200" i="2"/>
  <c r="CD200" i="2"/>
  <c r="CC200" i="2"/>
  <c r="BX200" i="2"/>
  <c r="BW200" i="2"/>
  <c r="BU200" i="2"/>
  <c r="BT200" i="2"/>
  <c r="BO200" i="2"/>
  <c r="BN200" i="2"/>
  <c r="BI200" i="2"/>
  <c r="BH200" i="2"/>
  <c r="BC200" i="2"/>
  <c r="BB200" i="2"/>
  <c r="AZ200" i="2"/>
  <c r="AY200" i="2"/>
  <c r="AW200" i="2"/>
  <c r="AV200" i="2"/>
  <c r="AT200" i="2"/>
  <c r="AS200" i="2"/>
  <c r="AQ200" i="2"/>
  <c r="AP200" i="2"/>
  <c r="AN200" i="2"/>
  <c r="AM200" i="2"/>
  <c r="AK200" i="2"/>
  <c r="AJ200" i="2"/>
  <c r="AH200" i="2"/>
  <c r="AG200" i="2"/>
  <c r="AE200" i="2"/>
  <c r="AD200" i="2"/>
  <c r="AB200" i="2"/>
  <c r="AA200" i="2"/>
  <c r="Y200" i="2"/>
  <c r="X200" i="2"/>
  <c r="V200" i="2"/>
  <c r="U200" i="2"/>
  <c r="P200" i="2"/>
  <c r="O200" i="2"/>
  <c r="M200" i="2"/>
  <c r="L200" i="2"/>
  <c r="J200" i="2"/>
  <c r="I200" i="2"/>
  <c r="G200" i="2"/>
  <c r="F200" i="2"/>
  <c r="KG199" i="2"/>
  <c r="KD199" i="2"/>
  <c r="KA199" i="2"/>
  <c r="JX199" i="2"/>
  <c r="JU199" i="2"/>
  <c r="JR199" i="2"/>
  <c r="JO199" i="2"/>
  <c r="JL199" i="2"/>
  <c r="JI199" i="2"/>
  <c r="JF199" i="2"/>
  <c r="JC199" i="2"/>
  <c r="IW199" i="2"/>
  <c r="IT199" i="2"/>
  <c r="IQ199" i="2"/>
  <c r="IN199" i="2"/>
  <c r="IK199" i="2"/>
  <c r="IH199" i="2"/>
  <c r="IE199" i="2"/>
  <c r="IB199" i="2"/>
  <c r="HY199" i="2"/>
  <c r="HV199" i="2"/>
  <c r="HS199" i="2"/>
  <c r="HP199" i="2"/>
  <c r="HM199" i="2"/>
  <c r="HJ199" i="2"/>
  <c r="HD199" i="2"/>
  <c r="HA199" i="2"/>
  <c r="GX199" i="2"/>
  <c r="GU199" i="2"/>
  <c r="GR199" i="2"/>
  <c r="GO199" i="2"/>
  <c r="GL199" i="2"/>
  <c r="GI199" i="2"/>
  <c r="GF199" i="2"/>
  <c r="GC199" i="2"/>
  <c r="FZ199" i="2"/>
  <c r="FW199" i="2"/>
  <c r="FT199" i="2"/>
  <c r="FQ199" i="2"/>
  <c r="FN199" i="2"/>
  <c r="FK199" i="2"/>
  <c r="FH199" i="2"/>
  <c r="FE199" i="2"/>
  <c r="EY199" i="2"/>
  <c r="EV199" i="2"/>
  <c r="ES199" i="2"/>
  <c r="EP199" i="2"/>
  <c r="EM199" i="2"/>
  <c r="EJ199" i="2"/>
  <c r="EG199" i="2"/>
  <c r="DX199" i="2"/>
  <c r="DU199" i="2"/>
  <c r="DR199" i="2"/>
  <c r="DO199" i="2"/>
  <c r="DL199" i="2"/>
  <c r="DI199" i="2"/>
  <c r="DF199" i="2"/>
  <c r="DC199" i="2"/>
  <c r="CZ199" i="2"/>
  <c r="CW199" i="2"/>
  <c r="CT199" i="2"/>
  <c r="CQ199" i="2"/>
  <c r="CN199" i="2"/>
  <c r="CK199" i="2"/>
  <c r="CH199" i="2"/>
  <c r="CE199" i="2"/>
  <c r="BY199" i="2"/>
  <c r="BV199" i="2"/>
  <c r="BP199" i="2"/>
  <c r="BJ199" i="2"/>
  <c r="BD199" i="2"/>
  <c r="BA199" i="2"/>
  <c r="AX199" i="2"/>
  <c r="AU199" i="2"/>
  <c r="AR199" i="2"/>
  <c r="AO199" i="2"/>
  <c r="AL199" i="2"/>
  <c r="AI199" i="2"/>
  <c r="AF199" i="2"/>
  <c r="AC199" i="2"/>
  <c r="Z199" i="2"/>
  <c r="W199" i="2"/>
  <c r="Q199" i="2"/>
  <c r="N199" i="2"/>
  <c r="K199" i="2"/>
  <c r="H199" i="2"/>
  <c r="KG198" i="2"/>
  <c r="KD198" i="2"/>
  <c r="KA198" i="2"/>
  <c r="JX198" i="2"/>
  <c r="JU198" i="2"/>
  <c r="JR198" i="2"/>
  <c r="JO198" i="2"/>
  <c r="JL198" i="2"/>
  <c r="JI198" i="2"/>
  <c r="JF198" i="2"/>
  <c r="JC198" i="2"/>
  <c r="IW198" i="2"/>
  <c r="IT198" i="2"/>
  <c r="IQ198" i="2"/>
  <c r="IN198" i="2"/>
  <c r="IK198" i="2"/>
  <c r="IH198" i="2"/>
  <c r="IE198" i="2"/>
  <c r="IB198" i="2"/>
  <c r="HY198" i="2"/>
  <c r="HV198" i="2"/>
  <c r="HS198" i="2"/>
  <c r="HP198" i="2"/>
  <c r="HM198" i="2"/>
  <c r="HJ198" i="2"/>
  <c r="HD198" i="2"/>
  <c r="HA198" i="2"/>
  <c r="GX198" i="2"/>
  <c r="GU198" i="2"/>
  <c r="GR198" i="2"/>
  <c r="GO198" i="2"/>
  <c r="GL198" i="2"/>
  <c r="GI198" i="2"/>
  <c r="GF198" i="2"/>
  <c r="GC198" i="2"/>
  <c r="FZ198" i="2"/>
  <c r="FW198" i="2"/>
  <c r="FT198" i="2"/>
  <c r="FQ198" i="2"/>
  <c r="FN198" i="2"/>
  <c r="FK198" i="2"/>
  <c r="FH198" i="2"/>
  <c r="FE198" i="2"/>
  <c r="EY198" i="2"/>
  <c r="EV198" i="2"/>
  <c r="ES198" i="2"/>
  <c r="EP198" i="2"/>
  <c r="EM198" i="2"/>
  <c r="EJ198" i="2"/>
  <c r="EG198" i="2"/>
  <c r="DX198" i="2"/>
  <c r="DU198" i="2"/>
  <c r="DR198" i="2"/>
  <c r="DO198" i="2"/>
  <c r="DL198" i="2"/>
  <c r="DI198" i="2"/>
  <c r="DF198" i="2"/>
  <c r="DC198" i="2"/>
  <c r="CZ198" i="2"/>
  <c r="CW198" i="2"/>
  <c r="CT198" i="2"/>
  <c r="CQ198" i="2"/>
  <c r="CN198" i="2"/>
  <c r="CK198" i="2"/>
  <c r="CH198" i="2"/>
  <c r="CE198" i="2"/>
  <c r="BY198" i="2"/>
  <c r="BV198" i="2"/>
  <c r="BP198" i="2"/>
  <c r="BJ198" i="2"/>
  <c r="BD198" i="2"/>
  <c r="BA198" i="2"/>
  <c r="AX198" i="2"/>
  <c r="AU198" i="2"/>
  <c r="AR198" i="2"/>
  <c r="AO198" i="2"/>
  <c r="AL198" i="2"/>
  <c r="AI198" i="2"/>
  <c r="AF198" i="2"/>
  <c r="AC198" i="2"/>
  <c r="Z198" i="2"/>
  <c r="W198" i="2"/>
  <c r="Q198" i="2"/>
  <c r="N198" i="2"/>
  <c r="K198" i="2"/>
  <c r="H198" i="2"/>
  <c r="KG197" i="2"/>
  <c r="KD197" i="2"/>
  <c r="KA197" i="2"/>
  <c r="JX197" i="2"/>
  <c r="JU197" i="2"/>
  <c r="JR197" i="2"/>
  <c r="JO197" i="2"/>
  <c r="JL197" i="2"/>
  <c r="JI197" i="2"/>
  <c r="JF197" i="2"/>
  <c r="JC197" i="2"/>
  <c r="IW197" i="2"/>
  <c r="IT197" i="2"/>
  <c r="IQ197" i="2"/>
  <c r="IN197" i="2"/>
  <c r="IK197" i="2"/>
  <c r="IH197" i="2"/>
  <c r="IE197" i="2"/>
  <c r="IB197" i="2"/>
  <c r="HY197" i="2"/>
  <c r="HV197" i="2"/>
  <c r="HS197" i="2"/>
  <c r="HP197" i="2"/>
  <c r="HM197" i="2"/>
  <c r="HJ197" i="2"/>
  <c r="HD197" i="2"/>
  <c r="HA197" i="2"/>
  <c r="GX197" i="2"/>
  <c r="GU197" i="2"/>
  <c r="GR197" i="2"/>
  <c r="GO197" i="2"/>
  <c r="GL197" i="2"/>
  <c r="GI197" i="2"/>
  <c r="GF197" i="2"/>
  <c r="GC197" i="2"/>
  <c r="FZ197" i="2"/>
  <c r="FW197" i="2"/>
  <c r="FT197" i="2"/>
  <c r="FQ197" i="2"/>
  <c r="FN197" i="2"/>
  <c r="FK197" i="2"/>
  <c r="FH197" i="2"/>
  <c r="FE197" i="2"/>
  <c r="EY197" i="2"/>
  <c r="EV197" i="2"/>
  <c r="ES197" i="2"/>
  <c r="EP197" i="2"/>
  <c r="EM197" i="2"/>
  <c r="EJ197" i="2"/>
  <c r="EG197" i="2"/>
  <c r="DX197" i="2"/>
  <c r="DU197" i="2"/>
  <c r="DR197" i="2"/>
  <c r="DO197" i="2"/>
  <c r="DL197" i="2"/>
  <c r="DI197" i="2"/>
  <c r="DF197" i="2"/>
  <c r="DC197" i="2"/>
  <c r="CZ197" i="2"/>
  <c r="CW197" i="2"/>
  <c r="CT197" i="2"/>
  <c r="CQ197" i="2"/>
  <c r="CN197" i="2"/>
  <c r="CK197" i="2"/>
  <c r="CH197" i="2"/>
  <c r="CE197" i="2"/>
  <c r="BY197" i="2"/>
  <c r="BV197" i="2"/>
  <c r="BP197" i="2"/>
  <c r="BJ197" i="2"/>
  <c r="BD197" i="2"/>
  <c r="BA197" i="2"/>
  <c r="AX197" i="2"/>
  <c r="AU197" i="2"/>
  <c r="AR197" i="2"/>
  <c r="AO197" i="2"/>
  <c r="AL197" i="2"/>
  <c r="AI197" i="2"/>
  <c r="AF197" i="2"/>
  <c r="AC197" i="2"/>
  <c r="Z197" i="2"/>
  <c r="W197" i="2"/>
  <c r="Q197" i="2"/>
  <c r="N197" i="2"/>
  <c r="K197" i="2"/>
  <c r="H197" i="2"/>
  <c r="KG196" i="2"/>
  <c r="KD196" i="2"/>
  <c r="KA196" i="2"/>
  <c r="JX196" i="2"/>
  <c r="JU196" i="2"/>
  <c r="JR196" i="2"/>
  <c r="JO196" i="2"/>
  <c r="JL196" i="2"/>
  <c r="JI196" i="2"/>
  <c r="JF196" i="2"/>
  <c r="JC196" i="2"/>
  <c r="IW196" i="2"/>
  <c r="IT196" i="2"/>
  <c r="IQ196" i="2"/>
  <c r="IN196" i="2"/>
  <c r="IK196" i="2"/>
  <c r="IH196" i="2"/>
  <c r="IE196" i="2"/>
  <c r="IB196" i="2"/>
  <c r="HY196" i="2"/>
  <c r="HV196" i="2"/>
  <c r="HS196" i="2"/>
  <c r="HP196" i="2"/>
  <c r="HM196" i="2"/>
  <c r="HJ196" i="2"/>
  <c r="HD196" i="2"/>
  <c r="HA196" i="2"/>
  <c r="GX196" i="2"/>
  <c r="GU196" i="2"/>
  <c r="GR196" i="2"/>
  <c r="GO196" i="2"/>
  <c r="GL196" i="2"/>
  <c r="GI196" i="2"/>
  <c r="GF196" i="2"/>
  <c r="GC196" i="2"/>
  <c r="FZ196" i="2"/>
  <c r="FW196" i="2"/>
  <c r="FT196" i="2"/>
  <c r="FQ196" i="2"/>
  <c r="FN196" i="2"/>
  <c r="FK196" i="2"/>
  <c r="FH196" i="2"/>
  <c r="FE196" i="2"/>
  <c r="EY196" i="2"/>
  <c r="EV196" i="2"/>
  <c r="ES196" i="2"/>
  <c r="EP196" i="2"/>
  <c r="EM196" i="2"/>
  <c r="EJ196" i="2"/>
  <c r="EG196" i="2"/>
  <c r="DX196" i="2"/>
  <c r="DU196" i="2"/>
  <c r="DR196" i="2"/>
  <c r="DO196" i="2"/>
  <c r="DL196" i="2"/>
  <c r="DI196" i="2"/>
  <c r="DF196" i="2"/>
  <c r="DC196" i="2"/>
  <c r="CZ196" i="2"/>
  <c r="CW196" i="2"/>
  <c r="CT196" i="2"/>
  <c r="CQ196" i="2"/>
  <c r="CN196" i="2"/>
  <c r="CK196" i="2"/>
  <c r="CH196" i="2"/>
  <c r="CE196" i="2"/>
  <c r="BY196" i="2"/>
  <c r="BV196" i="2"/>
  <c r="BP196" i="2"/>
  <c r="BJ196" i="2"/>
  <c r="BD196" i="2"/>
  <c r="BA196" i="2"/>
  <c r="AX196" i="2"/>
  <c r="AU196" i="2"/>
  <c r="AR196" i="2"/>
  <c r="AO196" i="2"/>
  <c r="AL196" i="2"/>
  <c r="AI196" i="2"/>
  <c r="AF196" i="2"/>
  <c r="AC196" i="2"/>
  <c r="Z196" i="2"/>
  <c r="W196" i="2"/>
  <c r="Q196" i="2"/>
  <c r="N196" i="2"/>
  <c r="K196" i="2"/>
  <c r="H196" i="2"/>
  <c r="KG195" i="2"/>
  <c r="KD195" i="2"/>
  <c r="KA195" i="2"/>
  <c r="JX195" i="2"/>
  <c r="JU195" i="2"/>
  <c r="JR195" i="2"/>
  <c r="JO195" i="2"/>
  <c r="JL195" i="2"/>
  <c r="JI195" i="2"/>
  <c r="JF195" i="2"/>
  <c r="JC195" i="2"/>
  <c r="IW195" i="2"/>
  <c r="IT195" i="2"/>
  <c r="IQ195" i="2"/>
  <c r="IN195" i="2"/>
  <c r="IK195" i="2"/>
  <c r="IH195" i="2"/>
  <c r="IE195" i="2"/>
  <c r="IB195" i="2"/>
  <c r="HY195" i="2"/>
  <c r="HV195" i="2"/>
  <c r="HS195" i="2"/>
  <c r="HP195" i="2"/>
  <c r="HM195" i="2"/>
  <c r="HJ195" i="2"/>
  <c r="HD195" i="2"/>
  <c r="HA195" i="2"/>
  <c r="GX195" i="2"/>
  <c r="GU195" i="2"/>
  <c r="GR195" i="2"/>
  <c r="GO195" i="2"/>
  <c r="GL195" i="2"/>
  <c r="GI195" i="2"/>
  <c r="GF195" i="2"/>
  <c r="GC195" i="2"/>
  <c r="FZ195" i="2"/>
  <c r="FW195" i="2"/>
  <c r="FT195" i="2"/>
  <c r="FQ195" i="2"/>
  <c r="FN195" i="2"/>
  <c r="FK195" i="2"/>
  <c r="FH195" i="2"/>
  <c r="FE195" i="2"/>
  <c r="EY195" i="2"/>
  <c r="EV195" i="2"/>
  <c r="ES195" i="2"/>
  <c r="EP195" i="2"/>
  <c r="EM195" i="2"/>
  <c r="EJ195" i="2"/>
  <c r="EG195" i="2"/>
  <c r="DX195" i="2"/>
  <c r="DU195" i="2"/>
  <c r="DR195" i="2"/>
  <c r="DO195" i="2"/>
  <c r="DL195" i="2"/>
  <c r="DI195" i="2"/>
  <c r="DF195" i="2"/>
  <c r="DC195" i="2"/>
  <c r="CZ195" i="2"/>
  <c r="CW195" i="2"/>
  <c r="CT195" i="2"/>
  <c r="CQ195" i="2"/>
  <c r="CN195" i="2"/>
  <c r="CK195" i="2"/>
  <c r="CH195" i="2"/>
  <c r="CE195" i="2"/>
  <c r="BY195" i="2"/>
  <c r="BV195" i="2"/>
  <c r="BP195" i="2"/>
  <c r="BJ195" i="2"/>
  <c r="BD195" i="2"/>
  <c r="BA195" i="2"/>
  <c r="AX195" i="2"/>
  <c r="AU195" i="2"/>
  <c r="AR195" i="2"/>
  <c r="AO195" i="2"/>
  <c r="AL195" i="2"/>
  <c r="AI195" i="2"/>
  <c r="AF195" i="2"/>
  <c r="AC195" i="2"/>
  <c r="Z195" i="2"/>
  <c r="W195" i="2"/>
  <c r="Q195" i="2"/>
  <c r="N195" i="2"/>
  <c r="K195" i="2"/>
  <c r="H195" i="2"/>
  <c r="KG194" i="2"/>
  <c r="KD194" i="2"/>
  <c r="KA194" i="2"/>
  <c r="JX194" i="2"/>
  <c r="JU194" i="2"/>
  <c r="JR194" i="2"/>
  <c r="JO194" i="2"/>
  <c r="JL194" i="2"/>
  <c r="JI194" i="2"/>
  <c r="JF194" i="2"/>
  <c r="JC194" i="2"/>
  <c r="IW194" i="2"/>
  <c r="IT194" i="2"/>
  <c r="IQ194" i="2"/>
  <c r="IN194" i="2"/>
  <c r="IK194" i="2"/>
  <c r="IH194" i="2"/>
  <c r="IE194" i="2"/>
  <c r="IB194" i="2"/>
  <c r="HY194" i="2"/>
  <c r="HV194" i="2"/>
  <c r="HS194" i="2"/>
  <c r="HP194" i="2"/>
  <c r="HM194" i="2"/>
  <c r="HJ194" i="2"/>
  <c r="HD194" i="2"/>
  <c r="HA194" i="2"/>
  <c r="GX194" i="2"/>
  <c r="GU194" i="2"/>
  <c r="GR194" i="2"/>
  <c r="GO194" i="2"/>
  <c r="GL194" i="2"/>
  <c r="GI194" i="2"/>
  <c r="GF194" i="2"/>
  <c r="GC194" i="2"/>
  <c r="FZ194" i="2"/>
  <c r="FW194" i="2"/>
  <c r="FT194" i="2"/>
  <c r="FQ194" i="2"/>
  <c r="FN194" i="2"/>
  <c r="FK194" i="2"/>
  <c r="FH194" i="2"/>
  <c r="FE194" i="2"/>
  <c r="EY194" i="2"/>
  <c r="EV194" i="2"/>
  <c r="ES194" i="2"/>
  <c r="EP194" i="2"/>
  <c r="EM194" i="2"/>
  <c r="EJ194" i="2"/>
  <c r="EG194" i="2"/>
  <c r="DX194" i="2"/>
  <c r="DU194" i="2"/>
  <c r="DR194" i="2"/>
  <c r="DO194" i="2"/>
  <c r="DL194" i="2"/>
  <c r="DI194" i="2"/>
  <c r="DF194" i="2"/>
  <c r="DC194" i="2"/>
  <c r="CZ194" i="2"/>
  <c r="CW194" i="2"/>
  <c r="CT194" i="2"/>
  <c r="CQ194" i="2"/>
  <c r="CN194" i="2"/>
  <c r="CK194" i="2"/>
  <c r="CH194" i="2"/>
  <c r="CE194" i="2"/>
  <c r="BY194" i="2"/>
  <c r="BV194" i="2"/>
  <c r="BP194" i="2"/>
  <c r="BJ194" i="2"/>
  <c r="BD194" i="2"/>
  <c r="BA194" i="2"/>
  <c r="AX194" i="2"/>
  <c r="AU194" i="2"/>
  <c r="AR194" i="2"/>
  <c r="AO194" i="2"/>
  <c r="AL194" i="2"/>
  <c r="AI194" i="2"/>
  <c r="AF194" i="2"/>
  <c r="AC194" i="2"/>
  <c r="Z194" i="2"/>
  <c r="W194" i="2"/>
  <c r="Q194" i="2"/>
  <c r="N194" i="2"/>
  <c r="K194" i="2"/>
  <c r="H194" i="2"/>
  <c r="KG193" i="2"/>
  <c r="KD193" i="2"/>
  <c r="KA193" i="2"/>
  <c r="JX193" i="2"/>
  <c r="JU193" i="2"/>
  <c r="JR193" i="2"/>
  <c r="JO193" i="2"/>
  <c r="JL193" i="2"/>
  <c r="JI193" i="2"/>
  <c r="JF193" i="2"/>
  <c r="JC193" i="2"/>
  <c r="IW193" i="2"/>
  <c r="IT193" i="2"/>
  <c r="IQ193" i="2"/>
  <c r="IN193" i="2"/>
  <c r="IK193" i="2"/>
  <c r="IH193" i="2"/>
  <c r="IE193" i="2"/>
  <c r="IB193" i="2"/>
  <c r="HY193" i="2"/>
  <c r="HV193" i="2"/>
  <c r="HS193" i="2"/>
  <c r="HP193" i="2"/>
  <c r="HM193" i="2"/>
  <c r="HJ193" i="2"/>
  <c r="HD193" i="2"/>
  <c r="HA193" i="2"/>
  <c r="GX193" i="2"/>
  <c r="GU193" i="2"/>
  <c r="GR193" i="2"/>
  <c r="GO193" i="2"/>
  <c r="GL193" i="2"/>
  <c r="GI193" i="2"/>
  <c r="GF193" i="2"/>
  <c r="GC193" i="2"/>
  <c r="FZ193" i="2"/>
  <c r="FW193" i="2"/>
  <c r="FT193" i="2"/>
  <c r="FQ193" i="2"/>
  <c r="FN193" i="2"/>
  <c r="FK193" i="2"/>
  <c r="FH193" i="2"/>
  <c r="FE193" i="2"/>
  <c r="EY193" i="2"/>
  <c r="EV193" i="2"/>
  <c r="ES193" i="2"/>
  <c r="EP193" i="2"/>
  <c r="EM193" i="2"/>
  <c r="EJ193" i="2"/>
  <c r="EG193" i="2"/>
  <c r="DX193" i="2"/>
  <c r="DU193" i="2"/>
  <c r="DR193" i="2"/>
  <c r="DO193" i="2"/>
  <c r="DL193" i="2"/>
  <c r="DI193" i="2"/>
  <c r="DF193" i="2"/>
  <c r="DC193" i="2"/>
  <c r="CZ193" i="2"/>
  <c r="CW193" i="2"/>
  <c r="CT193" i="2"/>
  <c r="CQ193" i="2"/>
  <c r="CN193" i="2"/>
  <c r="CK193" i="2"/>
  <c r="CH193" i="2"/>
  <c r="CE193" i="2"/>
  <c r="BY193" i="2"/>
  <c r="BV193" i="2"/>
  <c r="BP193" i="2"/>
  <c r="BJ193" i="2"/>
  <c r="BD193" i="2"/>
  <c r="BA193" i="2"/>
  <c r="AX193" i="2"/>
  <c r="AU193" i="2"/>
  <c r="AR193" i="2"/>
  <c r="AO193" i="2"/>
  <c r="AL193" i="2"/>
  <c r="AI193" i="2"/>
  <c r="AF193" i="2"/>
  <c r="AC193" i="2"/>
  <c r="Z193" i="2"/>
  <c r="W193" i="2"/>
  <c r="Q193" i="2"/>
  <c r="N193" i="2"/>
  <c r="K193" i="2"/>
  <c r="H193" i="2"/>
  <c r="KG192" i="2"/>
  <c r="KD192" i="2"/>
  <c r="KA192" i="2"/>
  <c r="JX192" i="2"/>
  <c r="JU192" i="2"/>
  <c r="JR192" i="2"/>
  <c r="JO192" i="2"/>
  <c r="JL192" i="2"/>
  <c r="JI192" i="2"/>
  <c r="JF192" i="2"/>
  <c r="JC192" i="2"/>
  <c r="IW192" i="2"/>
  <c r="IT192" i="2"/>
  <c r="IQ192" i="2"/>
  <c r="IN192" i="2"/>
  <c r="IK192" i="2"/>
  <c r="IH192" i="2"/>
  <c r="IE192" i="2"/>
  <c r="IB192" i="2"/>
  <c r="HY192" i="2"/>
  <c r="HV192" i="2"/>
  <c r="HS192" i="2"/>
  <c r="HP192" i="2"/>
  <c r="HM192" i="2"/>
  <c r="HJ192" i="2"/>
  <c r="HD192" i="2"/>
  <c r="HA192" i="2"/>
  <c r="GX192" i="2"/>
  <c r="GU192" i="2"/>
  <c r="GR192" i="2"/>
  <c r="GO192" i="2"/>
  <c r="GL192" i="2"/>
  <c r="GI192" i="2"/>
  <c r="GF192" i="2"/>
  <c r="GC192" i="2"/>
  <c r="FZ192" i="2"/>
  <c r="FW192" i="2"/>
  <c r="FT192" i="2"/>
  <c r="FQ192" i="2"/>
  <c r="FN192" i="2"/>
  <c r="FK192" i="2"/>
  <c r="FH192" i="2"/>
  <c r="FE192" i="2"/>
  <c r="EY192" i="2"/>
  <c r="EV192" i="2"/>
  <c r="ES192" i="2"/>
  <c r="EP192" i="2"/>
  <c r="EM192" i="2"/>
  <c r="EJ192" i="2"/>
  <c r="EG192" i="2"/>
  <c r="DX192" i="2"/>
  <c r="DU192" i="2"/>
  <c r="DR192" i="2"/>
  <c r="DO192" i="2"/>
  <c r="DL192" i="2"/>
  <c r="DI192" i="2"/>
  <c r="DF192" i="2"/>
  <c r="DC192" i="2"/>
  <c r="CZ192" i="2"/>
  <c r="CW192" i="2"/>
  <c r="CT192" i="2"/>
  <c r="CQ192" i="2"/>
  <c r="CN192" i="2"/>
  <c r="CK192" i="2"/>
  <c r="CH192" i="2"/>
  <c r="CE192" i="2"/>
  <c r="BY192" i="2"/>
  <c r="BV192" i="2"/>
  <c r="BP192" i="2"/>
  <c r="BJ192" i="2"/>
  <c r="BD192" i="2"/>
  <c r="BA192" i="2"/>
  <c r="AX192" i="2"/>
  <c r="AU192" i="2"/>
  <c r="AR192" i="2"/>
  <c r="AO192" i="2"/>
  <c r="AL192" i="2"/>
  <c r="AI192" i="2"/>
  <c r="AF192" i="2"/>
  <c r="AC192" i="2"/>
  <c r="Z192" i="2"/>
  <c r="W192" i="2"/>
  <c r="Q192" i="2"/>
  <c r="N192" i="2"/>
  <c r="K192" i="2"/>
  <c r="H192" i="2"/>
  <c r="KG191" i="2"/>
  <c r="KD191" i="2"/>
  <c r="KA191" i="2"/>
  <c r="JX191" i="2"/>
  <c r="JU191" i="2"/>
  <c r="JR191" i="2"/>
  <c r="JO191" i="2"/>
  <c r="JL191" i="2"/>
  <c r="JI191" i="2"/>
  <c r="JF191" i="2"/>
  <c r="JC191" i="2"/>
  <c r="IW191" i="2"/>
  <c r="IT191" i="2"/>
  <c r="IQ191" i="2"/>
  <c r="IN191" i="2"/>
  <c r="IK191" i="2"/>
  <c r="IH191" i="2"/>
  <c r="IE191" i="2"/>
  <c r="IB191" i="2"/>
  <c r="HY191" i="2"/>
  <c r="HV191" i="2"/>
  <c r="HS191" i="2"/>
  <c r="HP191" i="2"/>
  <c r="HM191" i="2"/>
  <c r="HJ191" i="2"/>
  <c r="HD191" i="2"/>
  <c r="HA191" i="2"/>
  <c r="GX191" i="2"/>
  <c r="GU191" i="2"/>
  <c r="GR191" i="2"/>
  <c r="GO191" i="2"/>
  <c r="GL191" i="2"/>
  <c r="GI191" i="2"/>
  <c r="GF191" i="2"/>
  <c r="GC191" i="2"/>
  <c r="FZ191" i="2"/>
  <c r="FW191" i="2"/>
  <c r="FT191" i="2"/>
  <c r="FQ191" i="2"/>
  <c r="FN191" i="2"/>
  <c r="FK191" i="2"/>
  <c r="FH191" i="2"/>
  <c r="FE191" i="2"/>
  <c r="EY191" i="2"/>
  <c r="EV191" i="2"/>
  <c r="ES191" i="2"/>
  <c r="EP191" i="2"/>
  <c r="EM191" i="2"/>
  <c r="EJ191" i="2"/>
  <c r="EG191" i="2"/>
  <c r="DX191" i="2"/>
  <c r="DU191" i="2"/>
  <c r="DR191" i="2"/>
  <c r="DO191" i="2"/>
  <c r="DL191" i="2"/>
  <c r="DI191" i="2"/>
  <c r="DF191" i="2"/>
  <c r="DC191" i="2"/>
  <c r="CZ191" i="2"/>
  <c r="CW191" i="2"/>
  <c r="CT191" i="2"/>
  <c r="CQ191" i="2"/>
  <c r="CN191" i="2"/>
  <c r="CK191" i="2"/>
  <c r="CH191" i="2"/>
  <c r="CE191" i="2"/>
  <c r="BY191" i="2"/>
  <c r="BV191" i="2"/>
  <c r="BP191" i="2"/>
  <c r="BJ191" i="2"/>
  <c r="BD191" i="2"/>
  <c r="BA191" i="2"/>
  <c r="AX191" i="2"/>
  <c r="AU191" i="2"/>
  <c r="AR191" i="2"/>
  <c r="AO191" i="2"/>
  <c r="AL191" i="2"/>
  <c r="AI191" i="2"/>
  <c r="AF191" i="2"/>
  <c r="AC191" i="2"/>
  <c r="Z191" i="2"/>
  <c r="W191" i="2"/>
  <c r="Q191" i="2"/>
  <c r="N191" i="2"/>
  <c r="K191" i="2"/>
  <c r="H191" i="2"/>
  <c r="KG190" i="2"/>
  <c r="KD190" i="2"/>
  <c r="KA190" i="2"/>
  <c r="JX190" i="2"/>
  <c r="JU190" i="2"/>
  <c r="JR190" i="2"/>
  <c r="JO190" i="2"/>
  <c r="JL190" i="2"/>
  <c r="JI190" i="2"/>
  <c r="JF190" i="2"/>
  <c r="JC190" i="2"/>
  <c r="IW190" i="2"/>
  <c r="IT190" i="2"/>
  <c r="IQ190" i="2"/>
  <c r="IN190" i="2"/>
  <c r="IK190" i="2"/>
  <c r="IH190" i="2"/>
  <c r="IE190" i="2"/>
  <c r="IB190" i="2"/>
  <c r="HY190" i="2"/>
  <c r="HV190" i="2"/>
  <c r="HS190" i="2"/>
  <c r="HP190" i="2"/>
  <c r="HM190" i="2"/>
  <c r="HJ190" i="2"/>
  <c r="HD190" i="2"/>
  <c r="HA190" i="2"/>
  <c r="GX190" i="2"/>
  <c r="GU190" i="2"/>
  <c r="GR190" i="2"/>
  <c r="GO190" i="2"/>
  <c r="GL190" i="2"/>
  <c r="GI190" i="2"/>
  <c r="GF190" i="2"/>
  <c r="GC190" i="2"/>
  <c r="FZ190" i="2"/>
  <c r="FW190" i="2"/>
  <c r="FT190" i="2"/>
  <c r="FQ190" i="2"/>
  <c r="FN190" i="2"/>
  <c r="FK190" i="2"/>
  <c r="FH190" i="2"/>
  <c r="FE190" i="2"/>
  <c r="EY190" i="2"/>
  <c r="EV190" i="2"/>
  <c r="ES190" i="2"/>
  <c r="EP190" i="2"/>
  <c r="EM190" i="2"/>
  <c r="EJ190" i="2"/>
  <c r="EG190" i="2"/>
  <c r="DX190" i="2"/>
  <c r="DU190" i="2"/>
  <c r="DR190" i="2"/>
  <c r="DO190" i="2"/>
  <c r="DL190" i="2"/>
  <c r="DI190" i="2"/>
  <c r="DF190" i="2"/>
  <c r="DC190" i="2"/>
  <c r="CZ190" i="2"/>
  <c r="CW190" i="2"/>
  <c r="CT190" i="2"/>
  <c r="CQ190" i="2"/>
  <c r="CN190" i="2"/>
  <c r="CK190" i="2"/>
  <c r="CH190" i="2"/>
  <c r="CE190" i="2"/>
  <c r="BY190" i="2"/>
  <c r="BV190" i="2"/>
  <c r="BP190" i="2"/>
  <c r="BJ190" i="2"/>
  <c r="BD190" i="2"/>
  <c r="BA190" i="2"/>
  <c r="AX190" i="2"/>
  <c r="AU190" i="2"/>
  <c r="AR190" i="2"/>
  <c r="AO190" i="2"/>
  <c r="AL190" i="2"/>
  <c r="AI190" i="2"/>
  <c r="AF190" i="2"/>
  <c r="AC190" i="2"/>
  <c r="Z190" i="2"/>
  <c r="W190" i="2"/>
  <c r="Q190" i="2"/>
  <c r="N190" i="2"/>
  <c r="K190" i="2"/>
  <c r="H190" i="2"/>
  <c r="KG189" i="2"/>
  <c r="KD189" i="2"/>
  <c r="KA189" i="2"/>
  <c r="JX189" i="2"/>
  <c r="JU189" i="2"/>
  <c r="JR189" i="2"/>
  <c r="JO189" i="2"/>
  <c r="JL189" i="2"/>
  <c r="JI189" i="2"/>
  <c r="JF189" i="2"/>
  <c r="JC189" i="2"/>
  <c r="IW189" i="2"/>
  <c r="IT189" i="2"/>
  <c r="IQ189" i="2"/>
  <c r="IN189" i="2"/>
  <c r="IK189" i="2"/>
  <c r="IH189" i="2"/>
  <c r="IE189" i="2"/>
  <c r="IB189" i="2"/>
  <c r="HY189" i="2"/>
  <c r="HV189" i="2"/>
  <c r="HS189" i="2"/>
  <c r="HP189" i="2"/>
  <c r="HM189" i="2"/>
  <c r="HJ189" i="2"/>
  <c r="HD189" i="2"/>
  <c r="HA189" i="2"/>
  <c r="GX189" i="2"/>
  <c r="GU189" i="2"/>
  <c r="GR189" i="2"/>
  <c r="GO189" i="2"/>
  <c r="GL189" i="2"/>
  <c r="GI189" i="2"/>
  <c r="GF189" i="2"/>
  <c r="GC189" i="2"/>
  <c r="FZ189" i="2"/>
  <c r="FW189" i="2"/>
  <c r="FT189" i="2"/>
  <c r="FQ189" i="2"/>
  <c r="FN189" i="2"/>
  <c r="FK189" i="2"/>
  <c r="FH189" i="2"/>
  <c r="FE189" i="2"/>
  <c r="EY189" i="2"/>
  <c r="EV189" i="2"/>
  <c r="ES189" i="2"/>
  <c r="EP189" i="2"/>
  <c r="EM189" i="2"/>
  <c r="EJ189" i="2"/>
  <c r="EG189" i="2"/>
  <c r="DX189" i="2"/>
  <c r="DU189" i="2"/>
  <c r="DR189" i="2"/>
  <c r="DO189" i="2"/>
  <c r="DL189" i="2"/>
  <c r="DI189" i="2"/>
  <c r="DF189" i="2"/>
  <c r="DC189" i="2"/>
  <c r="CZ189" i="2"/>
  <c r="CW189" i="2"/>
  <c r="CT189" i="2"/>
  <c r="CQ189" i="2"/>
  <c r="CN189" i="2"/>
  <c r="CK189" i="2"/>
  <c r="CH189" i="2"/>
  <c r="CE189" i="2"/>
  <c r="BY189" i="2"/>
  <c r="BV189" i="2"/>
  <c r="BP189" i="2"/>
  <c r="BJ189" i="2"/>
  <c r="BD189" i="2"/>
  <c r="BA189" i="2"/>
  <c r="AX189" i="2"/>
  <c r="AU189" i="2"/>
  <c r="AR189" i="2"/>
  <c r="AO189" i="2"/>
  <c r="AL189" i="2"/>
  <c r="AI189" i="2"/>
  <c r="AF189" i="2"/>
  <c r="AC189" i="2"/>
  <c r="Z189" i="2"/>
  <c r="W189" i="2"/>
  <c r="Q189" i="2"/>
  <c r="N189" i="2"/>
  <c r="K189" i="2"/>
  <c r="H189" i="2"/>
  <c r="KG188" i="2"/>
  <c r="KD188" i="2"/>
  <c r="KA188" i="2"/>
  <c r="JX188" i="2"/>
  <c r="JU188" i="2"/>
  <c r="JR188" i="2"/>
  <c r="JO188" i="2"/>
  <c r="JL188" i="2"/>
  <c r="JI188" i="2"/>
  <c r="JF188" i="2"/>
  <c r="JC188" i="2"/>
  <c r="IW188" i="2"/>
  <c r="IT188" i="2"/>
  <c r="IQ188" i="2"/>
  <c r="IN188" i="2"/>
  <c r="IK188" i="2"/>
  <c r="IH188" i="2"/>
  <c r="IE188" i="2"/>
  <c r="IB188" i="2"/>
  <c r="HY188" i="2"/>
  <c r="HV188" i="2"/>
  <c r="HS188" i="2"/>
  <c r="HP188" i="2"/>
  <c r="HM188" i="2"/>
  <c r="HJ188" i="2"/>
  <c r="HD188" i="2"/>
  <c r="HA188" i="2"/>
  <c r="GX188" i="2"/>
  <c r="GU188" i="2"/>
  <c r="GR188" i="2"/>
  <c r="GO188" i="2"/>
  <c r="GL188" i="2"/>
  <c r="GI188" i="2"/>
  <c r="GF188" i="2"/>
  <c r="GC188" i="2"/>
  <c r="FZ188" i="2"/>
  <c r="FW188" i="2"/>
  <c r="FT188" i="2"/>
  <c r="FQ188" i="2"/>
  <c r="FN188" i="2"/>
  <c r="FK188" i="2"/>
  <c r="FH188" i="2"/>
  <c r="FE188" i="2"/>
  <c r="EY188" i="2"/>
  <c r="EV188" i="2"/>
  <c r="ES188" i="2"/>
  <c r="EP188" i="2"/>
  <c r="EM188" i="2"/>
  <c r="EJ188" i="2"/>
  <c r="EG188" i="2"/>
  <c r="DX188" i="2"/>
  <c r="DU188" i="2"/>
  <c r="DR188" i="2"/>
  <c r="DO188" i="2"/>
  <c r="DL188" i="2"/>
  <c r="DI188" i="2"/>
  <c r="DF188" i="2"/>
  <c r="DC188" i="2"/>
  <c r="CZ188" i="2"/>
  <c r="CW188" i="2"/>
  <c r="CT188" i="2"/>
  <c r="CQ188" i="2"/>
  <c r="CN188" i="2"/>
  <c r="CK188" i="2"/>
  <c r="CH188" i="2"/>
  <c r="CE188" i="2"/>
  <c r="BY188" i="2"/>
  <c r="BV188" i="2"/>
  <c r="BP188" i="2"/>
  <c r="BJ188" i="2"/>
  <c r="BD188" i="2"/>
  <c r="BA188" i="2"/>
  <c r="AX188" i="2"/>
  <c r="AU188" i="2"/>
  <c r="AR188" i="2"/>
  <c r="AO188" i="2"/>
  <c r="AL188" i="2"/>
  <c r="AI188" i="2"/>
  <c r="AF188" i="2"/>
  <c r="AC188" i="2"/>
  <c r="Z188" i="2"/>
  <c r="W188" i="2"/>
  <c r="Q188" i="2"/>
  <c r="N188" i="2"/>
  <c r="K188" i="2"/>
  <c r="H188" i="2"/>
  <c r="D200" i="2"/>
  <c r="C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R82" i="1"/>
  <c r="EQ82" i="1"/>
  <c r="ER81" i="1"/>
  <c r="EQ81" i="1"/>
  <c r="ER80" i="1"/>
  <c r="EQ80" i="1"/>
  <c r="ER79" i="1"/>
  <c r="EQ79" i="1"/>
  <c r="ER78" i="1"/>
  <c r="EQ78" i="1"/>
  <c r="ER77" i="1"/>
  <c r="EQ77" i="1"/>
  <c r="ER76" i="1"/>
  <c r="EQ76" i="1"/>
  <c r="ER75" i="1"/>
  <c r="EQ75" i="1"/>
  <c r="ER74" i="1"/>
  <c r="EQ74" i="1"/>
  <c r="ER73" i="1"/>
  <c r="EQ73" i="1"/>
  <c r="ER72" i="1"/>
  <c r="EQ72" i="1"/>
  <c r="ER71" i="1"/>
  <c r="EQ71" i="1"/>
  <c r="EO83" i="1"/>
  <c r="EN83" i="1"/>
  <c r="EL83" i="1"/>
  <c r="EK83" i="1"/>
  <c r="EI83" i="1"/>
  <c r="EH83" i="1"/>
  <c r="EF83" i="1"/>
  <c r="EE83" i="1"/>
  <c r="EC83" i="1"/>
  <c r="EB83" i="1"/>
  <c r="DZ83" i="1"/>
  <c r="DY83" i="1"/>
  <c r="DW83" i="1"/>
  <c r="DV83" i="1"/>
  <c r="DT83" i="1"/>
  <c r="DS83" i="1"/>
  <c r="DQ83" i="1"/>
  <c r="DP83" i="1"/>
  <c r="DN83" i="1"/>
  <c r="DM83" i="1"/>
  <c r="DK83" i="1"/>
  <c r="DJ83" i="1"/>
  <c r="DH83" i="1"/>
  <c r="DG83" i="1"/>
  <c r="DE83" i="1"/>
  <c r="DD83" i="1"/>
  <c r="DB83" i="1"/>
  <c r="DA83" i="1"/>
  <c r="CY83" i="1"/>
  <c r="CX83" i="1"/>
  <c r="CV83" i="1"/>
  <c r="CU83" i="1"/>
  <c r="CS83" i="1"/>
  <c r="CR83" i="1"/>
  <c r="CP83" i="1"/>
  <c r="CO83" i="1"/>
  <c r="CM83" i="1"/>
  <c r="CL83" i="1"/>
  <c r="CJ83" i="1"/>
  <c r="CI83" i="1"/>
  <c r="CG83" i="1"/>
  <c r="CF83" i="1"/>
  <c r="CD83" i="1"/>
  <c r="CC83" i="1"/>
  <c r="CA83" i="1"/>
  <c r="BZ83" i="1"/>
  <c r="BX83" i="1"/>
  <c r="BW83" i="1"/>
  <c r="BU83" i="1"/>
  <c r="BT83" i="1"/>
  <c r="BO83" i="1"/>
  <c r="BN83" i="1"/>
  <c r="BI83" i="1"/>
  <c r="BH83" i="1"/>
  <c r="BF83" i="1"/>
  <c r="BE83" i="1"/>
  <c r="BC83" i="1"/>
  <c r="BB83" i="1"/>
  <c r="AW83" i="1"/>
  <c r="AV83" i="1"/>
  <c r="AQ83" i="1"/>
  <c r="AP83" i="1"/>
  <c r="AH83" i="1"/>
  <c r="AG83" i="1"/>
  <c r="AE83" i="1"/>
  <c r="AD83" i="1"/>
  <c r="AB83" i="1"/>
  <c r="AA83" i="1"/>
  <c r="V83" i="1"/>
  <c r="U83" i="1"/>
  <c r="S83" i="1"/>
  <c r="R83" i="1"/>
  <c r="P83" i="1"/>
  <c r="O83" i="1"/>
  <c r="M83" i="1"/>
  <c r="L83" i="1"/>
  <c r="J83" i="1"/>
  <c r="I83" i="1"/>
  <c r="G83" i="1"/>
  <c r="F83" i="1"/>
  <c r="EP82" i="1"/>
  <c r="EM82" i="1"/>
  <c r="EJ82" i="1"/>
  <c r="EG82" i="1"/>
  <c r="ED82" i="1"/>
  <c r="EA82" i="1"/>
  <c r="DX82" i="1"/>
  <c r="DU82" i="1"/>
  <c r="DR82" i="1"/>
  <c r="DO82" i="1"/>
  <c r="DL82" i="1"/>
  <c r="DI82" i="1"/>
  <c r="DF82" i="1"/>
  <c r="DC82" i="1"/>
  <c r="CZ82" i="1"/>
  <c r="CW82" i="1"/>
  <c r="CT82" i="1"/>
  <c r="CQ82" i="1"/>
  <c r="CN82" i="1"/>
  <c r="CK82" i="1"/>
  <c r="CH82" i="1"/>
  <c r="CE82" i="1"/>
  <c r="CB82" i="1"/>
  <c r="BY82" i="1"/>
  <c r="BV82" i="1"/>
  <c r="BP82" i="1"/>
  <c r="BJ82" i="1"/>
  <c r="BG82" i="1"/>
  <c r="BD82" i="1"/>
  <c r="AX82" i="1"/>
  <c r="AR82" i="1"/>
  <c r="AL82" i="1"/>
  <c r="AI82" i="1"/>
  <c r="AF82" i="1"/>
  <c r="AC82" i="1"/>
  <c r="W82" i="1"/>
  <c r="T82" i="1"/>
  <c r="Q82" i="1"/>
  <c r="N82" i="1"/>
  <c r="K82" i="1"/>
  <c r="H82" i="1"/>
  <c r="EP81" i="1"/>
  <c r="EM81" i="1"/>
  <c r="EJ81" i="1"/>
  <c r="EG81" i="1"/>
  <c r="ED81" i="1"/>
  <c r="EA81" i="1"/>
  <c r="DX81" i="1"/>
  <c r="DU81" i="1"/>
  <c r="DR81" i="1"/>
  <c r="DO81" i="1"/>
  <c r="DL81" i="1"/>
  <c r="DI81" i="1"/>
  <c r="DF81" i="1"/>
  <c r="DC81" i="1"/>
  <c r="CZ81" i="1"/>
  <c r="CW81" i="1"/>
  <c r="CT81" i="1"/>
  <c r="CQ81" i="1"/>
  <c r="CN81" i="1"/>
  <c r="CK81" i="1"/>
  <c r="CH81" i="1"/>
  <c r="CE81" i="1"/>
  <c r="CB81" i="1"/>
  <c r="BY81" i="1"/>
  <c r="BV81" i="1"/>
  <c r="BP81" i="1"/>
  <c r="BJ81" i="1"/>
  <c r="BG81" i="1"/>
  <c r="BD81" i="1"/>
  <c r="AX81" i="1"/>
  <c r="AR81" i="1"/>
  <c r="AL81" i="1"/>
  <c r="AI81" i="1"/>
  <c r="AF81" i="1"/>
  <c r="AC81" i="1"/>
  <c r="W81" i="1"/>
  <c r="T81" i="1"/>
  <c r="Q81" i="1"/>
  <c r="N81" i="1"/>
  <c r="K81" i="1"/>
  <c r="H81" i="1"/>
  <c r="EP80" i="1"/>
  <c r="EM80" i="1"/>
  <c r="EJ80" i="1"/>
  <c r="EG80" i="1"/>
  <c r="ED80" i="1"/>
  <c r="EA80" i="1"/>
  <c r="DX80" i="1"/>
  <c r="DU80" i="1"/>
  <c r="DR80" i="1"/>
  <c r="DO80" i="1"/>
  <c r="DL80" i="1"/>
  <c r="DI80" i="1"/>
  <c r="DF80" i="1"/>
  <c r="DC80" i="1"/>
  <c r="CZ80" i="1"/>
  <c r="CW80" i="1"/>
  <c r="CT80" i="1"/>
  <c r="CQ80" i="1"/>
  <c r="CN80" i="1"/>
  <c r="CK80" i="1"/>
  <c r="CH80" i="1"/>
  <c r="CE80" i="1"/>
  <c r="CB80" i="1"/>
  <c r="BY80" i="1"/>
  <c r="BV80" i="1"/>
  <c r="BP80" i="1"/>
  <c r="BJ80" i="1"/>
  <c r="BG80" i="1"/>
  <c r="BD80" i="1"/>
  <c r="AX80" i="1"/>
  <c r="AR80" i="1"/>
  <c r="AL80" i="1"/>
  <c r="AI80" i="1"/>
  <c r="AF80" i="1"/>
  <c r="AC80" i="1"/>
  <c r="W80" i="1"/>
  <c r="T80" i="1"/>
  <c r="Q80" i="1"/>
  <c r="N80" i="1"/>
  <c r="K80" i="1"/>
  <c r="H80" i="1"/>
  <c r="EP79" i="1"/>
  <c r="EM79" i="1"/>
  <c r="EJ79" i="1"/>
  <c r="EG79" i="1"/>
  <c r="ED79" i="1"/>
  <c r="EA79" i="1"/>
  <c r="DX79" i="1"/>
  <c r="DU79" i="1"/>
  <c r="DR79" i="1"/>
  <c r="DO79" i="1"/>
  <c r="DL79" i="1"/>
  <c r="DI79" i="1"/>
  <c r="DF79" i="1"/>
  <c r="DC79" i="1"/>
  <c r="CZ79" i="1"/>
  <c r="CW79" i="1"/>
  <c r="CT79" i="1"/>
  <c r="CQ79" i="1"/>
  <c r="CN79" i="1"/>
  <c r="CK79" i="1"/>
  <c r="CH79" i="1"/>
  <c r="CE79" i="1"/>
  <c r="CB79" i="1"/>
  <c r="BY79" i="1"/>
  <c r="BV79" i="1"/>
  <c r="BP79" i="1"/>
  <c r="BJ79" i="1"/>
  <c r="BG79" i="1"/>
  <c r="BD79" i="1"/>
  <c r="AX79" i="1"/>
  <c r="AR79" i="1"/>
  <c r="AL79" i="1"/>
  <c r="AI79" i="1"/>
  <c r="AF79" i="1"/>
  <c r="AC79" i="1"/>
  <c r="W79" i="1"/>
  <c r="T79" i="1"/>
  <c r="Q79" i="1"/>
  <c r="N79" i="1"/>
  <c r="K79" i="1"/>
  <c r="H79" i="1"/>
  <c r="EP78" i="1"/>
  <c r="EM78" i="1"/>
  <c r="EJ78" i="1"/>
  <c r="EG78" i="1"/>
  <c r="ED78" i="1"/>
  <c r="EA78" i="1"/>
  <c r="DX78" i="1"/>
  <c r="DU78" i="1"/>
  <c r="DR78" i="1"/>
  <c r="DO78" i="1"/>
  <c r="DL78" i="1"/>
  <c r="DI78" i="1"/>
  <c r="DF78" i="1"/>
  <c r="DC78" i="1"/>
  <c r="CZ78" i="1"/>
  <c r="CW78" i="1"/>
  <c r="CT78" i="1"/>
  <c r="CQ78" i="1"/>
  <c r="CN78" i="1"/>
  <c r="CK78" i="1"/>
  <c r="CH78" i="1"/>
  <c r="CE78" i="1"/>
  <c r="CB78" i="1"/>
  <c r="BY78" i="1"/>
  <c r="BV78" i="1"/>
  <c r="BP78" i="1"/>
  <c r="BJ78" i="1"/>
  <c r="BG78" i="1"/>
  <c r="BD78" i="1"/>
  <c r="AX78" i="1"/>
  <c r="AR78" i="1"/>
  <c r="AL78" i="1"/>
  <c r="AI78" i="1"/>
  <c r="AF78" i="1"/>
  <c r="AC78" i="1"/>
  <c r="W78" i="1"/>
  <c r="T78" i="1"/>
  <c r="Q78" i="1"/>
  <c r="N78" i="1"/>
  <c r="K78" i="1"/>
  <c r="H78" i="1"/>
  <c r="EP77" i="1"/>
  <c r="EM77" i="1"/>
  <c r="EJ77" i="1"/>
  <c r="EG77" i="1"/>
  <c r="ED77" i="1"/>
  <c r="EA77" i="1"/>
  <c r="DX77" i="1"/>
  <c r="DU77" i="1"/>
  <c r="DR77" i="1"/>
  <c r="DO77" i="1"/>
  <c r="DL77" i="1"/>
  <c r="DI77" i="1"/>
  <c r="DF77" i="1"/>
  <c r="DC77" i="1"/>
  <c r="CZ77" i="1"/>
  <c r="CW77" i="1"/>
  <c r="CT77" i="1"/>
  <c r="CQ77" i="1"/>
  <c r="CN77" i="1"/>
  <c r="CK77" i="1"/>
  <c r="CH77" i="1"/>
  <c r="CE77" i="1"/>
  <c r="CB77" i="1"/>
  <c r="BY77" i="1"/>
  <c r="BV77" i="1"/>
  <c r="BP77" i="1"/>
  <c r="BJ77" i="1"/>
  <c r="BG77" i="1"/>
  <c r="BD77" i="1"/>
  <c r="AX77" i="1"/>
  <c r="AR77" i="1"/>
  <c r="AL77" i="1"/>
  <c r="AI77" i="1"/>
  <c r="AF77" i="1"/>
  <c r="AC77" i="1"/>
  <c r="W77" i="1"/>
  <c r="T77" i="1"/>
  <c r="Q77" i="1"/>
  <c r="N77" i="1"/>
  <c r="K77" i="1"/>
  <c r="H77" i="1"/>
  <c r="EP76" i="1"/>
  <c r="EM76" i="1"/>
  <c r="EJ76" i="1"/>
  <c r="EG76" i="1"/>
  <c r="ED76" i="1"/>
  <c r="EA76" i="1"/>
  <c r="DX76" i="1"/>
  <c r="DU76" i="1"/>
  <c r="DR76" i="1"/>
  <c r="DO76" i="1"/>
  <c r="DL76" i="1"/>
  <c r="DI76" i="1"/>
  <c r="DF76" i="1"/>
  <c r="DC76" i="1"/>
  <c r="CZ76" i="1"/>
  <c r="CW76" i="1"/>
  <c r="CT76" i="1"/>
  <c r="CQ76" i="1"/>
  <c r="CN76" i="1"/>
  <c r="CK76" i="1"/>
  <c r="CH76" i="1"/>
  <c r="CE76" i="1"/>
  <c r="CB76" i="1"/>
  <c r="BY76" i="1"/>
  <c r="BV76" i="1"/>
  <c r="BP76" i="1"/>
  <c r="BJ76" i="1"/>
  <c r="BG76" i="1"/>
  <c r="BD76" i="1"/>
  <c r="AX76" i="1"/>
  <c r="AR76" i="1"/>
  <c r="AL76" i="1"/>
  <c r="AI76" i="1"/>
  <c r="AF76" i="1"/>
  <c r="AC76" i="1"/>
  <c r="W76" i="1"/>
  <c r="T76" i="1"/>
  <c r="Q76" i="1"/>
  <c r="N76" i="1"/>
  <c r="K76" i="1"/>
  <c r="H76" i="1"/>
  <c r="EP75" i="1"/>
  <c r="EM75" i="1"/>
  <c r="EJ75" i="1"/>
  <c r="EG75" i="1"/>
  <c r="ED75" i="1"/>
  <c r="EA75" i="1"/>
  <c r="DX75" i="1"/>
  <c r="DU75" i="1"/>
  <c r="DR75" i="1"/>
  <c r="DO75" i="1"/>
  <c r="DL75" i="1"/>
  <c r="DI75" i="1"/>
  <c r="DF75" i="1"/>
  <c r="DC75" i="1"/>
  <c r="CZ75" i="1"/>
  <c r="CW75" i="1"/>
  <c r="CT75" i="1"/>
  <c r="CQ75" i="1"/>
  <c r="CN75" i="1"/>
  <c r="CK75" i="1"/>
  <c r="CH75" i="1"/>
  <c r="CE75" i="1"/>
  <c r="CB75" i="1"/>
  <c r="BY75" i="1"/>
  <c r="BV75" i="1"/>
  <c r="BP75" i="1"/>
  <c r="BJ75" i="1"/>
  <c r="BG75" i="1"/>
  <c r="BD75" i="1"/>
  <c r="AX75" i="1"/>
  <c r="AR75" i="1"/>
  <c r="AL75" i="1"/>
  <c r="AI75" i="1"/>
  <c r="AF75" i="1"/>
  <c r="AC75" i="1"/>
  <c r="W75" i="1"/>
  <c r="T75" i="1"/>
  <c r="Q75" i="1"/>
  <c r="N75" i="1"/>
  <c r="K75" i="1"/>
  <c r="H75" i="1"/>
  <c r="EP74" i="1"/>
  <c r="EM74" i="1"/>
  <c r="EJ74" i="1"/>
  <c r="EG74" i="1"/>
  <c r="ED74" i="1"/>
  <c r="EA74" i="1"/>
  <c r="DX74" i="1"/>
  <c r="DU74" i="1"/>
  <c r="DR74" i="1"/>
  <c r="DO74" i="1"/>
  <c r="DL74" i="1"/>
  <c r="DI74" i="1"/>
  <c r="DF74" i="1"/>
  <c r="DC74" i="1"/>
  <c r="CZ74" i="1"/>
  <c r="CW74" i="1"/>
  <c r="CT74" i="1"/>
  <c r="CQ74" i="1"/>
  <c r="CN74" i="1"/>
  <c r="CK74" i="1"/>
  <c r="CH74" i="1"/>
  <c r="CE74" i="1"/>
  <c r="CB74" i="1"/>
  <c r="BY74" i="1"/>
  <c r="BV74" i="1"/>
  <c r="BP74" i="1"/>
  <c r="BJ74" i="1"/>
  <c r="BG74" i="1"/>
  <c r="BD74" i="1"/>
  <c r="AX74" i="1"/>
  <c r="AR74" i="1"/>
  <c r="AL74" i="1"/>
  <c r="AI74" i="1"/>
  <c r="AF74" i="1"/>
  <c r="AC74" i="1"/>
  <c r="W74" i="1"/>
  <c r="T74" i="1"/>
  <c r="Q74" i="1"/>
  <c r="N74" i="1"/>
  <c r="K74" i="1"/>
  <c r="H74" i="1"/>
  <c r="EP73" i="1"/>
  <c r="EM73" i="1"/>
  <c r="EJ73" i="1"/>
  <c r="EG73" i="1"/>
  <c r="ED73" i="1"/>
  <c r="EA73" i="1"/>
  <c r="DX73" i="1"/>
  <c r="DU73" i="1"/>
  <c r="DR73" i="1"/>
  <c r="DO73" i="1"/>
  <c r="DL73" i="1"/>
  <c r="DI73" i="1"/>
  <c r="DF73" i="1"/>
  <c r="DC73" i="1"/>
  <c r="CZ73" i="1"/>
  <c r="CW73" i="1"/>
  <c r="CT73" i="1"/>
  <c r="CQ73" i="1"/>
  <c r="CN73" i="1"/>
  <c r="CK73" i="1"/>
  <c r="CH73" i="1"/>
  <c r="CE73" i="1"/>
  <c r="CB73" i="1"/>
  <c r="BY73" i="1"/>
  <c r="BV73" i="1"/>
  <c r="BP73" i="1"/>
  <c r="BJ73" i="1"/>
  <c r="BG73" i="1"/>
  <c r="BD73" i="1"/>
  <c r="AX73" i="1"/>
  <c r="AR73" i="1"/>
  <c r="AL73" i="1"/>
  <c r="AI73" i="1"/>
  <c r="AF73" i="1"/>
  <c r="AC73" i="1"/>
  <c r="W73" i="1"/>
  <c r="T73" i="1"/>
  <c r="Q73" i="1"/>
  <c r="N73" i="1"/>
  <c r="K73" i="1"/>
  <c r="H73" i="1"/>
  <c r="EP72" i="1"/>
  <c r="EM72" i="1"/>
  <c r="EJ72" i="1"/>
  <c r="EG72" i="1"/>
  <c r="ED72" i="1"/>
  <c r="EA72" i="1"/>
  <c r="DX72" i="1"/>
  <c r="DU72" i="1"/>
  <c r="DR72" i="1"/>
  <c r="DO72" i="1"/>
  <c r="DL72" i="1"/>
  <c r="DI72" i="1"/>
  <c r="DF72" i="1"/>
  <c r="DC72" i="1"/>
  <c r="CZ72" i="1"/>
  <c r="CW72" i="1"/>
  <c r="CT72" i="1"/>
  <c r="CQ72" i="1"/>
  <c r="CN72" i="1"/>
  <c r="CK72" i="1"/>
  <c r="CH72" i="1"/>
  <c r="CE72" i="1"/>
  <c r="CB72" i="1"/>
  <c r="BY72" i="1"/>
  <c r="BV72" i="1"/>
  <c r="BP72" i="1"/>
  <c r="BJ72" i="1"/>
  <c r="BG72" i="1"/>
  <c r="BD72" i="1"/>
  <c r="AX72" i="1"/>
  <c r="AR72" i="1"/>
  <c r="AL72" i="1"/>
  <c r="AI72" i="1"/>
  <c r="AF72" i="1"/>
  <c r="AC72" i="1"/>
  <c r="W72" i="1"/>
  <c r="T72" i="1"/>
  <c r="Q72" i="1"/>
  <c r="N72" i="1"/>
  <c r="K72" i="1"/>
  <c r="H72" i="1"/>
  <c r="EP71" i="1"/>
  <c r="EM71" i="1"/>
  <c r="EJ71" i="1"/>
  <c r="EG71" i="1"/>
  <c r="ED71" i="1"/>
  <c r="EA71" i="1"/>
  <c r="DX71" i="1"/>
  <c r="DU71" i="1"/>
  <c r="DR71" i="1"/>
  <c r="DO71" i="1"/>
  <c r="DL71" i="1"/>
  <c r="DI71" i="1"/>
  <c r="DF71" i="1"/>
  <c r="DC71" i="1"/>
  <c r="CZ71" i="1"/>
  <c r="CW71" i="1"/>
  <c r="CT71" i="1"/>
  <c r="CQ71" i="1"/>
  <c r="CN71" i="1"/>
  <c r="CK71" i="1"/>
  <c r="CH71" i="1"/>
  <c r="CE71" i="1"/>
  <c r="CB71" i="1"/>
  <c r="BY71" i="1"/>
  <c r="BV71" i="1"/>
  <c r="BP71" i="1"/>
  <c r="BJ71" i="1"/>
  <c r="BG71" i="1"/>
  <c r="BD71" i="1"/>
  <c r="AX71" i="1"/>
  <c r="AR71" i="1"/>
  <c r="AL71" i="1"/>
  <c r="AI71" i="1"/>
  <c r="AF71" i="1"/>
  <c r="AC71" i="1"/>
  <c r="W71" i="1"/>
  <c r="T71" i="1"/>
  <c r="Q71" i="1"/>
  <c r="N71" i="1"/>
  <c r="K71" i="1"/>
  <c r="H71" i="1"/>
  <c r="D83" i="1"/>
  <c r="C83" i="1"/>
  <c r="E82" i="1"/>
  <c r="E81" i="1"/>
  <c r="E80" i="1"/>
  <c r="E79" i="1"/>
  <c r="E78" i="1"/>
  <c r="E77" i="1"/>
  <c r="E76" i="1"/>
  <c r="E75" i="1"/>
  <c r="E74" i="1"/>
  <c r="E73" i="1"/>
  <c r="E72" i="1"/>
  <c r="E71" i="1"/>
  <c r="CS174" i="2"/>
  <c r="CR174" i="2"/>
  <c r="CT173" i="2"/>
  <c r="CT172" i="2"/>
  <c r="CT171" i="2"/>
  <c r="CT170" i="2"/>
  <c r="CT169" i="2"/>
  <c r="CT168" i="2"/>
  <c r="CT167" i="2"/>
  <c r="CT166" i="2"/>
  <c r="CT165" i="2"/>
  <c r="CT164" i="2"/>
  <c r="CT163" i="2"/>
  <c r="CT162" i="2"/>
  <c r="CS161" i="2"/>
  <c r="CR161" i="2"/>
  <c r="CT160" i="2"/>
  <c r="CT159" i="2"/>
  <c r="CT158" i="2"/>
  <c r="CT157" i="2"/>
  <c r="CT156" i="2"/>
  <c r="CT155" i="2"/>
  <c r="CT154" i="2"/>
  <c r="CT153" i="2"/>
  <c r="CT152" i="2"/>
  <c r="CT151" i="2"/>
  <c r="CT150" i="2"/>
  <c r="CT149" i="2"/>
  <c r="CS148" i="2"/>
  <c r="CR148" i="2"/>
  <c r="CT147" i="2"/>
  <c r="CT146" i="2"/>
  <c r="CT145" i="2"/>
  <c r="CT144" i="2"/>
  <c r="CT143" i="2"/>
  <c r="CT142" i="2"/>
  <c r="CT141" i="2"/>
  <c r="CT140" i="2"/>
  <c r="CT139" i="2"/>
  <c r="CT138" i="2"/>
  <c r="CT137" i="2"/>
  <c r="CT136" i="2"/>
  <c r="CS135" i="2"/>
  <c r="CR135" i="2"/>
  <c r="CT134" i="2"/>
  <c r="CT133" i="2"/>
  <c r="CT132" i="2"/>
  <c r="CT131" i="2"/>
  <c r="CT130" i="2"/>
  <c r="CT129" i="2"/>
  <c r="CT128" i="2"/>
  <c r="CT127" i="2"/>
  <c r="CT126" i="2"/>
  <c r="CT125" i="2"/>
  <c r="CT124" i="2"/>
  <c r="CT123" i="2"/>
  <c r="CS122" i="2"/>
  <c r="CR122" i="2"/>
  <c r="CT121" i="2"/>
  <c r="CT120" i="2"/>
  <c r="CT119" i="2"/>
  <c r="CT118" i="2"/>
  <c r="CT117" i="2"/>
  <c r="CT116" i="2"/>
  <c r="CT115" i="2"/>
  <c r="CT114" i="2"/>
  <c r="CT113" i="2"/>
  <c r="CT112" i="2"/>
  <c r="CT111" i="2"/>
  <c r="CT110" i="2"/>
  <c r="CS109" i="2"/>
  <c r="CR109" i="2"/>
  <c r="CT108" i="2"/>
  <c r="CT107" i="2"/>
  <c r="CT106" i="2"/>
  <c r="CT105" i="2"/>
  <c r="CT104" i="2"/>
  <c r="CT103" i="2"/>
  <c r="CT102" i="2"/>
  <c r="CT101" i="2"/>
  <c r="CT100" i="2"/>
  <c r="CT99" i="2"/>
  <c r="CT98" i="2"/>
  <c r="CT97" i="2"/>
  <c r="CS96" i="2"/>
  <c r="CR96" i="2"/>
  <c r="CT95" i="2"/>
  <c r="CT94" i="2"/>
  <c r="CT93" i="2"/>
  <c r="CT92" i="2"/>
  <c r="CT91" i="2"/>
  <c r="CT90" i="2"/>
  <c r="CT89" i="2"/>
  <c r="CT88" i="2"/>
  <c r="CT87" i="2"/>
  <c r="CT86" i="2"/>
  <c r="CT85" i="2"/>
  <c r="CT84" i="2"/>
  <c r="CS83" i="2"/>
  <c r="CR83" i="2"/>
  <c r="CT82" i="2"/>
  <c r="CT81" i="2"/>
  <c r="CT80" i="2"/>
  <c r="CT79" i="2"/>
  <c r="CT78" i="2"/>
  <c r="CT77" i="2"/>
  <c r="CT76" i="2"/>
  <c r="CT75" i="2"/>
  <c r="CT74" i="2"/>
  <c r="CT73" i="2"/>
  <c r="CT72" i="2"/>
  <c r="CT71" i="2"/>
  <c r="CS70" i="2"/>
  <c r="CR70" i="2"/>
  <c r="CT69" i="2"/>
  <c r="CT68" i="2"/>
  <c r="CT67" i="2"/>
  <c r="CT66" i="2"/>
  <c r="CT65" i="2"/>
  <c r="CT64" i="2"/>
  <c r="CT63" i="2"/>
  <c r="CT62" i="2"/>
  <c r="CT61" i="2"/>
  <c r="CT60" i="2"/>
  <c r="CT59" i="2"/>
  <c r="CT58" i="2"/>
  <c r="CS57" i="2"/>
  <c r="CR57" i="2"/>
  <c r="CT56" i="2"/>
  <c r="CT55" i="2"/>
  <c r="CT54" i="2"/>
  <c r="CT53" i="2"/>
  <c r="CT52" i="2"/>
  <c r="CT51" i="2"/>
  <c r="CT50" i="2"/>
  <c r="CT49" i="2"/>
  <c r="CT48" i="2"/>
  <c r="CT47" i="2"/>
  <c r="CT46" i="2"/>
  <c r="CT45" i="2"/>
  <c r="CS44" i="2"/>
  <c r="CR44" i="2"/>
  <c r="CT43" i="2"/>
  <c r="CT42" i="2"/>
  <c r="CT41" i="2"/>
  <c r="CT40" i="2"/>
  <c r="CT39" i="2"/>
  <c r="CT38" i="2"/>
  <c r="CT37" i="2"/>
  <c r="CT36" i="2"/>
  <c r="CT35" i="2"/>
  <c r="CT34" i="2"/>
  <c r="CT33" i="2"/>
  <c r="CT32" i="2"/>
  <c r="CS31" i="2"/>
  <c r="CR31" i="2"/>
  <c r="CT30" i="2"/>
  <c r="CT29" i="2"/>
  <c r="CT28" i="2"/>
  <c r="CT27" i="2"/>
  <c r="CT26" i="2"/>
  <c r="CT25" i="2"/>
  <c r="CT24" i="2"/>
  <c r="CT23" i="2"/>
  <c r="CT22" i="2"/>
  <c r="CT21" i="2"/>
  <c r="CT20" i="2"/>
  <c r="CT19" i="2"/>
  <c r="CS18" i="2"/>
  <c r="CR18" i="2"/>
  <c r="CT17" i="2"/>
  <c r="CT16" i="2"/>
  <c r="CT15" i="2"/>
  <c r="CT14" i="2"/>
  <c r="CT13" i="2"/>
  <c r="CT12" i="2"/>
  <c r="CT11" i="2"/>
  <c r="CT10" i="2"/>
  <c r="CT9" i="2"/>
  <c r="CT8" i="2"/>
  <c r="CT7" i="2"/>
  <c r="CT6" i="2"/>
  <c r="CS187" i="2"/>
  <c r="CR187" i="2"/>
  <c r="CT186" i="2"/>
  <c r="CT185" i="2"/>
  <c r="CT184" i="2"/>
  <c r="CT183" i="2"/>
  <c r="CT182" i="2"/>
  <c r="CT181" i="2"/>
  <c r="CT180" i="2"/>
  <c r="CT179" i="2"/>
  <c r="CT178" i="2"/>
  <c r="CT177" i="2"/>
  <c r="CT176" i="2"/>
  <c r="CT175" i="2"/>
  <c r="CM174" i="2"/>
  <c r="CL174" i="2"/>
  <c r="CN173" i="2"/>
  <c r="CN172" i="2"/>
  <c r="CN171" i="2"/>
  <c r="CN170" i="2"/>
  <c r="CN169" i="2"/>
  <c r="CN168" i="2"/>
  <c r="CN167" i="2"/>
  <c r="CN166" i="2"/>
  <c r="CN165" i="2"/>
  <c r="CN164" i="2"/>
  <c r="CN163" i="2"/>
  <c r="CN162" i="2"/>
  <c r="CM161" i="2"/>
  <c r="CL161" i="2"/>
  <c r="CN160" i="2"/>
  <c r="CN159" i="2"/>
  <c r="CN158" i="2"/>
  <c r="CN157" i="2"/>
  <c r="CN156" i="2"/>
  <c r="CN155" i="2"/>
  <c r="CN154" i="2"/>
  <c r="CN153" i="2"/>
  <c r="CN152" i="2"/>
  <c r="CN151" i="2"/>
  <c r="CN150" i="2"/>
  <c r="CN149" i="2"/>
  <c r="CM148" i="2"/>
  <c r="CL148" i="2"/>
  <c r="CN147" i="2"/>
  <c r="CN146" i="2"/>
  <c r="CN145" i="2"/>
  <c r="CN144" i="2"/>
  <c r="CN143" i="2"/>
  <c r="CN142" i="2"/>
  <c r="CN141" i="2"/>
  <c r="CN140" i="2"/>
  <c r="CN139" i="2"/>
  <c r="CN138" i="2"/>
  <c r="CN137" i="2"/>
  <c r="CN136" i="2"/>
  <c r="CM135" i="2"/>
  <c r="CL135" i="2"/>
  <c r="CN134" i="2"/>
  <c r="CN133" i="2"/>
  <c r="CN132" i="2"/>
  <c r="CN131" i="2"/>
  <c r="CN130" i="2"/>
  <c r="CN129" i="2"/>
  <c r="CN128" i="2"/>
  <c r="CN127" i="2"/>
  <c r="CN126" i="2"/>
  <c r="CN125" i="2"/>
  <c r="CN124" i="2"/>
  <c r="CN123" i="2"/>
  <c r="CM122" i="2"/>
  <c r="CL122" i="2"/>
  <c r="CN121" i="2"/>
  <c r="CN120" i="2"/>
  <c r="CN119" i="2"/>
  <c r="CN118" i="2"/>
  <c r="CN117" i="2"/>
  <c r="CN116" i="2"/>
  <c r="CN115" i="2"/>
  <c r="CN114" i="2"/>
  <c r="CN113" i="2"/>
  <c r="CN112" i="2"/>
  <c r="CN111" i="2"/>
  <c r="CN110" i="2"/>
  <c r="CM109" i="2"/>
  <c r="CL109" i="2"/>
  <c r="CN108" i="2"/>
  <c r="CN107" i="2"/>
  <c r="CN106" i="2"/>
  <c r="CN105" i="2"/>
  <c r="CN104" i="2"/>
  <c r="CN103" i="2"/>
  <c r="CN102" i="2"/>
  <c r="CN101" i="2"/>
  <c r="CN100" i="2"/>
  <c r="CN99" i="2"/>
  <c r="CN98" i="2"/>
  <c r="CN97" i="2"/>
  <c r="CM96" i="2"/>
  <c r="CL96" i="2"/>
  <c r="CN95" i="2"/>
  <c r="CN94" i="2"/>
  <c r="CN93" i="2"/>
  <c r="CN92" i="2"/>
  <c r="CN91" i="2"/>
  <c r="CN90" i="2"/>
  <c r="CN89" i="2"/>
  <c r="CN88" i="2"/>
  <c r="CN87" i="2"/>
  <c r="CN86" i="2"/>
  <c r="CN85" i="2"/>
  <c r="CN84" i="2"/>
  <c r="CM83" i="2"/>
  <c r="CL83" i="2"/>
  <c r="CN82" i="2"/>
  <c r="CN81" i="2"/>
  <c r="CN80" i="2"/>
  <c r="CN79" i="2"/>
  <c r="CN78" i="2"/>
  <c r="CN77" i="2"/>
  <c r="CN76" i="2"/>
  <c r="CN75" i="2"/>
  <c r="CN74" i="2"/>
  <c r="CN73" i="2"/>
  <c r="CN72" i="2"/>
  <c r="CN71" i="2"/>
  <c r="CM70" i="2"/>
  <c r="CL70" i="2"/>
  <c r="CN69" i="2"/>
  <c r="CN68" i="2"/>
  <c r="CN67" i="2"/>
  <c r="CN66" i="2"/>
  <c r="CN65" i="2"/>
  <c r="CN64" i="2"/>
  <c r="CN63" i="2"/>
  <c r="CN62" i="2"/>
  <c r="CN61" i="2"/>
  <c r="CN60" i="2"/>
  <c r="CN59" i="2"/>
  <c r="CN58" i="2"/>
  <c r="CM57" i="2"/>
  <c r="CL57" i="2"/>
  <c r="CN56" i="2"/>
  <c r="CN55" i="2"/>
  <c r="CN54" i="2"/>
  <c r="CN53" i="2"/>
  <c r="CN52" i="2"/>
  <c r="CN51" i="2"/>
  <c r="CN50" i="2"/>
  <c r="CN49" i="2"/>
  <c r="CN48" i="2"/>
  <c r="CN47" i="2"/>
  <c r="CN46" i="2"/>
  <c r="CN45" i="2"/>
  <c r="CM44" i="2"/>
  <c r="CL44" i="2"/>
  <c r="CN43" i="2"/>
  <c r="CN42" i="2"/>
  <c r="CN41" i="2"/>
  <c r="CN40" i="2"/>
  <c r="CN39" i="2"/>
  <c r="CN38" i="2"/>
  <c r="CN37" i="2"/>
  <c r="CN36" i="2"/>
  <c r="CN35" i="2"/>
  <c r="CN34" i="2"/>
  <c r="CN33" i="2"/>
  <c r="CN32" i="2"/>
  <c r="CM31" i="2"/>
  <c r="CL31" i="2"/>
  <c r="CN30" i="2"/>
  <c r="CN29" i="2"/>
  <c r="CN28" i="2"/>
  <c r="CN27" i="2"/>
  <c r="CN26" i="2"/>
  <c r="CN25" i="2"/>
  <c r="CN24" i="2"/>
  <c r="CN23" i="2"/>
  <c r="CN22" i="2"/>
  <c r="CN21" i="2"/>
  <c r="CN20" i="2"/>
  <c r="CN19" i="2"/>
  <c r="CM18" i="2"/>
  <c r="CL18" i="2"/>
  <c r="CN17" i="2"/>
  <c r="CN16" i="2"/>
  <c r="CN15" i="2"/>
  <c r="CN14" i="2"/>
  <c r="CN13" i="2"/>
  <c r="CN12" i="2"/>
  <c r="CN11" i="2"/>
  <c r="CN10" i="2"/>
  <c r="CN9" i="2"/>
  <c r="CN8" i="2"/>
  <c r="CN7" i="2"/>
  <c r="CN6" i="2"/>
  <c r="CM187" i="2"/>
  <c r="CL187" i="2"/>
  <c r="CN186" i="2"/>
  <c r="CN185" i="2"/>
  <c r="CN184" i="2"/>
  <c r="CN183" i="2"/>
  <c r="CN182" i="2"/>
  <c r="CN181" i="2"/>
  <c r="CN180" i="2"/>
  <c r="CN179" i="2"/>
  <c r="CN178" i="2"/>
  <c r="CN177" i="2"/>
  <c r="CN176" i="2"/>
  <c r="CN175" i="2"/>
  <c r="KI186" i="2"/>
  <c r="KH186" i="2"/>
  <c r="KI185" i="2"/>
  <c r="KH185" i="2"/>
  <c r="KI184" i="2"/>
  <c r="KH184" i="2"/>
  <c r="KI183" i="2"/>
  <c r="KH183" i="2"/>
  <c r="KI182" i="2"/>
  <c r="KH182" i="2"/>
  <c r="KI181" i="2"/>
  <c r="KH181" i="2"/>
  <c r="KI180" i="2"/>
  <c r="KH180" i="2"/>
  <c r="KI179" i="2"/>
  <c r="KH179" i="2"/>
  <c r="KI178" i="2"/>
  <c r="KH178" i="2"/>
  <c r="KI177" i="2"/>
  <c r="KH177" i="2"/>
  <c r="KI176" i="2"/>
  <c r="KH176" i="2"/>
  <c r="KI175" i="2"/>
  <c r="KH175" i="2"/>
  <c r="ER69" i="1"/>
  <c r="EQ69" i="1"/>
  <c r="ER68" i="1"/>
  <c r="EQ68" i="1"/>
  <c r="ER67" i="1"/>
  <c r="EQ67" i="1"/>
  <c r="ER66" i="1"/>
  <c r="EQ66" i="1"/>
  <c r="ER65" i="1"/>
  <c r="EQ65" i="1"/>
  <c r="ER64" i="1"/>
  <c r="EQ64" i="1"/>
  <c r="ER63" i="1"/>
  <c r="EQ63" i="1"/>
  <c r="ER62" i="1"/>
  <c r="EQ62" i="1"/>
  <c r="ER61" i="1"/>
  <c r="EQ61" i="1"/>
  <c r="ER60" i="1"/>
  <c r="EQ60" i="1"/>
  <c r="ER59" i="1"/>
  <c r="EQ59" i="1"/>
  <c r="ER58" i="1"/>
  <c r="EQ58" i="1"/>
  <c r="DN57" i="1"/>
  <c r="DM57" i="1"/>
  <c r="DO56" i="1"/>
  <c r="DO55" i="1"/>
  <c r="DO54" i="1"/>
  <c r="DO53" i="1"/>
  <c r="DO52" i="1"/>
  <c r="DO51" i="1"/>
  <c r="DO50" i="1"/>
  <c r="DO49" i="1"/>
  <c r="DO48" i="1"/>
  <c r="DO47" i="1"/>
  <c r="DO46" i="1"/>
  <c r="DO45" i="1"/>
  <c r="DN44" i="1"/>
  <c r="DM44" i="1"/>
  <c r="DO43" i="1"/>
  <c r="DO42" i="1"/>
  <c r="DO41" i="1"/>
  <c r="DO40" i="1"/>
  <c r="DO39" i="1"/>
  <c r="DO38" i="1"/>
  <c r="DO37" i="1"/>
  <c r="DO36" i="1"/>
  <c r="DO35" i="1"/>
  <c r="DO34" i="1"/>
  <c r="DO33" i="1"/>
  <c r="DO32" i="1"/>
  <c r="DN31" i="1"/>
  <c r="DM31" i="1"/>
  <c r="DO30" i="1"/>
  <c r="DO29" i="1"/>
  <c r="DO28" i="1"/>
  <c r="DO27" i="1"/>
  <c r="DO26" i="1"/>
  <c r="DO25" i="1"/>
  <c r="DO24" i="1"/>
  <c r="DO23" i="1"/>
  <c r="DO22" i="1"/>
  <c r="DO21" i="1"/>
  <c r="DO20" i="1"/>
  <c r="DO19" i="1"/>
  <c r="DN18" i="1"/>
  <c r="DM18" i="1"/>
  <c r="DO17" i="1"/>
  <c r="DO16" i="1"/>
  <c r="DO15" i="1"/>
  <c r="DO14" i="1"/>
  <c r="DO13" i="1"/>
  <c r="DO12" i="1"/>
  <c r="DO11" i="1"/>
  <c r="DO10" i="1"/>
  <c r="DO9" i="1"/>
  <c r="DO8" i="1"/>
  <c r="DO7" i="1"/>
  <c r="DO6" i="1"/>
  <c r="DN70" i="1"/>
  <c r="DM70" i="1"/>
  <c r="DO69" i="1"/>
  <c r="DO68" i="1"/>
  <c r="DO67" i="1"/>
  <c r="DO66" i="1"/>
  <c r="DO65" i="1"/>
  <c r="DO64" i="1"/>
  <c r="DO63" i="1"/>
  <c r="DO62" i="1"/>
  <c r="DO61" i="1"/>
  <c r="DO60" i="1"/>
  <c r="DO59" i="1"/>
  <c r="DO58" i="1"/>
  <c r="ID174" i="2"/>
  <c r="IC174" i="2"/>
  <c r="IE173" i="2"/>
  <c r="IE172" i="2"/>
  <c r="IE171" i="2"/>
  <c r="IE170" i="2"/>
  <c r="IE169" i="2"/>
  <c r="IE168" i="2"/>
  <c r="IE167" i="2"/>
  <c r="IE166" i="2"/>
  <c r="IE165" i="2"/>
  <c r="IE164" i="2"/>
  <c r="IE163" i="2"/>
  <c r="IE162" i="2"/>
  <c r="ID161" i="2"/>
  <c r="IC161" i="2"/>
  <c r="IE160" i="2"/>
  <c r="IE159" i="2"/>
  <c r="IE158" i="2"/>
  <c r="IE157" i="2"/>
  <c r="IE156" i="2"/>
  <c r="IE155" i="2"/>
  <c r="IE154" i="2"/>
  <c r="IE153" i="2"/>
  <c r="IE152" i="2"/>
  <c r="IE151" i="2"/>
  <c r="IE150" i="2"/>
  <c r="IE149" i="2"/>
  <c r="ID148" i="2"/>
  <c r="IC148" i="2"/>
  <c r="IE147" i="2"/>
  <c r="IE146" i="2"/>
  <c r="IE145" i="2"/>
  <c r="IE144" i="2"/>
  <c r="IE143" i="2"/>
  <c r="IE142" i="2"/>
  <c r="IE141" i="2"/>
  <c r="IE140" i="2"/>
  <c r="IE139" i="2"/>
  <c r="IE138" i="2"/>
  <c r="IE137" i="2"/>
  <c r="IE136" i="2"/>
  <c r="ID135" i="2"/>
  <c r="IC135" i="2"/>
  <c r="IE134" i="2"/>
  <c r="IE133" i="2"/>
  <c r="IE132" i="2"/>
  <c r="IE131" i="2"/>
  <c r="IE130" i="2"/>
  <c r="IE129" i="2"/>
  <c r="IE128" i="2"/>
  <c r="IE127" i="2"/>
  <c r="IE126" i="2"/>
  <c r="IE125" i="2"/>
  <c r="IE124" i="2"/>
  <c r="IE123" i="2"/>
  <c r="ID122" i="2"/>
  <c r="IC122" i="2"/>
  <c r="IE121" i="2"/>
  <c r="IE120" i="2"/>
  <c r="IE119" i="2"/>
  <c r="IE118" i="2"/>
  <c r="IE117" i="2"/>
  <c r="IE116" i="2"/>
  <c r="IE115" i="2"/>
  <c r="IE114" i="2"/>
  <c r="IE113" i="2"/>
  <c r="IE112" i="2"/>
  <c r="IE111" i="2"/>
  <c r="IE110" i="2"/>
  <c r="ID109" i="2"/>
  <c r="IC109" i="2"/>
  <c r="IE108" i="2"/>
  <c r="IE107" i="2"/>
  <c r="IE106" i="2"/>
  <c r="IE105" i="2"/>
  <c r="IE104" i="2"/>
  <c r="IE103" i="2"/>
  <c r="IE102" i="2"/>
  <c r="IE101" i="2"/>
  <c r="IE100" i="2"/>
  <c r="IE99" i="2"/>
  <c r="IE98" i="2"/>
  <c r="IE97" i="2"/>
  <c r="ID96" i="2"/>
  <c r="IC96" i="2"/>
  <c r="IE95" i="2"/>
  <c r="IE94" i="2"/>
  <c r="IE93" i="2"/>
  <c r="IE92" i="2"/>
  <c r="IE91" i="2"/>
  <c r="IE90" i="2"/>
  <c r="IE89" i="2"/>
  <c r="IE88" i="2"/>
  <c r="IE87" i="2"/>
  <c r="IE86" i="2"/>
  <c r="IE85" i="2"/>
  <c r="IE84" i="2"/>
  <c r="ID83" i="2"/>
  <c r="IC83" i="2"/>
  <c r="IE82" i="2"/>
  <c r="IE81" i="2"/>
  <c r="IE80" i="2"/>
  <c r="IE79" i="2"/>
  <c r="IE78" i="2"/>
  <c r="IE77" i="2"/>
  <c r="IE76" i="2"/>
  <c r="IE75" i="2"/>
  <c r="IE74" i="2"/>
  <c r="IE73" i="2"/>
  <c r="IE72" i="2"/>
  <c r="IE71" i="2"/>
  <c r="ID70" i="2"/>
  <c r="IC70" i="2"/>
  <c r="IE69" i="2"/>
  <c r="IE68" i="2"/>
  <c r="IE67" i="2"/>
  <c r="IE66" i="2"/>
  <c r="IE65" i="2"/>
  <c r="IE64" i="2"/>
  <c r="IE63" i="2"/>
  <c r="IE62" i="2"/>
  <c r="IE61" i="2"/>
  <c r="IE60" i="2"/>
  <c r="IE59" i="2"/>
  <c r="IE58" i="2"/>
  <c r="ID57" i="2"/>
  <c r="IC57" i="2"/>
  <c r="IE56" i="2"/>
  <c r="IE55" i="2"/>
  <c r="IE54" i="2"/>
  <c r="IE53" i="2"/>
  <c r="IE52" i="2"/>
  <c r="IE51" i="2"/>
  <c r="IE50" i="2"/>
  <c r="IE49" i="2"/>
  <c r="IE48" i="2"/>
  <c r="IE47" i="2"/>
  <c r="IE46" i="2"/>
  <c r="IE45" i="2"/>
  <c r="ID44" i="2"/>
  <c r="IC44" i="2"/>
  <c r="IE43" i="2"/>
  <c r="IE42" i="2"/>
  <c r="IE41" i="2"/>
  <c r="IE40" i="2"/>
  <c r="IE39" i="2"/>
  <c r="IE38" i="2"/>
  <c r="IE37" i="2"/>
  <c r="IE36" i="2"/>
  <c r="IE35" i="2"/>
  <c r="IE34" i="2"/>
  <c r="IE33" i="2"/>
  <c r="IE32" i="2"/>
  <c r="ID31" i="2"/>
  <c r="IC31" i="2"/>
  <c r="IE30" i="2"/>
  <c r="IE29" i="2"/>
  <c r="IE28" i="2"/>
  <c r="IE27" i="2"/>
  <c r="IE26" i="2"/>
  <c r="IE25" i="2"/>
  <c r="IE24" i="2"/>
  <c r="IE23" i="2"/>
  <c r="IE22" i="2"/>
  <c r="IE21" i="2"/>
  <c r="IE20" i="2"/>
  <c r="IE19" i="2"/>
  <c r="ID18" i="2"/>
  <c r="IC18" i="2"/>
  <c r="IE17" i="2"/>
  <c r="IE16" i="2"/>
  <c r="IE15" i="2"/>
  <c r="IE14" i="2"/>
  <c r="IE13" i="2"/>
  <c r="IE12" i="2"/>
  <c r="IE11" i="2"/>
  <c r="IE10" i="2"/>
  <c r="IE9" i="2"/>
  <c r="IE8" i="2"/>
  <c r="IE7" i="2"/>
  <c r="IE6" i="2"/>
  <c r="ID187" i="2"/>
  <c r="IC187" i="2"/>
  <c r="IE186" i="2"/>
  <c r="IE185" i="2"/>
  <c r="IE184" i="2"/>
  <c r="IE183" i="2"/>
  <c r="IE182" i="2"/>
  <c r="IE181" i="2"/>
  <c r="IE180" i="2"/>
  <c r="IE179" i="2"/>
  <c r="IE178" i="2"/>
  <c r="IE177" i="2"/>
  <c r="IE176" i="2"/>
  <c r="IE175" i="2"/>
  <c r="BF57" i="1"/>
  <c r="BE57" i="1"/>
  <c r="BG56" i="1"/>
  <c r="BG55" i="1"/>
  <c r="BG54" i="1"/>
  <c r="BG53" i="1"/>
  <c r="BG52" i="1"/>
  <c r="BG51" i="1"/>
  <c r="BG50" i="1"/>
  <c r="BG49" i="1"/>
  <c r="BG48" i="1"/>
  <c r="BG47" i="1"/>
  <c r="BG46" i="1"/>
  <c r="BG45" i="1"/>
  <c r="BF44" i="1"/>
  <c r="BE44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F31" i="1"/>
  <c r="BE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F18" i="1"/>
  <c r="BE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F70" i="1"/>
  <c r="BE70" i="1"/>
  <c r="BG69" i="1"/>
  <c r="BG68" i="1"/>
  <c r="BG67" i="1"/>
  <c r="BG66" i="1"/>
  <c r="BG65" i="1"/>
  <c r="BG64" i="1"/>
  <c r="BG63" i="1"/>
  <c r="BG62" i="1"/>
  <c r="BG61" i="1"/>
  <c r="BG60" i="1"/>
  <c r="BG59" i="1"/>
  <c r="BG58" i="1"/>
  <c r="AB57" i="1"/>
  <c r="AA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B44" i="1"/>
  <c r="AA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B18" i="1"/>
  <c r="AA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B70" i="1"/>
  <c r="AA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FP174" i="2"/>
  <c r="FO174" i="2"/>
  <c r="FQ173" i="2"/>
  <c r="FQ172" i="2"/>
  <c r="FQ171" i="2"/>
  <c r="FQ170" i="2"/>
  <c r="FQ169" i="2"/>
  <c r="FQ168" i="2"/>
  <c r="FQ167" i="2"/>
  <c r="FQ166" i="2"/>
  <c r="FQ165" i="2"/>
  <c r="FQ164" i="2"/>
  <c r="FQ163" i="2"/>
  <c r="FQ162" i="2"/>
  <c r="FP161" i="2"/>
  <c r="FO161" i="2"/>
  <c r="FQ160" i="2"/>
  <c r="FQ159" i="2"/>
  <c r="FQ158" i="2"/>
  <c r="FQ157" i="2"/>
  <c r="FQ156" i="2"/>
  <c r="FQ155" i="2"/>
  <c r="FQ154" i="2"/>
  <c r="FQ153" i="2"/>
  <c r="FQ152" i="2"/>
  <c r="FQ151" i="2"/>
  <c r="FQ150" i="2"/>
  <c r="FQ149" i="2"/>
  <c r="FP148" i="2"/>
  <c r="FO148" i="2"/>
  <c r="FQ147" i="2"/>
  <c r="FQ146" i="2"/>
  <c r="FQ145" i="2"/>
  <c r="FQ144" i="2"/>
  <c r="FQ143" i="2"/>
  <c r="FQ142" i="2"/>
  <c r="FQ141" i="2"/>
  <c r="FQ140" i="2"/>
  <c r="FQ139" i="2"/>
  <c r="FQ138" i="2"/>
  <c r="FQ137" i="2"/>
  <c r="FQ136" i="2"/>
  <c r="FP135" i="2"/>
  <c r="FO135" i="2"/>
  <c r="FQ134" i="2"/>
  <c r="FQ133" i="2"/>
  <c r="FQ132" i="2"/>
  <c r="FQ131" i="2"/>
  <c r="FQ130" i="2"/>
  <c r="FQ129" i="2"/>
  <c r="FQ128" i="2"/>
  <c r="FQ127" i="2"/>
  <c r="FQ126" i="2"/>
  <c r="FQ125" i="2"/>
  <c r="FQ124" i="2"/>
  <c r="FQ123" i="2"/>
  <c r="FP122" i="2"/>
  <c r="FO122" i="2"/>
  <c r="FQ121" i="2"/>
  <c r="FQ120" i="2"/>
  <c r="FQ119" i="2"/>
  <c r="FQ118" i="2"/>
  <c r="FQ117" i="2"/>
  <c r="FQ116" i="2"/>
  <c r="FQ115" i="2"/>
  <c r="FQ114" i="2"/>
  <c r="FQ113" i="2"/>
  <c r="FQ112" i="2"/>
  <c r="FQ111" i="2"/>
  <c r="FQ110" i="2"/>
  <c r="FP109" i="2"/>
  <c r="FO109" i="2"/>
  <c r="FQ108" i="2"/>
  <c r="FQ107" i="2"/>
  <c r="FQ106" i="2"/>
  <c r="FQ105" i="2"/>
  <c r="FQ104" i="2"/>
  <c r="FQ103" i="2"/>
  <c r="FQ102" i="2"/>
  <c r="FQ101" i="2"/>
  <c r="FQ100" i="2"/>
  <c r="FQ99" i="2"/>
  <c r="FQ98" i="2"/>
  <c r="FQ97" i="2"/>
  <c r="FP96" i="2"/>
  <c r="FO96" i="2"/>
  <c r="FQ95" i="2"/>
  <c r="FQ94" i="2"/>
  <c r="FQ93" i="2"/>
  <c r="FQ92" i="2"/>
  <c r="FQ91" i="2"/>
  <c r="FQ90" i="2"/>
  <c r="FQ89" i="2"/>
  <c r="FQ88" i="2"/>
  <c r="FQ87" i="2"/>
  <c r="FQ86" i="2"/>
  <c r="FQ85" i="2"/>
  <c r="FQ84" i="2"/>
  <c r="FP83" i="2"/>
  <c r="FO83" i="2"/>
  <c r="FQ82" i="2"/>
  <c r="FQ81" i="2"/>
  <c r="FQ80" i="2"/>
  <c r="FQ79" i="2"/>
  <c r="FQ78" i="2"/>
  <c r="FQ77" i="2"/>
  <c r="FQ76" i="2"/>
  <c r="FQ75" i="2"/>
  <c r="FQ74" i="2"/>
  <c r="FQ73" i="2"/>
  <c r="FQ72" i="2"/>
  <c r="FQ71" i="2"/>
  <c r="FP70" i="2"/>
  <c r="FO70" i="2"/>
  <c r="FQ69" i="2"/>
  <c r="FQ68" i="2"/>
  <c r="FQ67" i="2"/>
  <c r="FQ66" i="2"/>
  <c r="FQ65" i="2"/>
  <c r="FQ64" i="2"/>
  <c r="FQ63" i="2"/>
  <c r="FQ62" i="2"/>
  <c r="FQ61" i="2"/>
  <c r="FQ60" i="2"/>
  <c r="FQ59" i="2"/>
  <c r="FQ58" i="2"/>
  <c r="FP57" i="2"/>
  <c r="FO57" i="2"/>
  <c r="FQ56" i="2"/>
  <c r="FQ55" i="2"/>
  <c r="FQ54" i="2"/>
  <c r="FQ53" i="2"/>
  <c r="FQ52" i="2"/>
  <c r="FQ51" i="2"/>
  <c r="FQ50" i="2"/>
  <c r="FQ49" i="2"/>
  <c r="FQ48" i="2"/>
  <c r="FQ47" i="2"/>
  <c r="FQ46" i="2"/>
  <c r="FQ45" i="2"/>
  <c r="FP44" i="2"/>
  <c r="FO44" i="2"/>
  <c r="FQ43" i="2"/>
  <c r="FQ42" i="2"/>
  <c r="FQ41" i="2"/>
  <c r="FQ40" i="2"/>
  <c r="FQ39" i="2"/>
  <c r="FQ38" i="2"/>
  <c r="FQ37" i="2"/>
  <c r="FQ36" i="2"/>
  <c r="FQ35" i="2"/>
  <c r="FQ34" i="2"/>
  <c r="FQ33" i="2"/>
  <c r="FQ32" i="2"/>
  <c r="FP31" i="2"/>
  <c r="FO31" i="2"/>
  <c r="FQ30" i="2"/>
  <c r="FQ29" i="2"/>
  <c r="FQ28" i="2"/>
  <c r="FQ27" i="2"/>
  <c r="FQ26" i="2"/>
  <c r="FQ25" i="2"/>
  <c r="FQ24" i="2"/>
  <c r="FQ23" i="2"/>
  <c r="FQ22" i="2"/>
  <c r="FQ21" i="2"/>
  <c r="FQ20" i="2"/>
  <c r="FQ19" i="2"/>
  <c r="FP18" i="2"/>
  <c r="FO18" i="2"/>
  <c r="FQ17" i="2"/>
  <c r="FQ16" i="2"/>
  <c r="FQ15" i="2"/>
  <c r="FQ14" i="2"/>
  <c r="FQ13" i="2"/>
  <c r="FQ12" i="2"/>
  <c r="FQ11" i="2"/>
  <c r="FQ10" i="2"/>
  <c r="FQ9" i="2"/>
  <c r="FQ8" i="2"/>
  <c r="FQ7" i="2"/>
  <c r="FQ6" i="2"/>
  <c r="FP187" i="2"/>
  <c r="FO187" i="2"/>
  <c r="FQ186" i="2"/>
  <c r="FQ185" i="2"/>
  <c r="FQ184" i="2"/>
  <c r="FQ183" i="2"/>
  <c r="FQ182" i="2"/>
  <c r="FQ181" i="2"/>
  <c r="FQ180" i="2"/>
  <c r="FQ179" i="2"/>
  <c r="FQ178" i="2"/>
  <c r="FQ177" i="2"/>
  <c r="FQ176" i="2"/>
  <c r="FQ175" i="2"/>
  <c r="KF187" i="2"/>
  <c r="KE187" i="2"/>
  <c r="KC187" i="2"/>
  <c r="KB187" i="2"/>
  <c r="JZ187" i="2"/>
  <c r="JY187" i="2"/>
  <c r="JW187" i="2"/>
  <c r="JV187" i="2"/>
  <c r="JT187" i="2"/>
  <c r="JS187" i="2"/>
  <c r="JQ187" i="2"/>
  <c r="JP187" i="2"/>
  <c r="JN187" i="2"/>
  <c r="JM187" i="2"/>
  <c r="JK187" i="2"/>
  <c r="JJ187" i="2"/>
  <c r="JH187" i="2"/>
  <c r="JG187" i="2"/>
  <c r="JE187" i="2"/>
  <c r="JD187" i="2"/>
  <c r="JB187" i="2"/>
  <c r="JA187" i="2"/>
  <c r="IV187" i="2"/>
  <c r="IU187" i="2"/>
  <c r="IS187" i="2"/>
  <c r="IR187" i="2"/>
  <c r="IP187" i="2"/>
  <c r="IO187" i="2"/>
  <c r="IM187" i="2"/>
  <c r="IL187" i="2"/>
  <c r="IJ187" i="2"/>
  <c r="II187" i="2"/>
  <c r="IG187" i="2"/>
  <c r="IF187" i="2"/>
  <c r="IA187" i="2"/>
  <c r="HZ187" i="2"/>
  <c r="HX187" i="2"/>
  <c r="HW187" i="2"/>
  <c r="HU187" i="2"/>
  <c r="HT187" i="2"/>
  <c r="HR187" i="2"/>
  <c r="HQ187" i="2"/>
  <c r="HO187" i="2"/>
  <c r="HN187" i="2"/>
  <c r="HL187" i="2"/>
  <c r="HK187" i="2"/>
  <c r="HI187" i="2"/>
  <c r="HH187" i="2"/>
  <c r="HC187" i="2"/>
  <c r="HB187" i="2"/>
  <c r="GZ187" i="2"/>
  <c r="GY187" i="2"/>
  <c r="GW187" i="2"/>
  <c r="GV187" i="2"/>
  <c r="GT187" i="2"/>
  <c r="GS187" i="2"/>
  <c r="GQ187" i="2"/>
  <c r="GP187" i="2"/>
  <c r="GN187" i="2"/>
  <c r="GM187" i="2"/>
  <c r="GK187" i="2"/>
  <c r="GJ187" i="2"/>
  <c r="GH187" i="2"/>
  <c r="GG187" i="2"/>
  <c r="GE187" i="2"/>
  <c r="GD187" i="2"/>
  <c r="GB187" i="2"/>
  <c r="GA187" i="2"/>
  <c r="FY187" i="2"/>
  <c r="FX187" i="2"/>
  <c r="FV187" i="2"/>
  <c r="FU187" i="2"/>
  <c r="FS187" i="2"/>
  <c r="FR187" i="2"/>
  <c r="FM187" i="2"/>
  <c r="FL187" i="2"/>
  <c r="FJ187" i="2"/>
  <c r="FI187" i="2"/>
  <c r="FG187" i="2"/>
  <c r="FF187" i="2"/>
  <c r="FD187" i="2"/>
  <c r="FC187" i="2"/>
  <c r="EX187" i="2"/>
  <c r="EW187" i="2"/>
  <c r="EU187" i="2"/>
  <c r="ET187" i="2"/>
  <c r="ER187" i="2"/>
  <c r="EQ187" i="2"/>
  <c r="EO187" i="2"/>
  <c r="EN187" i="2"/>
  <c r="EL187" i="2"/>
  <c r="EK187" i="2"/>
  <c r="EI187" i="2"/>
  <c r="EH187" i="2"/>
  <c r="EF187" i="2"/>
  <c r="EE187" i="2"/>
  <c r="DW187" i="2"/>
  <c r="DV187" i="2"/>
  <c r="DT187" i="2"/>
  <c r="DS187" i="2"/>
  <c r="DQ187" i="2"/>
  <c r="DP187" i="2"/>
  <c r="DN187" i="2"/>
  <c r="DM187" i="2"/>
  <c r="DK187" i="2"/>
  <c r="DJ187" i="2"/>
  <c r="DH187" i="2"/>
  <c r="DG187" i="2"/>
  <c r="DE187" i="2"/>
  <c r="DD187" i="2"/>
  <c r="DB187" i="2"/>
  <c r="DA187" i="2"/>
  <c r="CY187" i="2"/>
  <c r="CX187" i="2"/>
  <c r="CV187" i="2"/>
  <c r="CU187" i="2"/>
  <c r="CP187" i="2"/>
  <c r="CO187" i="2"/>
  <c r="CJ187" i="2"/>
  <c r="CI187" i="2"/>
  <c r="CG187" i="2"/>
  <c r="CF187" i="2"/>
  <c r="CD187" i="2"/>
  <c r="CC187" i="2"/>
  <c r="BX187" i="2"/>
  <c r="BW187" i="2"/>
  <c r="BU187" i="2"/>
  <c r="BT187" i="2"/>
  <c r="BO187" i="2"/>
  <c r="BN187" i="2"/>
  <c r="BI187" i="2"/>
  <c r="BH187" i="2"/>
  <c r="BC187" i="2"/>
  <c r="BB187" i="2"/>
  <c r="AZ187" i="2"/>
  <c r="AY187" i="2"/>
  <c r="AW187" i="2"/>
  <c r="AV187" i="2"/>
  <c r="AT187" i="2"/>
  <c r="AS187" i="2"/>
  <c r="AQ187" i="2"/>
  <c r="AP187" i="2"/>
  <c r="AN187" i="2"/>
  <c r="AM187" i="2"/>
  <c r="AK187" i="2"/>
  <c r="AJ187" i="2"/>
  <c r="AH187" i="2"/>
  <c r="AG187" i="2"/>
  <c r="AE187" i="2"/>
  <c r="AD187" i="2"/>
  <c r="AB187" i="2"/>
  <c r="AA187" i="2"/>
  <c r="Y187" i="2"/>
  <c r="X187" i="2"/>
  <c r="V187" i="2"/>
  <c r="U187" i="2"/>
  <c r="P187" i="2"/>
  <c r="O187" i="2"/>
  <c r="M187" i="2"/>
  <c r="L187" i="2"/>
  <c r="J187" i="2"/>
  <c r="I187" i="2"/>
  <c r="G187" i="2"/>
  <c r="F187" i="2"/>
  <c r="KG186" i="2"/>
  <c r="KD186" i="2"/>
  <c r="KA186" i="2"/>
  <c r="JX186" i="2"/>
  <c r="JU186" i="2"/>
  <c r="JR186" i="2"/>
  <c r="JO186" i="2"/>
  <c r="JL186" i="2"/>
  <c r="JI186" i="2"/>
  <c r="JF186" i="2"/>
  <c r="JC186" i="2"/>
  <c r="IW186" i="2"/>
  <c r="IT186" i="2"/>
  <c r="IQ186" i="2"/>
  <c r="IN186" i="2"/>
  <c r="IK186" i="2"/>
  <c r="IH186" i="2"/>
  <c r="IB186" i="2"/>
  <c r="HY186" i="2"/>
  <c r="HV186" i="2"/>
  <c r="HS186" i="2"/>
  <c r="HP186" i="2"/>
  <c r="HM186" i="2"/>
  <c r="HJ186" i="2"/>
  <c r="HD186" i="2"/>
  <c r="HA186" i="2"/>
  <c r="GX186" i="2"/>
  <c r="GU186" i="2"/>
  <c r="GR186" i="2"/>
  <c r="GO186" i="2"/>
  <c r="GL186" i="2"/>
  <c r="GI186" i="2"/>
  <c r="GF186" i="2"/>
  <c r="GC186" i="2"/>
  <c r="FZ186" i="2"/>
  <c r="FW186" i="2"/>
  <c r="FT186" i="2"/>
  <c r="FN186" i="2"/>
  <c r="FK186" i="2"/>
  <c r="FH186" i="2"/>
  <c r="FE186" i="2"/>
  <c r="EY186" i="2"/>
  <c r="EV186" i="2"/>
  <c r="ES186" i="2"/>
  <c r="EP186" i="2"/>
  <c r="EM186" i="2"/>
  <c r="EJ186" i="2"/>
  <c r="EG186" i="2"/>
  <c r="DX186" i="2"/>
  <c r="DU186" i="2"/>
  <c r="DR186" i="2"/>
  <c r="DO186" i="2"/>
  <c r="DL186" i="2"/>
  <c r="DI186" i="2"/>
  <c r="DF186" i="2"/>
  <c r="DC186" i="2"/>
  <c r="CZ186" i="2"/>
  <c r="CW186" i="2"/>
  <c r="CQ186" i="2"/>
  <c r="CK186" i="2"/>
  <c r="CH186" i="2"/>
  <c r="CE186" i="2"/>
  <c r="BY186" i="2"/>
  <c r="BV186" i="2"/>
  <c r="BP186" i="2"/>
  <c r="BJ186" i="2"/>
  <c r="BD186" i="2"/>
  <c r="BA186" i="2"/>
  <c r="AX186" i="2"/>
  <c r="AU186" i="2"/>
  <c r="AR186" i="2"/>
  <c r="AO186" i="2"/>
  <c r="AL186" i="2"/>
  <c r="AI186" i="2"/>
  <c r="AF186" i="2"/>
  <c r="AC186" i="2"/>
  <c r="Z186" i="2"/>
  <c r="W186" i="2"/>
  <c r="Q186" i="2"/>
  <c r="N186" i="2"/>
  <c r="K186" i="2"/>
  <c r="H186" i="2"/>
  <c r="KG185" i="2"/>
  <c r="KD185" i="2"/>
  <c r="KA185" i="2"/>
  <c r="JX185" i="2"/>
  <c r="JU185" i="2"/>
  <c r="JR185" i="2"/>
  <c r="JO185" i="2"/>
  <c r="JL185" i="2"/>
  <c r="JI185" i="2"/>
  <c r="JF185" i="2"/>
  <c r="JC185" i="2"/>
  <c r="IW185" i="2"/>
  <c r="IT185" i="2"/>
  <c r="IQ185" i="2"/>
  <c r="IN185" i="2"/>
  <c r="IK185" i="2"/>
  <c r="IH185" i="2"/>
  <c r="IB185" i="2"/>
  <c r="HY185" i="2"/>
  <c r="HV185" i="2"/>
  <c r="HS185" i="2"/>
  <c r="HP185" i="2"/>
  <c r="HM185" i="2"/>
  <c r="HJ185" i="2"/>
  <c r="HD185" i="2"/>
  <c r="HA185" i="2"/>
  <c r="GX185" i="2"/>
  <c r="GU185" i="2"/>
  <c r="GR185" i="2"/>
  <c r="GO185" i="2"/>
  <c r="GL185" i="2"/>
  <c r="GI185" i="2"/>
  <c r="GF185" i="2"/>
  <c r="GC185" i="2"/>
  <c r="FZ185" i="2"/>
  <c r="FW185" i="2"/>
  <c r="FT185" i="2"/>
  <c r="FN185" i="2"/>
  <c r="FK185" i="2"/>
  <c r="FH185" i="2"/>
  <c r="FE185" i="2"/>
  <c r="EY185" i="2"/>
  <c r="EV185" i="2"/>
  <c r="ES185" i="2"/>
  <c r="EP185" i="2"/>
  <c r="EM185" i="2"/>
  <c r="EJ185" i="2"/>
  <c r="EG185" i="2"/>
  <c r="DX185" i="2"/>
  <c r="DU185" i="2"/>
  <c r="DR185" i="2"/>
  <c r="DO185" i="2"/>
  <c r="DL185" i="2"/>
  <c r="DI185" i="2"/>
  <c r="DF185" i="2"/>
  <c r="DC185" i="2"/>
  <c r="CZ185" i="2"/>
  <c r="CW185" i="2"/>
  <c r="CQ185" i="2"/>
  <c r="CK185" i="2"/>
  <c r="CH185" i="2"/>
  <c r="CE185" i="2"/>
  <c r="BY185" i="2"/>
  <c r="BV185" i="2"/>
  <c r="BP185" i="2"/>
  <c r="BJ185" i="2"/>
  <c r="BD185" i="2"/>
  <c r="BA185" i="2"/>
  <c r="AX185" i="2"/>
  <c r="AU185" i="2"/>
  <c r="AR185" i="2"/>
  <c r="AO185" i="2"/>
  <c r="AL185" i="2"/>
  <c r="AI185" i="2"/>
  <c r="AF185" i="2"/>
  <c r="AC185" i="2"/>
  <c r="Z185" i="2"/>
  <c r="W185" i="2"/>
  <c r="Q185" i="2"/>
  <c r="N185" i="2"/>
  <c r="K185" i="2"/>
  <c r="H185" i="2"/>
  <c r="KG184" i="2"/>
  <c r="KD184" i="2"/>
  <c r="KA184" i="2"/>
  <c r="JX184" i="2"/>
  <c r="JU184" i="2"/>
  <c r="JR184" i="2"/>
  <c r="JO184" i="2"/>
  <c r="JL184" i="2"/>
  <c r="JI184" i="2"/>
  <c r="JF184" i="2"/>
  <c r="JC184" i="2"/>
  <c r="IW184" i="2"/>
  <c r="IT184" i="2"/>
  <c r="IQ184" i="2"/>
  <c r="IN184" i="2"/>
  <c r="IK184" i="2"/>
  <c r="IH184" i="2"/>
  <c r="IB184" i="2"/>
  <c r="HY184" i="2"/>
  <c r="HV184" i="2"/>
  <c r="HS184" i="2"/>
  <c r="HP184" i="2"/>
  <c r="HM184" i="2"/>
  <c r="HJ184" i="2"/>
  <c r="HD184" i="2"/>
  <c r="HA184" i="2"/>
  <c r="GX184" i="2"/>
  <c r="GU184" i="2"/>
  <c r="GR184" i="2"/>
  <c r="GO184" i="2"/>
  <c r="GL184" i="2"/>
  <c r="GI184" i="2"/>
  <c r="GF184" i="2"/>
  <c r="GC184" i="2"/>
  <c r="FZ184" i="2"/>
  <c r="FW184" i="2"/>
  <c r="FT184" i="2"/>
  <c r="FN184" i="2"/>
  <c r="FK184" i="2"/>
  <c r="FH184" i="2"/>
  <c r="FE184" i="2"/>
  <c r="EY184" i="2"/>
  <c r="EV184" i="2"/>
  <c r="ES184" i="2"/>
  <c r="EP184" i="2"/>
  <c r="EM184" i="2"/>
  <c r="EJ184" i="2"/>
  <c r="EG184" i="2"/>
  <c r="DX184" i="2"/>
  <c r="DU184" i="2"/>
  <c r="DR184" i="2"/>
  <c r="DO184" i="2"/>
  <c r="DL184" i="2"/>
  <c r="DI184" i="2"/>
  <c r="DF184" i="2"/>
  <c r="DC184" i="2"/>
  <c r="CZ184" i="2"/>
  <c r="CW184" i="2"/>
  <c r="CQ184" i="2"/>
  <c r="CK184" i="2"/>
  <c r="CH184" i="2"/>
  <c r="CE184" i="2"/>
  <c r="BY184" i="2"/>
  <c r="BV184" i="2"/>
  <c r="BP184" i="2"/>
  <c r="BJ184" i="2"/>
  <c r="BD184" i="2"/>
  <c r="BA184" i="2"/>
  <c r="AX184" i="2"/>
  <c r="AU184" i="2"/>
  <c r="AR184" i="2"/>
  <c r="AO184" i="2"/>
  <c r="AL184" i="2"/>
  <c r="AI184" i="2"/>
  <c r="AF184" i="2"/>
  <c r="AC184" i="2"/>
  <c r="Z184" i="2"/>
  <c r="W184" i="2"/>
  <c r="Q184" i="2"/>
  <c r="N184" i="2"/>
  <c r="K184" i="2"/>
  <c r="H184" i="2"/>
  <c r="KG183" i="2"/>
  <c r="KD183" i="2"/>
  <c r="KA183" i="2"/>
  <c r="JX183" i="2"/>
  <c r="JU183" i="2"/>
  <c r="JR183" i="2"/>
  <c r="JO183" i="2"/>
  <c r="JL183" i="2"/>
  <c r="JI183" i="2"/>
  <c r="JF183" i="2"/>
  <c r="JC183" i="2"/>
  <c r="IW183" i="2"/>
  <c r="IT183" i="2"/>
  <c r="IQ183" i="2"/>
  <c r="IN183" i="2"/>
  <c r="IK183" i="2"/>
  <c r="IH183" i="2"/>
  <c r="IB183" i="2"/>
  <c r="HY183" i="2"/>
  <c r="HV183" i="2"/>
  <c r="HS183" i="2"/>
  <c r="HP183" i="2"/>
  <c r="HM183" i="2"/>
  <c r="HJ183" i="2"/>
  <c r="HD183" i="2"/>
  <c r="HA183" i="2"/>
  <c r="GX183" i="2"/>
  <c r="GU183" i="2"/>
  <c r="GR183" i="2"/>
  <c r="GO183" i="2"/>
  <c r="GL183" i="2"/>
  <c r="GI183" i="2"/>
  <c r="GF183" i="2"/>
  <c r="GC183" i="2"/>
  <c r="FZ183" i="2"/>
  <c r="FW183" i="2"/>
  <c r="FT183" i="2"/>
  <c r="FN183" i="2"/>
  <c r="FK183" i="2"/>
  <c r="FH183" i="2"/>
  <c r="FE183" i="2"/>
  <c r="EY183" i="2"/>
  <c r="EV183" i="2"/>
  <c r="ES183" i="2"/>
  <c r="EP183" i="2"/>
  <c r="EM183" i="2"/>
  <c r="EJ183" i="2"/>
  <c r="EG183" i="2"/>
  <c r="DX183" i="2"/>
  <c r="DU183" i="2"/>
  <c r="DR183" i="2"/>
  <c r="DO183" i="2"/>
  <c r="DL183" i="2"/>
  <c r="DI183" i="2"/>
  <c r="DF183" i="2"/>
  <c r="DC183" i="2"/>
  <c r="CZ183" i="2"/>
  <c r="CW183" i="2"/>
  <c r="CQ183" i="2"/>
  <c r="CK183" i="2"/>
  <c r="CH183" i="2"/>
  <c r="CE183" i="2"/>
  <c r="BY183" i="2"/>
  <c r="BV183" i="2"/>
  <c r="BP183" i="2"/>
  <c r="BJ183" i="2"/>
  <c r="BD183" i="2"/>
  <c r="BA183" i="2"/>
  <c r="AX183" i="2"/>
  <c r="AU183" i="2"/>
  <c r="AR183" i="2"/>
  <c r="AO183" i="2"/>
  <c r="AL183" i="2"/>
  <c r="AI183" i="2"/>
  <c r="AF183" i="2"/>
  <c r="AC183" i="2"/>
  <c r="Z183" i="2"/>
  <c r="W183" i="2"/>
  <c r="Q183" i="2"/>
  <c r="N183" i="2"/>
  <c r="K183" i="2"/>
  <c r="H183" i="2"/>
  <c r="KG182" i="2"/>
  <c r="KD182" i="2"/>
  <c r="KA182" i="2"/>
  <c r="JX182" i="2"/>
  <c r="JU182" i="2"/>
  <c r="JR182" i="2"/>
  <c r="JO182" i="2"/>
  <c r="JL182" i="2"/>
  <c r="JI182" i="2"/>
  <c r="JF182" i="2"/>
  <c r="JC182" i="2"/>
  <c r="IW182" i="2"/>
  <c r="IT182" i="2"/>
  <c r="IQ182" i="2"/>
  <c r="IN182" i="2"/>
  <c r="IK182" i="2"/>
  <c r="IH182" i="2"/>
  <c r="IB182" i="2"/>
  <c r="HY182" i="2"/>
  <c r="HV182" i="2"/>
  <c r="HS182" i="2"/>
  <c r="HP182" i="2"/>
  <c r="HM182" i="2"/>
  <c r="HJ182" i="2"/>
  <c r="HD182" i="2"/>
  <c r="HA182" i="2"/>
  <c r="GX182" i="2"/>
  <c r="GU182" i="2"/>
  <c r="GR182" i="2"/>
  <c r="GO182" i="2"/>
  <c r="GL182" i="2"/>
  <c r="GI182" i="2"/>
  <c r="GF182" i="2"/>
  <c r="GC182" i="2"/>
  <c r="FZ182" i="2"/>
  <c r="FW182" i="2"/>
  <c r="FT182" i="2"/>
  <c r="FN182" i="2"/>
  <c r="FK182" i="2"/>
  <c r="FH182" i="2"/>
  <c r="FE182" i="2"/>
  <c r="EY182" i="2"/>
  <c r="EV182" i="2"/>
  <c r="ES182" i="2"/>
  <c r="EP182" i="2"/>
  <c r="EM182" i="2"/>
  <c r="EJ182" i="2"/>
  <c r="EG182" i="2"/>
  <c r="DX182" i="2"/>
  <c r="DU182" i="2"/>
  <c r="DR182" i="2"/>
  <c r="DO182" i="2"/>
  <c r="DL182" i="2"/>
  <c r="DI182" i="2"/>
  <c r="DF182" i="2"/>
  <c r="DC182" i="2"/>
  <c r="CZ182" i="2"/>
  <c r="CW182" i="2"/>
  <c r="CQ182" i="2"/>
  <c r="CK182" i="2"/>
  <c r="CH182" i="2"/>
  <c r="CE182" i="2"/>
  <c r="BY182" i="2"/>
  <c r="BV182" i="2"/>
  <c r="BP182" i="2"/>
  <c r="BJ182" i="2"/>
  <c r="BD182" i="2"/>
  <c r="BA182" i="2"/>
  <c r="AX182" i="2"/>
  <c r="AU182" i="2"/>
  <c r="AR182" i="2"/>
  <c r="AO182" i="2"/>
  <c r="AL182" i="2"/>
  <c r="AI182" i="2"/>
  <c r="AF182" i="2"/>
  <c r="AC182" i="2"/>
  <c r="Z182" i="2"/>
  <c r="W182" i="2"/>
  <c r="Q182" i="2"/>
  <c r="N182" i="2"/>
  <c r="K182" i="2"/>
  <c r="H182" i="2"/>
  <c r="KG181" i="2"/>
  <c r="KD181" i="2"/>
  <c r="KA181" i="2"/>
  <c r="JX181" i="2"/>
  <c r="JU181" i="2"/>
  <c r="JR181" i="2"/>
  <c r="JO181" i="2"/>
  <c r="JL181" i="2"/>
  <c r="JI181" i="2"/>
  <c r="JF181" i="2"/>
  <c r="JC181" i="2"/>
  <c r="IW181" i="2"/>
  <c r="IT181" i="2"/>
  <c r="IQ181" i="2"/>
  <c r="IN181" i="2"/>
  <c r="IK181" i="2"/>
  <c r="IH181" i="2"/>
  <c r="IB181" i="2"/>
  <c r="HY181" i="2"/>
  <c r="HV181" i="2"/>
  <c r="HS181" i="2"/>
  <c r="HP181" i="2"/>
  <c r="HM181" i="2"/>
  <c r="HJ181" i="2"/>
  <c r="HD181" i="2"/>
  <c r="HA181" i="2"/>
  <c r="GX181" i="2"/>
  <c r="GU181" i="2"/>
  <c r="GR181" i="2"/>
  <c r="GO181" i="2"/>
  <c r="GL181" i="2"/>
  <c r="GI181" i="2"/>
  <c r="GF181" i="2"/>
  <c r="GC181" i="2"/>
  <c r="FZ181" i="2"/>
  <c r="FW181" i="2"/>
  <c r="FT181" i="2"/>
  <c r="FN181" i="2"/>
  <c r="FK181" i="2"/>
  <c r="FH181" i="2"/>
  <c r="FE181" i="2"/>
  <c r="EY181" i="2"/>
  <c r="EV181" i="2"/>
  <c r="ES181" i="2"/>
  <c r="EP181" i="2"/>
  <c r="EM181" i="2"/>
  <c r="EJ181" i="2"/>
  <c r="EG181" i="2"/>
  <c r="DX181" i="2"/>
  <c r="DU181" i="2"/>
  <c r="DR181" i="2"/>
  <c r="DO181" i="2"/>
  <c r="DL181" i="2"/>
  <c r="DI181" i="2"/>
  <c r="DF181" i="2"/>
  <c r="DC181" i="2"/>
  <c r="CZ181" i="2"/>
  <c r="CW181" i="2"/>
  <c r="CQ181" i="2"/>
  <c r="CK181" i="2"/>
  <c r="CH181" i="2"/>
  <c r="CE181" i="2"/>
  <c r="BY181" i="2"/>
  <c r="BV181" i="2"/>
  <c r="BP181" i="2"/>
  <c r="BJ181" i="2"/>
  <c r="BD181" i="2"/>
  <c r="BA181" i="2"/>
  <c r="AX181" i="2"/>
  <c r="AU181" i="2"/>
  <c r="AR181" i="2"/>
  <c r="AO181" i="2"/>
  <c r="AL181" i="2"/>
  <c r="AI181" i="2"/>
  <c r="AF181" i="2"/>
  <c r="AC181" i="2"/>
  <c r="Z181" i="2"/>
  <c r="W181" i="2"/>
  <c r="Q181" i="2"/>
  <c r="N181" i="2"/>
  <c r="K181" i="2"/>
  <c r="H181" i="2"/>
  <c r="KG180" i="2"/>
  <c r="KD180" i="2"/>
  <c r="KA180" i="2"/>
  <c r="JX180" i="2"/>
  <c r="JU180" i="2"/>
  <c r="JR180" i="2"/>
  <c r="JO180" i="2"/>
  <c r="JL180" i="2"/>
  <c r="JI180" i="2"/>
  <c r="JF180" i="2"/>
  <c r="JC180" i="2"/>
  <c r="IW180" i="2"/>
  <c r="IT180" i="2"/>
  <c r="IQ180" i="2"/>
  <c r="IN180" i="2"/>
  <c r="IK180" i="2"/>
  <c r="IH180" i="2"/>
  <c r="IB180" i="2"/>
  <c r="HY180" i="2"/>
  <c r="HV180" i="2"/>
  <c r="HS180" i="2"/>
  <c r="HP180" i="2"/>
  <c r="HM180" i="2"/>
  <c r="HJ180" i="2"/>
  <c r="HD180" i="2"/>
  <c r="HA180" i="2"/>
  <c r="GX180" i="2"/>
  <c r="GU180" i="2"/>
  <c r="GR180" i="2"/>
  <c r="GO180" i="2"/>
  <c r="GL180" i="2"/>
  <c r="GI180" i="2"/>
  <c r="GF180" i="2"/>
  <c r="GC180" i="2"/>
  <c r="FZ180" i="2"/>
  <c r="FW180" i="2"/>
  <c r="FT180" i="2"/>
  <c r="FN180" i="2"/>
  <c r="FK180" i="2"/>
  <c r="FH180" i="2"/>
  <c r="FE180" i="2"/>
  <c r="EY180" i="2"/>
  <c r="EV180" i="2"/>
  <c r="ES180" i="2"/>
  <c r="EP180" i="2"/>
  <c r="EM180" i="2"/>
  <c r="EJ180" i="2"/>
  <c r="EG180" i="2"/>
  <c r="DX180" i="2"/>
  <c r="DU180" i="2"/>
  <c r="DR180" i="2"/>
  <c r="DO180" i="2"/>
  <c r="DL180" i="2"/>
  <c r="DI180" i="2"/>
  <c r="DF180" i="2"/>
  <c r="DC180" i="2"/>
  <c r="CZ180" i="2"/>
  <c r="CW180" i="2"/>
  <c r="CQ180" i="2"/>
  <c r="CK180" i="2"/>
  <c r="CH180" i="2"/>
  <c r="CE180" i="2"/>
  <c r="BY180" i="2"/>
  <c r="BV180" i="2"/>
  <c r="BP180" i="2"/>
  <c r="BJ180" i="2"/>
  <c r="BD180" i="2"/>
  <c r="BA180" i="2"/>
  <c r="AX180" i="2"/>
  <c r="AU180" i="2"/>
  <c r="AR180" i="2"/>
  <c r="AO180" i="2"/>
  <c r="AL180" i="2"/>
  <c r="AI180" i="2"/>
  <c r="AF180" i="2"/>
  <c r="AC180" i="2"/>
  <c r="Z180" i="2"/>
  <c r="W180" i="2"/>
  <c r="Q180" i="2"/>
  <c r="N180" i="2"/>
  <c r="K180" i="2"/>
  <c r="H180" i="2"/>
  <c r="KG179" i="2"/>
  <c r="KD179" i="2"/>
  <c r="KA179" i="2"/>
  <c r="JX179" i="2"/>
  <c r="JU179" i="2"/>
  <c r="JR179" i="2"/>
  <c r="JO179" i="2"/>
  <c r="JL179" i="2"/>
  <c r="JI179" i="2"/>
  <c r="JF179" i="2"/>
  <c r="JC179" i="2"/>
  <c r="IW179" i="2"/>
  <c r="IT179" i="2"/>
  <c r="IQ179" i="2"/>
  <c r="IN179" i="2"/>
  <c r="IK179" i="2"/>
  <c r="IH179" i="2"/>
  <c r="IB179" i="2"/>
  <c r="HY179" i="2"/>
  <c r="HV179" i="2"/>
  <c r="HS179" i="2"/>
  <c r="HP179" i="2"/>
  <c r="HM179" i="2"/>
  <c r="HJ179" i="2"/>
  <c r="HD179" i="2"/>
  <c r="HA179" i="2"/>
  <c r="GX179" i="2"/>
  <c r="GU179" i="2"/>
  <c r="GR179" i="2"/>
  <c r="GO179" i="2"/>
  <c r="GL179" i="2"/>
  <c r="GI179" i="2"/>
  <c r="GF179" i="2"/>
  <c r="GC179" i="2"/>
  <c r="FZ179" i="2"/>
  <c r="FW179" i="2"/>
  <c r="FT179" i="2"/>
  <c r="FN179" i="2"/>
  <c r="FK179" i="2"/>
  <c r="FH179" i="2"/>
  <c r="FE179" i="2"/>
  <c r="EY179" i="2"/>
  <c r="EV179" i="2"/>
  <c r="ES179" i="2"/>
  <c r="EP179" i="2"/>
  <c r="EM179" i="2"/>
  <c r="EJ179" i="2"/>
  <c r="EG179" i="2"/>
  <c r="DX179" i="2"/>
  <c r="DU179" i="2"/>
  <c r="DR179" i="2"/>
  <c r="DO179" i="2"/>
  <c r="DL179" i="2"/>
  <c r="DI179" i="2"/>
  <c r="DF179" i="2"/>
  <c r="DC179" i="2"/>
  <c r="CZ179" i="2"/>
  <c r="CW179" i="2"/>
  <c r="CQ179" i="2"/>
  <c r="CK179" i="2"/>
  <c r="CH179" i="2"/>
  <c r="CE179" i="2"/>
  <c r="BY179" i="2"/>
  <c r="BV179" i="2"/>
  <c r="BP179" i="2"/>
  <c r="BJ179" i="2"/>
  <c r="BD179" i="2"/>
  <c r="BA179" i="2"/>
  <c r="AX179" i="2"/>
  <c r="AU179" i="2"/>
  <c r="AR179" i="2"/>
  <c r="AO179" i="2"/>
  <c r="AL179" i="2"/>
  <c r="AI179" i="2"/>
  <c r="AF179" i="2"/>
  <c r="AC179" i="2"/>
  <c r="Z179" i="2"/>
  <c r="W179" i="2"/>
  <c r="Q179" i="2"/>
  <c r="N179" i="2"/>
  <c r="K179" i="2"/>
  <c r="H179" i="2"/>
  <c r="KG178" i="2"/>
  <c r="KD178" i="2"/>
  <c r="KA178" i="2"/>
  <c r="JX178" i="2"/>
  <c r="JU178" i="2"/>
  <c r="JR178" i="2"/>
  <c r="JO178" i="2"/>
  <c r="JL178" i="2"/>
  <c r="JI178" i="2"/>
  <c r="JF178" i="2"/>
  <c r="JC178" i="2"/>
  <c r="IW178" i="2"/>
  <c r="IT178" i="2"/>
  <c r="IQ178" i="2"/>
  <c r="IN178" i="2"/>
  <c r="IK178" i="2"/>
  <c r="IH178" i="2"/>
  <c r="IB178" i="2"/>
  <c r="HY178" i="2"/>
  <c r="HV178" i="2"/>
  <c r="HS178" i="2"/>
  <c r="HP178" i="2"/>
  <c r="HM178" i="2"/>
  <c r="HJ178" i="2"/>
  <c r="HD178" i="2"/>
  <c r="HA178" i="2"/>
  <c r="GX178" i="2"/>
  <c r="GU178" i="2"/>
  <c r="GR178" i="2"/>
  <c r="GO178" i="2"/>
  <c r="GL178" i="2"/>
  <c r="GI178" i="2"/>
  <c r="GF178" i="2"/>
  <c r="GC178" i="2"/>
  <c r="FZ178" i="2"/>
  <c r="FW178" i="2"/>
  <c r="FT178" i="2"/>
  <c r="FN178" i="2"/>
  <c r="FK178" i="2"/>
  <c r="FH178" i="2"/>
  <c r="FE178" i="2"/>
  <c r="EY178" i="2"/>
  <c r="EV178" i="2"/>
  <c r="ES178" i="2"/>
  <c r="EP178" i="2"/>
  <c r="EM178" i="2"/>
  <c r="EJ178" i="2"/>
  <c r="EG178" i="2"/>
  <c r="DX178" i="2"/>
  <c r="DU178" i="2"/>
  <c r="DR178" i="2"/>
  <c r="DO178" i="2"/>
  <c r="DL178" i="2"/>
  <c r="DI178" i="2"/>
  <c r="DF178" i="2"/>
  <c r="DC178" i="2"/>
  <c r="CZ178" i="2"/>
  <c r="CW178" i="2"/>
  <c r="CQ178" i="2"/>
  <c r="CK178" i="2"/>
  <c r="CH178" i="2"/>
  <c r="CE178" i="2"/>
  <c r="BY178" i="2"/>
  <c r="BV178" i="2"/>
  <c r="BP178" i="2"/>
  <c r="BJ178" i="2"/>
  <c r="BD178" i="2"/>
  <c r="BA178" i="2"/>
  <c r="AX178" i="2"/>
  <c r="AU178" i="2"/>
  <c r="AR178" i="2"/>
  <c r="AO178" i="2"/>
  <c r="AL178" i="2"/>
  <c r="AI178" i="2"/>
  <c r="AF178" i="2"/>
  <c r="AC178" i="2"/>
  <c r="Z178" i="2"/>
  <c r="W178" i="2"/>
  <c r="Q178" i="2"/>
  <c r="N178" i="2"/>
  <c r="K178" i="2"/>
  <c r="H178" i="2"/>
  <c r="KG177" i="2"/>
  <c r="KD177" i="2"/>
  <c r="KA177" i="2"/>
  <c r="JX177" i="2"/>
  <c r="JU177" i="2"/>
  <c r="JR177" i="2"/>
  <c r="JO177" i="2"/>
  <c r="JL177" i="2"/>
  <c r="JI177" i="2"/>
  <c r="JF177" i="2"/>
  <c r="JC177" i="2"/>
  <c r="IW177" i="2"/>
  <c r="IT177" i="2"/>
  <c r="IQ177" i="2"/>
  <c r="IN177" i="2"/>
  <c r="IK177" i="2"/>
  <c r="IH177" i="2"/>
  <c r="IB177" i="2"/>
  <c r="HY177" i="2"/>
  <c r="HV177" i="2"/>
  <c r="HS177" i="2"/>
  <c r="HP177" i="2"/>
  <c r="HM177" i="2"/>
  <c r="HJ177" i="2"/>
  <c r="HD177" i="2"/>
  <c r="HA177" i="2"/>
  <c r="GX177" i="2"/>
  <c r="GU177" i="2"/>
  <c r="GR177" i="2"/>
  <c r="GO177" i="2"/>
  <c r="GL177" i="2"/>
  <c r="GI177" i="2"/>
  <c r="GF177" i="2"/>
  <c r="GC177" i="2"/>
  <c r="FZ177" i="2"/>
  <c r="FW177" i="2"/>
  <c r="FT177" i="2"/>
  <c r="FN177" i="2"/>
  <c r="FK177" i="2"/>
  <c r="FH177" i="2"/>
  <c r="FE177" i="2"/>
  <c r="EY177" i="2"/>
  <c r="EV177" i="2"/>
  <c r="ES177" i="2"/>
  <c r="EP177" i="2"/>
  <c r="EM177" i="2"/>
  <c r="EJ177" i="2"/>
  <c r="EG177" i="2"/>
  <c r="DX177" i="2"/>
  <c r="DU177" i="2"/>
  <c r="DR177" i="2"/>
  <c r="DO177" i="2"/>
  <c r="DL177" i="2"/>
  <c r="DI177" i="2"/>
  <c r="DF177" i="2"/>
  <c r="DC177" i="2"/>
  <c r="CZ177" i="2"/>
  <c r="CW177" i="2"/>
  <c r="CQ177" i="2"/>
  <c r="CK177" i="2"/>
  <c r="CH177" i="2"/>
  <c r="CE177" i="2"/>
  <c r="BY177" i="2"/>
  <c r="BV177" i="2"/>
  <c r="BP177" i="2"/>
  <c r="BJ177" i="2"/>
  <c r="BD177" i="2"/>
  <c r="BA177" i="2"/>
  <c r="AX177" i="2"/>
  <c r="AU177" i="2"/>
  <c r="AR177" i="2"/>
  <c r="AO177" i="2"/>
  <c r="AL177" i="2"/>
  <c r="AI177" i="2"/>
  <c r="AF177" i="2"/>
  <c r="AC177" i="2"/>
  <c r="Z177" i="2"/>
  <c r="W177" i="2"/>
  <c r="Q177" i="2"/>
  <c r="N177" i="2"/>
  <c r="K177" i="2"/>
  <c r="H177" i="2"/>
  <c r="KG176" i="2"/>
  <c r="KD176" i="2"/>
  <c r="KA176" i="2"/>
  <c r="JX176" i="2"/>
  <c r="JU176" i="2"/>
  <c r="JR176" i="2"/>
  <c r="JO176" i="2"/>
  <c r="JL176" i="2"/>
  <c r="JI176" i="2"/>
  <c r="JF176" i="2"/>
  <c r="JC176" i="2"/>
  <c r="IW176" i="2"/>
  <c r="IT176" i="2"/>
  <c r="IQ176" i="2"/>
  <c r="IN176" i="2"/>
  <c r="IK176" i="2"/>
  <c r="IH176" i="2"/>
  <c r="IB176" i="2"/>
  <c r="HY176" i="2"/>
  <c r="HV176" i="2"/>
  <c r="HS176" i="2"/>
  <c r="HP176" i="2"/>
  <c r="HM176" i="2"/>
  <c r="HJ176" i="2"/>
  <c r="HD176" i="2"/>
  <c r="HA176" i="2"/>
  <c r="GX176" i="2"/>
  <c r="GU176" i="2"/>
  <c r="GR176" i="2"/>
  <c r="GO176" i="2"/>
  <c r="GL176" i="2"/>
  <c r="GI176" i="2"/>
  <c r="GF176" i="2"/>
  <c r="GC176" i="2"/>
  <c r="FZ176" i="2"/>
  <c r="FW176" i="2"/>
  <c r="FT176" i="2"/>
  <c r="FN176" i="2"/>
  <c r="FK176" i="2"/>
  <c r="FH176" i="2"/>
  <c r="FE176" i="2"/>
  <c r="EY176" i="2"/>
  <c r="EV176" i="2"/>
  <c r="ES176" i="2"/>
  <c r="EP176" i="2"/>
  <c r="EM176" i="2"/>
  <c r="EJ176" i="2"/>
  <c r="EG176" i="2"/>
  <c r="DX176" i="2"/>
  <c r="DU176" i="2"/>
  <c r="DR176" i="2"/>
  <c r="DO176" i="2"/>
  <c r="DL176" i="2"/>
  <c r="DI176" i="2"/>
  <c r="DF176" i="2"/>
  <c r="DC176" i="2"/>
  <c r="CZ176" i="2"/>
  <c r="CW176" i="2"/>
  <c r="CQ176" i="2"/>
  <c r="CK176" i="2"/>
  <c r="CH176" i="2"/>
  <c r="CE176" i="2"/>
  <c r="BY176" i="2"/>
  <c r="BV176" i="2"/>
  <c r="BP176" i="2"/>
  <c r="BJ176" i="2"/>
  <c r="BD176" i="2"/>
  <c r="BA176" i="2"/>
  <c r="AX176" i="2"/>
  <c r="AU176" i="2"/>
  <c r="AR176" i="2"/>
  <c r="AO176" i="2"/>
  <c r="AL176" i="2"/>
  <c r="AI176" i="2"/>
  <c r="AF176" i="2"/>
  <c r="AC176" i="2"/>
  <c r="Z176" i="2"/>
  <c r="W176" i="2"/>
  <c r="Q176" i="2"/>
  <c r="N176" i="2"/>
  <c r="K176" i="2"/>
  <c r="H176" i="2"/>
  <c r="KG175" i="2"/>
  <c r="KD175" i="2"/>
  <c r="KA175" i="2"/>
  <c r="JX175" i="2"/>
  <c r="JU175" i="2"/>
  <c r="JR175" i="2"/>
  <c r="JO175" i="2"/>
  <c r="JL175" i="2"/>
  <c r="JI175" i="2"/>
  <c r="JF175" i="2"/>
  <c r="JC175" i="2"/>
  <c r="IW175" i="2"/>
  <c r="IT175" i="2"/>
  <c r="IQ175" i="2"/>
  <c r="IN175" i="2"/>
  <c r="IK175" i="2"/>
  <c r="IH175" i="2"/>
  <c r="IB175" i="2"/>
  <c r="HY175" i="2"/>
  <c r="HV175" i="2"/>
  <c r="HS175" i="2"/>
  <c r="HP175" i="2"/>
  <c r="HM175" i="2"/>
  <c r="HJ175" i="2"/>
  <c r="HD175" i="2"/>
  <c r="HA175" i="2"/>
  <c r="GX175" i="2"/>
  <c r="GU175" i="2"/>
  <c r="GR175" i="2"/>
  <c r="GO175" i="2"/>
  <c r="GL175" i="2"/>
  <c r="GI175" i="2"/>
  <c r="GF175" i="2"/>
  <c r="GC175" i="2"/>
  <c r="FZ175" i="2"/>
  <c r="FW175" i="2"/>
  <c r="FT175" i="2"/>
  <c r="FN175" i="2"/>
  <c r="FK175" i="2"/>
  <c r="FH175" i="2"/>
  <c r="FE175" i="2"/>
  <c r="EY175" i="2"/>
  <c r="EV175" i="2"/>
  <c r="ES175" i="2"/>
  <c r="EP175" i="2"/>
  <c r="EM175" i="2"/>
  <c r="EJ175" i="2"/>
  <c r="EG175" i="2"/>
  <c r="DX175" i="2"/>
  <c r="DU175" i="2"/>
  <c r="DR175" i="2"/>
  <c r="DO175" i="2"/>
  <c r="DL175" i="2"/>
  <c r="DI175" i="2"/>
  <c r="DF175" i="2"/>
  <c r="DC175" i="2"/>
  <c r="CZ175" i="2"/>
  <c r="CW175" i="2"/>
  <c r="CQ175" i="2"/>
  <c r="CK175" i="2"/>
  <c r="CH175" i="2"/>
  <c r="CE175" i="2"/>
  <c r="BY175" i="2"/>
  <c r="BV175" i="2"/>
  <c r="BP175" i="2"/>
  <c r="BJ175" i="2"/>
  <c r="BD175" i="2"/>
  <c r="BA175" i="2"/>
  <c r="AX175" i="2"/>
  <c r="AU175" i="2"/>
  <c r="AR175" i="2"/>
  <c r="AO175" i="2"/>
  <c r="AL175" i="2"/>
  <c r="AI175" i="2"/>
  <c r="AF175" i="2"/>
  <c r="AC175" i="2"/>
  <c r="Z175" i="2"/>
  <c r="W175" i="2"/>
  <c r="Q175" i="2"/>
  <c r="N175" i="2"/>
  <c r="K175" i="2"/>
  <c r="H175" i="2"/>
  <c r="D187" i="2"/>
  <c r="C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O70" i="1"/>
  <c r="EN70" i="1"/>
  <c r="EL70" i="1"/>
  <c r="EK70" i="1"/>
  <c r="EI70" i="1"/>
  <c r="EH70" i="1"/>
  <c r="EF70" i="1"/>
  <c r="EE70" i="1"/>
  <c r="EC70" i="1"/>
  <c r="EB70" i="1"/>
  <c r="DZ70" i="1"/>
  <c r="DY70" i="1"/>
  <c r="DW70" i="1"/>
  <c r="DV70" i="1"/>
  <c r="DT70" i="1"/>
  <c r="DS70" i="1"/>
  <c r="DQ70" i="1"/>
  <c r="DP70" i="1"/>
  <c r="DK70" i="1"/>
  <c r="DJ70" i="1"/>
  <c r="DH70" i="1"/>
  <c r="DG70" i="1"/>
  <c r="DE70" i="1"/>
  <c r="DD70" i="1"/>
  <c r="DB70" i="1"/>
  <c r="DA70" i="1"/>
  <c r="CY70" i="1"/>
  <c r="CX70" i="1"/>
  <c r="CV70" i="1"/>
  <c r="CU70" i="1"/>
  <c r="CS70" i="1"/>
  <c r="CR70" i="1"/>
  <c r="CP70" i="1"/>
  <c r="CO70" i="1"/>
  <c r="CM70" i="1"/>
  <c r="CL70" i="1"/>
  <c r="CJ70" i="1"/>
  <c r="CI70" i="1"/>
  <c r="CG70" i="1"/>
  <c r="CF70" i="1"/>
  <c r="CD70" i="1"/>
  <c r="CC70" i="1"/>
  <c r="CA70" i="1"/>
  <c r="BZ70" i="1"/>
  <c r="BX70" i="1"/>
  <c r="BW70" i="1"/>
  <c r="BU70" i="1"/>
  <c r="BT70" i="1"/>
  <c r="BO70" i="1"/>
  <c r="BN70" i="1"/>
  <c r="BI70" i="1"/>
  <c r="BH70" i="1"/>
  <c r="BC70" i="1"/>
  <c r="BB70" i="1"/>
  <c r="AW70" i="1"/>
  <c r="AV70" i="1"/>
  <c r="AQ70" i="1"/>
  <c r="AP70" i="1"/>
  <c r="AK70" i="1"/>
  <c r="AJ70" i="1"/>
  <c r="AH70" i="1"/>
  <c r="AG70" i="1"/>
  <c r="AE70" i="1"/>
  <c r="AD70" i="1"/>
  <c r="V70" i="1"/>
  <c r="U70" i="1"/>
  <c r="S70" i="1"/>
  <c r="R70" i="1"/>
  <c r="P70" i="1"/>
  <c r="O70" i="1"/>
  <c r="M70" i="1"/>
  <c r="L70" i="1"/>
  <c r="J70" i="1"/>
  <c r="I70" i="1"/>
  <c r="G70" i="1"/>
  <c r="F70" i="1"/>
  <c r="EP69" i="1"/>
  <c r="EM69" i="1"/>
  <c r="EJ69" i="1"/>
  <c r="EG69" i="1"/>
  <c r="ED69" i="1"/>
  <c r="EA69" i="1"/>
  <c r="DX69" i="1"/>
  <c r="DU69" i="1"/>
  <c r="DR69" i="1"/>
  <c r="DL69" i="1"/>
  <c r="DI69" i="1"/>
  <c r="DF69" i="1"/>
  <c r="DC69" i="1"/>
  <c r="CZ69" i="1"/>
  <c r="CW69" i="1"/>
  <c r="CT69" i="1"/>
  <c r="CQ69" i="1"/>
  <c r="CN69" i="1"/>
  <c r="CK69" i="1"/>
  <c r="CH69" i="1"/>
  <c r="CE69" i="1"/>
  <c r="CB69" i="1"/>
  <c r="BY69" i="1"/>
  <c r="BV69" i="1"/>
  <c r="BP69" i="1"/>
  <c r="BJ69" i="1"/>
  <c r="BD69" i="1"/>
  <c r="AX69" i="1"/>
  <c r="AR69" i="1"/>
  <c r="AL69" i="1"/>
  <c r="AI69" i="1"/>
  <c r="AF69" i="1"/>
  <c r="W69" i="1"/>
  <c r="T69" i="1"/>
  <c r="Q69" i="1"/>
  <c r="N69" i="1"/>
  <c r="K69" i="1"/>
  <c r="H69" i="1"/>
  <c r="EP68" i="1"/>
  <c r="EM68" i="1"/>
  <c r="EJ68" i="1"/>
  <c r="EG68" i="1"/>
  <c r="ED68" i="1"/>
  <c r="EA68" i="1"/>
  <c r="DX68" i="1"/>
  <c r="DU68" i="1"/>
  <c r="DR68" i="1"/>
  <c r="DL68" i="1"/>
  <c r="DI68" i="1"/>
  <c r="DF68" i="1"/>
  <c r="DC68" i="1"/>
  <c r="CZ68" i="1"/>
  <c r="CW68" i="1"/>
  <c r="CT68" i="1"/>
  <c r="CQ68" i="1"/>
  <c r="CN68" i="1"/>
  <c r="CK68" i="1"/>
  <c r="CH68" i="1"/>
  <c r="CE68" i="1"/>
  <c r="CB68" i="1"/>
  <c r="BY68" i="1"/>
  <c r="BV68" i="1"/>
  <c r="BP68" i="1"/>
  <c r="BJ68" i="1"/>
  <c r="BD68" i="1"/>
  <c r="AX68" i="1"/>
  <c r="AR68" i="1"/>
  <c r="AL68" i="1"/>
  <c r="AI68" i="1"/>
  <c r="AF68" i="1"/>
  <c r="W68" i="1"/>
  <c r="T68" i="1"/>
  <c r="Q68" i="1"/>
  <c r="N68" i="1"/>
  <c r="K68" i="1"/>
  <c r="H68" i="1"/>
  <c r="EP67" i="1"/>
  <c r="EM67" i="1"/>
  <c r="EJ67" i="1"/>
  <c r="EG67" i="1"/>
  <c r="ED67" i="1"/>
  <c r="EA67" i="1"/>
  <c r="DX67" i="1"/>
  <c r="DU67" i="1"/>
  <c r="DR67" i="1"/>
  <c r="DL67" i="1"/>
  <c r="DI67" i="1"/>
  <c r="DF67" i="1"/>
  <c r="DC67" i="1"/>
  <c r="CZ67" i="1"/>
  <c r="CW67" i="1"/>
  <c r="CT67" i="1"/>
  <c r="CQ67" i="1"/>
  <c r="CN67" i="1"/>
  <c r="CK67" i="1"/>
  <c r="CH67" i="1"/>
  <c r="CE67" i="1"/>
  <c r="CB67" i="1"/>
  <c r="BY67" i="1"/>
  <c r="BV67" i="1"/>
  <c r="BP67" i="1"/>
  <c r="BJ67" i="1"/>
  <c r="BD67" i="1"/>
  <c r="AX67" i="1"/>
  <c r="AR67" i="1"/>
  <c r="AL67" i="1"/>
  <c r="AI67" i="1"/>
  <c r="AF67" i="1"/>
  <c r="W67" i="1"/>
  <c r="T67" i="1"/>
  <c r="Q67" i="1"/>
  <c r="N67" i="1"/>
  <c r="K67" i="1"/>
  <c r="H67" i="1"/>
  <c r="EP66" i="1"/>
  <c r="EM66" i="1"/>
  <c r="EJ66" i="1"/>
  <c r="EG66" i="1"/>
  <c r="ED66" i="1"/>
  <c r="EA66" i="1"/>
  <c r="DX66" i="1"/>
  <c r="DU66" i="1"/>
  <c r="DR66" i="1"/>
  <c r="DL66" i="1"/>
  <c r="DI66" i="1"/>
  <c r="DF66" i="1"/>
  <c r="DC66" i="1"/>
  <c r="CZ66" i="1"/>
  <c r="CW66" i="1"/>
  <c r="CT66" i="1"/>
  <c r="CQ66" i="1"/>
  <c r="CN66" i="1"/>
  <c r="CK66" i="1"/>
  <c r="CH66" i="1"/>
  <c r="CE66" i="1"/>
  <c r="CB66" i="1"/>
  <c r="BY66" i="1"/>
  <c r="BV66" i="1"/>
  <c r="BP66" i="1"/>
  <c r="BJ66" i="1"/>
  <c r="BD66" i="1"/>
  <c r="AX66" i="1"/>
  <c r="AR66" i="1"/>
  <c r="AL66" i="1"/>
  <c r="AI66" i="1"/>
  <c r="AF66" i="1"/>
  <c r="W66" i="1"/>
  <c r="T66" i="1"/>
  <c r="Q66" i="1"/>
  <c r="N66" i="1"/>
  <c r="K66" i="1"/>
  <c r="H66" i="1"/>
  <c r="EP65" i="1"/>
  <c r="EM65" i="1"/>
  <c r="EJ65" i="1"/>
  <c r="EG65" i="1"/>
  <c r="ED65" i="1"/>
  <c r="EA65" i="1"/>
  <c r="DX65" i="1"/>
  <c r="DU65" i="1"/>
  <c r="DR65" i="1"/>
  <c r="DL65" i="1"/>
  <c r="DI65" i="1"/>
  <c r="DF65" i="1"/>
  <c r="DC65" i="1"/>
  <c r="CZ65" i="1"/>
  <c r="CW65" i="1"/>
  <c r="CT65" i="1"/>
  <c r="CQ65" i="1"/>
  <c r="CN65" i="1"/>
  <c r="CK65" i="1"/>
  <c r="CH65" i="1"/>
  <c r="CE65" i="1"/>
  <c r="CB65" i="1"/>
  <c r="BY65" i="1"/>
  <c r="BV65" i="1"/>
  <c r="BP65" i="1"/>
  <c r="BJ65" i="1"/>
  <c r="BD65" i="1"/>
  <c r="AX65" i="1"/>
  <c r="AR65" i="1"/>
  <c r="AL65" i="1"/>
  <c r="AI65" i="1"/>
  <c r="AF65" i="1"/>
  <c r="W65" i="1"/>
  <c r="T65" i="1"/>
  <c r="Q65" i="1"/>
  <c r="N65" i="1"/>
  <c r="K65" i="1"/>
  <c r="H65" i="1"/>
  <c r="EP64" i="1"/>
  <c r="EM64" i="1"/>
  <c r="EJ64" i="1"/>
  <c r="EG64" i="1"/>
  <c r="ED64" i="1"/>
  <c r="EA64" i="1"/>
  <c r="DX64" i="1"/>
  <c r="DU64" i="1"/>
  <c r="DR64" i="1"/>
  <c r="DL64" i="1"/>
  <c r="DI64" i="1"/>
  <c r="DF64" i="1"/>
  <c r="DC64" i="1"/>
  <c r="CZ64" i="1"/>
  <c r="CW64" i="1"/>
  <c r="CT64" i="1"/>
  <c r="CQ64" i="1"/>
  <c r="CN64" i="1"/>
  <c r="CK64" i="1"/>
  <c r="CH64" i="1"/>
  <c r="CE64" i="1"/>
  <c r="CB64" i="1"/>
  <c r="BY64" i="1"/>
  <c r="BV64" i="1"/>
  <c r="BP64" i="1"/>
  <c r="BJ64" i="1"/>
  <c r="BD64" i="1"/>
  <c r="AX64" i="1"/>
  <c r="AR64" i="1"/>
  <c r="AL64" i="1"/>
  <c r="AI64" i="1"/>
  <c r="AF64" i="1"/>
  <c r="W64" i="1"/>
  <c r="T64" i="1"/>
  <c r="Q64" i="1"/>
  <c r="N64" i="1"/>
  <c r="K64" i="1"/>
  <c r="H64" i="1"/>
  <c r="EP63" i="1"/>
  <c r="EM63" i="1"/>
  <c r="EJ63" i="1"/>
  <c r="EG63" i="1"/>
  <c r="ED63" i="1"/>
  <c r="EA63" i="1"/>
  <c r="DX63" i="1"/>
  <c r="DU63" i="1"/>
  <c r="DR63" i="1"/>
  <c r="DL63" i="1"/>
  <c r="DI63" i="1"/>
  <c r="DF63" i="1"/>
  <c r="DC63" i="1"/>
  <c r="CZ63" i="1"/>
  <c r="CW63" i="1"/>
  <c r="CT63" i="1"/>
  <c r="CQ63" i="1"/>
  <c r="CN63" i="1"/>
  <c r="CK63" i="1"/>
  <c r="CH63" i="1"/>
  <c r="CE63" i="1"/>
  <c r="CB63" i="1"/>
  <c r="BY63" i="1"/>
  <c r="BV63" i="1"/>
  <c r="BP63" i="1"/>
  <c r="BJ63" i="1"/>
  <c r="BD63" i="1"/>
  <c r="AX63" i="1"/>
  <c r="AR63" i="1"/>
  <c r="AL63" i="1"/>
  <c r="AI63" i="1"/>
  <c r="AF63" i="1"/>
  <c r="W63" i="1"/>
  <c r="T63" i="1"/>
  <c r="Q63" i="1"/>
  <c r="N63" i="1"/>
  <c r="K63" i="1"/>
  <c r="H63" i="1"/>
  <c r="EP62" i="1"/>
  <c r="EM62" i="1"/>
  <c r="EJ62" i="1"/>
  <c r="EG62" i="1"/>
  <c r="ED62" i="1"/>
  <c r="EA62" i="1"/>
  <c r="DX62" i="1"/>
  <c r="DU62" i="1"/>
  <c r="DR62" i="1"/>
  <c r="DL62" i="1"/>
  <c r="DI62" i="1"/>
  <c r="DF62" i="1"/>
  <c r="DC62" i="1"/>
  <c r="CZ62" i="1"/>
  <c r="CW62" i="1"/>
  <c r="CT62" i="1"/>
  <c r="CQ62" i="1"/>
  <c r="CN62" i="1"/>
  <c r="CK62" i="1"/>
  <c r="CH62" i="1"/>
  <c r="CE62" i="1"/>
  <c r="CB62" i="1"/>
  <c r="BY62" i="1"/>
  <c r="BV62" i="1"/>
  <c r="BP62" i="1"/>
  <c r="BJ62" i="1"/>
  <c r="BD62" i="1"/>
  <c r="AX62" i="1"/>
  <c r="AR62" i="1"/>
  <c r="AL62" i="1"/>
  <c r="AI62" i="1"/>
  <c r="AF62" i="1"/>
  <c r="W62" i="1"/>
  <c r="T62" i="1"/>
  <c r="Q62" i="1"/>
  <c r="N62" i="1"/>
  <c r="K62" i="1"/>
  <c r="H62" i="1"/>
  <c r="EP61" i="1"/>
  <c r="EM61" i="1"/>
  <c r="EJ61" i="1"/>
  <c r="EG61" i="1"/>
  <c r="ED61" i="1"/>
  <c r="EA61" i="1"/>
  <c r="DX61" i="1"/>
  <c r="DU61" i="1"/>
  <c r="DR61" i="1"/>
  <c r="DL61" i="1"/>
  <c r="DI61" i="1"/>
  <c r="DF61" i="1"/>
  <c r="DC61" i="1"/>
  <c r="CZ61" i="1"/>
  <c r="CW61" i="1"/>
  <c r="CT61" i="1"/>
  <c r="CQ61" i="1"/>
  <c r="CN61" i="1"/>
  <c r="CK61" i="1"/>
  <c r="CH61" i="1"/>
  <c r="CE61" i="1"/>
  <c r="CB61" i="1"/>
  <c r="BY61" i="1"/>
  <c r="BV61" i="1"/>
  <c r="BP61" i="1"/>
  <c r="BJ61" i="1"/>
  <c r="BD61" i="1"/>
  <c r="AX61" i="1"/>
  <c r="AR61" i="1"/>
  <c r="AL61" i="1"/>
  <c r="AI61" i="1"/>
  <c r="AF61" i="1"/>
  <c r="W61" i="1"/>
  <c r="T61" i="1"/>
  <c r="Q61" i="1"/>
  <c r="N61" i="1"/>
  <c r="K61" i="1"/>
  <c r="H61" i="1"/>
  <c r="EP60" i="1"/>
  <c r="EM60" i="1"/>
  <c r="EJ60" i="1"/>
  <c r="EG60" i="1"/>
  <c r="ED60" i="1"/>
  <c r="EA60" i="1"/>
  <c r="DX60" i="1"/>
  <c r="DU60" i="1"/>
  <c r="DR60" i="1"/>
  <c r="DL60" i="1"/>
  <c r="DI60" i="1"/>
  <c r="DF60" i="1"/>
  <c r="DC60" i="1"/>
  <c r="CZ60" i="1"/>
  <c r="CW60" i="1"/>
  <c r="CT60" i="1"/>
  <c r="CQ60" i="1"/>
  <c r="CN60" i="1"/>
  <c r="CK60" i="1"/>
  <c r="CH60" i="1"/>
  <c r="CE60" i="1"/>
  <c r="CB60" i="1"/>
  <c r="BY60" i="1"/>
  <c r="BV60" i="1"/>
  <c r="BP60" i="1"/>
  <c r="BJ60" i="1"/>
  <c r="BD60" i="1"/>
  <c r="AX60" i="1"/>
  <c r="AR60" i="1"/>
  <c r="AL60" i="1"/>
  <c r="AI60" i="1"/>
  <c r="AF60" i="1"/>
  <c r="W60" i="1"/>
  <c r="T60" i="1"/>
  <c r="Q60" i="1"/>
  <c r="N60" i="1"/>
  <c r="K60" i="1"/>
  <c r="H60" i="1"/>
  <c r="EP59" i="1"/>
  <c r="EM59" i="1"/>
  <c r="EJ59" i="1"/>
  <c r="EG59" i="1"/>
  <c r="ED59" i="1"/>
  <c r="EA59" i="1"/>
  <c r="DX59" i="1"/>
  <c r="DU59" i="1"/>
  <c r="DR59" i="1"/>
  <c r="DL59" i="1"/>
  <c r="DI59" i="1"/>
  <c r="DF59" i="1"/>
  <c r="DC59" i="1"/>
  <c r="CZ59" i="1"/>
  <c r="CW59" i="1"/>
  <c r="CT59" i="1"/>
  <c r="CQ59" i="1"/>
  <c r="CN59" i="1"/>
  <c r="CK59" i="1"/>
  <c r="CH59" i="1"/>
  <c r="CE59" i="1"/>
  <c r="CB59" i="1"/>
  <c r="BY59" i="1"/>
  <c r="BV59" i="1"/>
  <c r="BP59" i="1"/>
  <c r="BJ59" i="1"/>
  <c r="BD59" i="1"/>
  <c r="AX59" i="1"/>
  <c r="AR59" i="1"/>
  <c r="AL59" i="1"/>
  <c r="AI59" i="1"/>
  <c r="AF59" i="1"/>
  <c r="W59" i="1"/>
  <c r="T59" i="1"/>
  <c r="Q59" i="1"/>
  <c r="N59" i="1"/>
  <c r="K59" i="1"/>
  <c r="H59" i="1"/>
  <c r="EP58" i="1"/>
  <c r="EM58" i="1"/>
  <c r="EJ58" i="1"/>
  <c r="EG58" i="1"/>
  <c r="ED58" i="1"/>
  <c r="EA58" i="1"/>
  <c r="DX58" i="1"/>
  <c r="DU58" i="1"/>
  <c r="DR58" i="1"/>
  <c r="DL58" i="1"/>
  <c r="DI58" i="1"/>
  <c r="DF58" i="1"/>
  <c r="DC58" i="1"/>
  <c r="CZ58" i="1"/>
  <c r="CW58" i="1"/>
  <c r="CT58" i="1"/>
  <c r="CQ58" i="1"/>
  <c r="CN58" i="1"/>
  <c r="CK58" i="1"/>
  <c r="CH58" i="1"/>
  <c r="CE58" i="1"/>
  <c r="CB58" i="1"/>
  <c r="BY58" i="1"/>
  <c r="BV58" i="1"/>
  <c r="BP58" i="1"/>
  <c r="BJ58" i="1"/>
  <c r="BD58" i="1"/>
  <c r="AX58" i="1"/>
  <c r="AR58" i="1"/>
  <c r="AL58" i="1"/>
  <c r="AI58" i="1"/>
  <c r="AF58" i="1"/>
  <c r="W58" i="1"/>
  <c r="T58" i="1"/>
  <c r="Q58" i="1"/>
  <c r="N58" i="1"/>
  <c r="K58" i="1"/>
  <c r="H58" i="1"/>
  <c r="D70" i="1"/>
  <c r="C70" i="1"/>
  <c r="E69" i="1"/>
  <c r="E68" i="1"/>
  <c r="E67" i="1"/>
  <c r="E66" i="1"/>
  <c r="E65" i="1"/>
  <c r="E64" i="1"/>
  <c r="E63" i="1"/>
  <c r="E62" i="1"/>
  <c r="E61" i="1"/>
  <c r="E60" i="1"/>
  <c r="E59" i="1"/>
  <c r="E58" i="1"/>
  <c r="KI239" i="2" l="1"/>
  <c r="KH239" i="2"/>
  <c r="KH252" i="2"/>
  <c r="KI226" i="2"/>
  <c r="KH226" i="2"/>
  <c r="EQ109" i="1"/>
  <c r="ER109" i="1"/>
  <c r="EQ96" i="1"/>
  <c r="ER96" i="1"/>
  <c r="KH213" i="2"/>
  <c r="KI213" i="2"/>
  <c r="EQ70" i="1"/>
  <c r="ER70" i="1"/>
  <c r="EQ83" i="1"/>
  <c r="ER83" i="1"/>
  <c r="KI200" i="2"/>
  <c r="KH200" i="2"/>
  <c r="KI187" i="2"/>
  <c r="KH187" i="2"/>
  <c r="KI173" i="2"/>
  <c r="KH173" i="2"/>
  <c r="KI172" i="2"/>
  <c r="KH172" i="2"/>
  <c r="KI171" i="2"/>
  <c r="KH171" i="2"/>
  <c r="KI170" i="2"/>
  <c r="KH170" i="2"/>
  <c r="KI169" i="2"/>
  <c r="KH169" i="2"/>
  <c r="KI168" i="2"/>
  <c r="KH168" i="2"/>
  <c r="KI167" i="2"/>
  <c r="KH167" i="2"/>
  <c r="KI166" i="2"/>
  <c r="KH166" i="2"/>
  <c r="KI165" i="2"/>
  <c r="KH165" i="2"/>
  <c r="KI163" i="2"/>
  <c r="KH163" i="2"/>
  <c r="KI162" i="2"/>
  <c r="KH162" i="2"/>
  <c r="KI164" i="2"/>
  <c r="KH164" i="2"/>
  <c r="AW174" i="2"/>
  <c r="AV174" i="2"/>
  <c r="AX173" i="2"/>
  <c r="AX172" i="2"/>
  <c r="AX171" i="2"/>
  <c r="AX170" i="2"/>
  <c r="AX169" i="2"/>
  <c r="AX168" i="2"/>
  <c r="AX167" i="2"/>
  <c r="AX166" i="2"/>
  <c r="AX165" i="2"/>
  <c r="AX164" i="2"/>
  <c r="AX163" i="2"/>
  <c r="AX162" i="2"/>
  <c r="ER56" i="1" l="1"/>
  <c r="EQ56" i="1"/>
  <c r="ER55" i="1"/>
  <c r="EQ55" i="1"/>
  <c r="ER54" i="1"/>
  <c r="EQ54" i="1"/>
  <c r="ER53" i="1"/>
  <c r="EQ53" i="1"/>
  <c r="ER52" i="1"/>
  <c r="EQ52" i="1"/>
  <c r="ER51" i="1"/>
  <c r="EQ51" i="1"/>
  <c r="ER50" i="1"/>
  <c r="EQ50" i="1"/>
  <c r="ER49" i="1"/>
  <c r="EQ49" i="1"/>
  <c r="ER48" i="1"/>
  <c r="EQ48" i="1"/>
  <c r="ER47" i="1"/>
  <c r="EQ47" i="1"/>
  <c r="ER45" i="1"/>
  <c r="EQ45" i="1"/>
  <c r="ER46" i="1"/>
  <c r="EQ46" i="1"/>
  <c r="CP57" i="1"/>
  <c r="CO57" i="1"/>
  <c r="CQ56" i="1"/>
  <c r="CQ55" i="1"/>
  <c r="CQ54" i="1"/>
  <c r="CQ53" i="1"/>
  <c r="CQ52" i="1"/>
  <c r="CQ51" i="1"/>
  <c r="CQ50" i="1"/>
  <c r="CQ49" i="1"/>
  <c r="CQ48" i="1"/>
  <c r="CQ47" i="1"/>
  <c r="CQ46" i="1"/>
  <c r="CQ45" i="1"/>
  <c r="KI159" i="2" l="1"/>
  <c r="KH159" i="2"/>
  <c r="KI158" i="2"/>
  <c r="KH158" i="2"/>
  <c r="KI157" i="2"/>
  <c r="KH157" i="2"/>
  <c r="KI156" i="2"/>
  <c r="KH156" i="2"/>
  <c r="KI155" i="2"/>
  <c r="KH155" i="2"/>
  <c r="KI154" i="2"/>
  <c r="KH154" i="2"/>
  <c r="KI153" i="2"/>
  <c r="KH153" i="2"/>
  <c r="KI152" i="2"/>
  <c r="KH152" i="2"/>
  <c r="KI151" i="2"/>
  <c r="KH151" i="2"/>
  <c r="KI150" i="2"/>
  <c r="KH150" i="2"/>
  <c r="KI149" i="2"/>
  <c r="KH149" i="2"/>
  <c r="KI160" i="2"/>
  <c r="KH160" i="2"/>
  <c r="EG17" i="2"/>
  <c r="EG16" i="2"/>
  <c r="EG15" i="2"/>
  <c r="EG14" i="2"/>
  <c r="EG13" i="2"/>
  <c r="EG12" i="2"/>
  <c r="EG11" i="2"/>
  <c r="EG10" i="2"/>
  <c r="EG9" i="2"/>
  <c r="EG30" i="2"/>
  <c r="EG29" i="2"/>
  <c r="EG28" i="2"/>
  <c r="EG27" i="2"/>
  <c r="EG26" i="2"/>
  <c r="EG25" i="2"/>
  <c r="EG24" i="2"/>
  <c r="EG23" i="2"/>
  <c r="EG22" i="2"/>
  <c r="EG43" i="2"/>
  <c r="EG42" i="2"/>
  <c r="EG41" i="2"/>
  <c r="EG40" i="2"/>
  <c r="EG39" i="2"/>
  <c r="EG38" i="2"/>
  <c r="EG37" i="2"/>
  <c r="EG36" i="2"/>
  <c r="EG35" i="2"/>
  <c r="EG56" i="2"/>
  <c r="EG55" i="2"/>
  <c r="EG54" i="2"/>
  <c r="EG53" i="2"/>
  <c r="EG52" i="2"/>
  <c r="EG51" i="2"/>
  <c r="EG50" i="2"/>
  <c r="EG49" i="2"/>
  <c r="EG48" i="2"/>
  <c r="EG69" i="2"/>
  <c r="EG68" i="2"/>
  <c r="EG67" i="2"/>
  <c r="EG66" i="2"/>
  <c r="EG65" i="2"/>
  <c r="EG64" i="2"/>
  <c r="EG63" i="2"/>
  <c r="EG62" i="2"/>
  <c r="EG61" i="2"/>
  <c r="EG82" i="2"/>
  <c r="EG81" i="2"/>
  <c r="EG80" i="2"/>
  <c r="EG79" i="2"/>
  <c r="EG78" i="2"/>
  <c r="EG77" i="2"/>
  <c r="EG76" i="2"/>
  <c r="EG75" i="2"/>
  <c r="EG74" i="2"/>
  <c r="EG95" i="2"/>
  <c r="EG94" i="2"/>
  <c r="EG93" i="2"/>
  <c r="EG92" i="2"/>
  <c r="EG91" i="2"/>
  <c r="EG90" i="2"/>
  <c r="EG89" i="2"/>
  <c r="EG88" i="2"/>
  <c r="EG87" i="2"/>
  <c r="EG108" i="2"/>
  <c r="EG107" i="2"/>
  <c r="EG106" i="2"/>
  <c r="EG105" i="2"/>
  <c r="EG104" i="2"/>
  <c r="EG103" i="2"/>
  <c r="EG102" i="2"/>
  <c r="EG101" i="2"/>
  <c r="EG100" i="2"/>
  <c r="EG121" i="2"/>
  <c r="EG120" i="2"/>
  <c r="EG119" i="2"/>
  <c r="EG118" i="2"/>
  <c r="EG117" i="2"/>
  <c r="EG116" i="2"/>
  <c r="EG115" i="2"/>
  <c r="EG114" i="2"/>
  <c r="EG113" i="2"/>
  <c r="EG134" i="2"/>
  <c r="EG133" i="2"/>
  <c r="EG132" i="2"/>
  <c r="EG131" i="2"/>
  <c r="EG130" i="2"/>
  <c r="EG129" i="2"/>
  <c r="EG128" i="2"/>
  <c r="EG127" i="2"/>
  <c r="EG126" i="2"/>
  <c r="EG147" i="2"/>
  <c r="EG146" i="2"/>
  <c r="EG145" i="2"/>
  <c r="EG144" i="2"/>
  <c r="EG143" i="2"/>
  <c r="EG142" i="2"/>
  <c r="EG141" i="2"/>
  <c r="EG140" i="2"/>
  <c r="EG139" i="2"/>
  <c r="EF174" i="2"/>
  <c r="EE174" i="2"/>
  <c r="EG173" i="2"/>
  <c r="EG172" i="2"/>
  <c r="EG171" i="2"/>
  <c r="EG170" i="2"/>
  <c r="EG169" i="2"/>
  <c r="EG168" i="2"/>
  <c r="EG167" i="2"/>
  <c r="EG166" i="2"/>
  <c r="EG165" i="2"/>
  <c r="EG164" i="2"/>
  <c r="EG163" i="2"/>
  <c r="EG162" i="2"/>
  <c r="EF161" i="2"/>
  <c r="EE161" i="2"/>
  <c r="EG160" i="2"/>
  <c r="EG159" i="2"/>
  <c r="EG158" i="2"/>
  <c r="EG157" i="2"/>
  <c r="EG156" i="2"/>
  <c r="EG155" i="2"/>
  <c r="EG154" i="2"/>
  <c r="EG153" i="2"/>
  <c r="EG152" i="2"/>
  <c r="EF148" i="2"/>
  <c r="EE148" i="2"/>
  <c r="EF135" i="2"/>
  <c r="EE135" i="2"/>
  <c r="EF122" i="2"/>
  <c r="EE122" i="2"/>
  <c r="EF109" i="2"/>
  <c r="EE109" i="2"/>
  <c r="EF96" i="2"/>
  <c r="EE96" i="2"/>
  <c r="EF83" i="2"/>
  <c r="EE83" i="2"/>
  <c r="EF70" i="2"/>
  <c r="EE70" i="2"/>
  <c r="EF57" i="2"/>
  <c r="EE57" i="2"/>
  <c r="EF44" i="2"/>
  <c r="EE44" i="2"/>
  <c r="EF31" i="2"/>
  <c r="EE31" i="2"/>
  <c r="EF18" i="2"/>
  <c r="EE18" i="2"/>
  <c r="EO57" i="1" l="1"/>
  <c r="EN57" i="1"/>
  <c r="EL57" i="1"/>
  <c r="EK57" i="1"/>
  <c r="EI57" i="1"/>
  <c r="EH57" i="1"/>
  <c r="EF57" i="1"/>
  <c r="EE57" i="1"/>
  <c r="EC57" i="1"/>
  <c r="EB57" i="1"/>
  <c r="DZ57" i="1"/>
  <c r="DY57" i="1"/>
  <c r="DW57" i="1"/>
  <c r="DV57" i="1"/>
  <c r="DT57" i="1"/>
  <c r="DS57" i="1"/>
  <c r="DQ57" i="1"/>
  <c r="DP57" i="1"/>
  <c r="DK57" i="1"/>
  <c r="DJ57" i="1"/>
  <c r="DH57" i="1"/>
  <c r="DG57" i="1"/>
  <c r="DE57" i="1"/>
  <c r="DD57" i="1"/>
  <c r="DB57" i="1"/>
  <c r="DA57" i="1"/>
  <c r="CY57" i="1"/>
  <c r="CX57" i="1"/>
  <c r="CV57" i="1"/>
  <c r="CU57" i="1"/>
  <c r="CS57" i="1"/>
  <c r="CR57" i="1"/>
  <c r="CM57" i="1"/>
  <c r="CL57" i="1"/>
  <c r="CJ57" i="1"/>
  <c r="CI57" i="1"/>
  <c r="CG57" i="1"/>
  <c r="CF57" i="1"/>
  <c r="CD57" i="1"/>
  <c r="CC57" i="1"/>
  <c r="CA57" i="1"/>
  <c r="BZ57" i="1"/>
  <c r="BX57" i="1"/>
  <c r="BW57" i="1"/>
  <c r="BU57" i="1"/>
  <c r="BT57" i="1"/>
  <c r="BO57" i="1"/>
  <c r="BN57" i="1"/>
  <c r="BI57" i="1"/>
  <c r="BH57" i="1"/>
  <c r="BC57" i="1"/>
  <c r="BB57" i="1"/>
  <c r="AW57" i="1"/>
  <c r="AV57" i="1"/>
  <c r="AQ57" i="1"/>
  <c r="AP57" i="1"/>
  <c r="AK57" i="1"/>
  <c r="AJ57" i="1"/>
  <c r="AH57" i="1"/>
  <c r="AG57" i="1"/>
  <c r="AE57" i="1"/>
  <c r="AD57" i="1"/>
  <c r="V57" i="1"/>
  <c r="U57" i="1"/>
  <c r="S57" i="1"/>
  <c r="R57" i="1"/>
  <c r="P57" i="1"/>
  <c r="O57" i="1"/>
  <c r="M57" i="1"/>
  <c r="L57" i="1"/>
  <c r="J57" i="1"/>
  <c r="I57" i="1"/>
  <c r="G57" i="1"/>
  <c r="F57" i="1"/>
  <c r="EP56" i="1"/>
  <c r="EM56" i="1"/>
  <c r="EJ56" i="1"/>
  <c r="EG56" i="1"/>
  <c r="ED56" i="1"/>
  <c r="EA56" i="1"/>
  <c r="DX56" i="1"/>
  <c r="DU56" i="1"/>
  <c r="DR56" i="1"/>
  <c r="DL56" i="1"/>
  <c r="DI56" i="1"/>
  <c r="DF56" i="1"/>
  <c r="DC56" i="1"/>
  <c r="CZ56" i="1"/>
  <c r="CW56" i="1"/>
  <c r="CT56" i="1"/>
  <c r="CN56" i="1"/>
  <c r="CK56" i="1"/>
  <c r="CH56" i="1"/>
  <c r="CE56" i="1"/>
  <c r="CB56" i="1"/>
  <c r="BY56" i="1"/>
  <c r="BV56" i="1"/>
  <c r="BP56" i="1"/>
  <c r="BJ56" i="1"/>
  <c r="BD56" i="1"/>
  <c r="AX56" i="1"/>
  <c r="AR56" i="1"/>
  <c r="AL56" i="1"/>
  <c r="AI56" i="1"/>
  <c r="AF56" i="1"/>
  <c r="W56" i="1"/>
  <c r="T56" i="1"/>
  <c r="Q56" i="1"/>
  <c r="N56" i="1"/>
  <c r="K56" i="1"/>
  <c r="H56" i="1"/>
  <c r="EP55" i="1"/>
  <c r="EM55" i="1"/>
  <c r="EJ55" i="1"/>
  <c r="EG55" i="1"/>
  <c r="ED55" i="1"/>
  <c r="EA55" i="1"/>
  <c r="DX55" i="1"/>
  <c r="DU55" i="1"/>
  <c r="DR55" i="1"/>
  <c r="DL55" i="1"/>
  <c r="DI55" i="1"/>
  <c r="DF55" i="1"/>
  <c r="DC55" i="1"/>
  <c r="CZ55" i="1"/>
  <c r="CW55" i="1"/>
  <c r="CT55" i="1"/>
  <c r="CN55" i="1"/>
  <c r="CK55" i="1"/>
  <c r="CH55" i="1"/>
  <c r="CE55" i="1"/>
  <c r="CB55" i="1"/>
  <c r="BY55" i="1"/>
  <c r="BV55" i="1"/>
  <c r="BP55" i="1"/>
  <c r="BJ55" i="1"/>
  <c r="BD55" i="1"/>
  <c r="AX55" i="1"/>
  <c r="AR55" i="1"/>
  <c r="AL55" i="1"/>
  <c r="AI55" i="1"/>
  <c r="AF55" i="1"/>
  <c r="W55" i="1"/>
  <c r="T55" i="1"/>
  <c r="Q55" i="1"/>
  <c r="N55" i="1"/>
  <c r="K55" i="1"/>
  <c r="H55" i="1"/>
  <c r="EP54" i="1"/>
  <c r="EM54" i="1"/>
  <c r="EJ54" i="1"/>
  <c r="EG54" i="1"/>
  <c r="ED54" i="1"/>
  <c r="EA54" i="1"/>
  <c r="DX54" i="1"/>
  <c r="DU54" i="1"/>
  <c r="DR54" i="1"/>
  <c r="DL54" i="1"/>
  <c r="DI54" i="1"/>
  <c r="DF54" i="1"/>
  <c r="DC54" i="1"/>
  <c r="CZ54" i="1"/>
  <c r="CW54" i="1"/>
  <c r="CT54" i="1"/>
  <c r="CN54" i="1"/>
  <c r="CK54" i="1"/>
  <c r="CH54" i="1"/>
  <c r="CE54" i="1"/>
  <c r="CB54" i="1"/>
  <c r="BY54" i="1"/>
  <c r="BV54" i="1"/>
  <c r="BP54" i="1"/>
  <c r="BJ54" i="1"/>
  <c r="BD54" i="1"/>
  <c r="AX54" i="1"/>
  <c r="AR54" i="1"/>
  <c r="AL54" i="1"/>
  <c r="AI54" i="1"/>
  <c r="AF54" i="1"/>
  <c r="W54" i="1"/>
  <c r="T54" i="1"/>
  <c r="Q54" i="1"/>
  <c r="N54" i="1"/>
  <c r="K54" i="1"/>
  <c r="H54" i="1"/>
  <c r="EP53" i="1"/>
  <c r="EM53" i="1"/>
  <c r="EJ53" i="1"/>
  <c r="EG53" i="1"/>
  <c r="ED53" i="1"/>
  <c r="EA53" i="1"/>
  <c r="DX53" i="1"/>
  <c r="DU53" i="1"/>
  <c r="DR53" i="1"/>
  <c r="DL53" i="1"/>
  <c r="DI53" i="1"/>
  <c r="DF53" i="1"/>
  <c r="DC53" i="1"/>
  <c r="CZ53" i="1"/>
  <c r="CW53" i="1"/>
  <c r="CT53" i="1"/>
  <c r="CN53" i="1"/>
  <c r="CK53" i="1"/>
  <c r="CH53" i="1"/>
  <c r="CE53" i="1"/>
  <c r="CB53" i="1"/>
  <c r="BY53" i="1"/>
  <c r="BV53" i="1"/>
  <c r="BP53" i="1"/>
  <c r="BJ53" i="1"/>
  <c r="BD53" i="1"/>
  <c r="AX53" i="1"/>
  <c r="AR53" i="1"/>
  <c r="AL53" i="1"/>
  <c r="AI53" i="1"/>
  <c r="AF53" i="1"/>
  <c r="W53" i="1"/>
  <c r="T53" i="1"/>
  <c r="Q53" i="1"/>
  <c r="N53" i="1"/>
  <c r="K53" i="1"/>
  <c r="H53" i="1"/>
  <c r="EP52" i="1"/>
  <c r="EM52" i="1"/>
  <c r="EJ52" i="1"/>
  <c r="EG52" i="1"/>
  <c r="ED52" i="1"/>
  <c r="EA52" i="1"/>
  <c r="DX52" i="1"/>
  <c r="DU52" i="1"/>
  <c r="DR52" i="1"/>
  <c r="DL52" i="1"/>
  <c r="DI52" i="1"/>
  <c r="DF52" i="1"/>
  <c r="DC52" i="1"/>
  <c r="CZ52" i="1"/>
  <c r="CW52" i="1"/>
  <c r="CT52" i="1"/>
  <c r="CN52" i="1"/>
  <c r="CK52" i="1"/>
  <c r="CH52" i="1"/>
  <c r="CE52" i="1"/>
  <c r="CB52" i="1"/>
  <c r="BY52" i="1"/>
  <c r="BV52" i="1"/>
  <c r="BP52" i="1"/>
  <c r="BJ52" i="1"/>
  <c r="BD52" i="1"/>
  <c r="AX52" i="1"/>
  <c r="AR52" i="1"/>
  <c r="AL52" i="1"/>
  <c r="AI52" i="1"/>
  <c r="AF52" i="1"/>
  <c r="W52" i="1"/>
  <c r="T52" i="1"/>
  <c r="Q52" i="1"/>
  <c r="N52" i="1"/>
  <c r="K52" i="1"/>
  <c r="H52" i="1"/>
  <c r="EP51" i="1"/>
  <c r="EM51" i="1"/>
  <c r="EJ51" i="1"/>
  <c r="EG51" i="1"/>
  <c r="ED51" i="1"/>
  <c r="EA51" i="1"/>
  <c r="DX51" i="1"/>
  <c r="DU51" i="1"/>
  <c r="DR51" i="1"/>
  <c r="DL51" i="1"/>
  <c r="DI51" i="1"/>
  <c r="DF51" i="1"/>
  <c r="DC51" i="1"/>
  <c r="CZ51" i="1"/>
  <c r="CW51" i="1"/>
  <c r="CT51" i="1"/>
  <c r="CN51" i="1"/>
  <c r="CK51" i="1"/>
  <c r="CH51" i="1"/>
  <c r="CE51" i="1"/>
  <c r="CB51" i="1"/>
  <c r="BY51" i="1"/>
  <c r="BV51" i="1"/>
  <c r="BP51" i="1"/>
  <c r="BJ51" i="1"/>
  <c r="BD51" i="1"/>
  <c r="AX51" i="1"/>
  <c r="AR51" i="1"/>
  <c r="AL51" i="1"/>
  <c r="AI51" i="1"/>
  <c r="AF51" i="1"/>
  <c r="W51" i="1"/>
  <c r="T51" i="1"/>
  <c r="Q51" i="1"/>
  <c r="N51" i="1"/>
  <c r="K51" i="1"/>
  <c r="H51" i="1"/>
  <c r="EP50" i="1"/>
  <c r="EM50" i="1"/>
  <c r="EJ50" i="1"/>
  <c r="EG50" i="1"/>
  <c r="ED50" i="1"/>
  <c r="EA50" i="1"/>
  <c r="DX50" i="1"/>
  <c r="DU50" i="1"/>
  <c r="DR50" i="1"/>
  <c r="DL50" i="1"/>
  <c r="DI50" i="1"/>
  <c r="DF50" i="1"/>
  <c r="DC50" i="1"/>
  <c r="CZ50" i="1"/>
  <c r="CW50" i="1"/>
  <c r="CT50" i="1"/>
  <c r="CN50" i="1"/>
  <c r="CK50" i="1"/>
  <c r="CH50" i="1"/>
  <c r="CE50" i="1"/>
  <c r="CB50" i="1"/>
  <c r="BY50" i="1"/>
  <c r="BV50" i="1"/>
  <c r="BP50" i="1"/>
  <c r="BJ50" i="1"/>
  <c r="BD50" i="1"/>
  <c r="AX50" i="1"/>
  <c r="AR50" i="1"/>
  <c r="AL50" i="1"/>
  <c r="AI50" i="1"/>
  <c r="AF50" i="1"/>
  <c r="W50" i="1"/>
  <c r="T50" i="1"/>
  <c r="Q50" i="1"/>
  <c r="N50" i="1"/>
  <c r="K50" i="1"/>
  <c r="H50" i="1"/>
  <c r="EP49" i="1"/>
  <c r="EM49" i="1"/>
  <c r="EJ49" i="1"/>
  <c r="EG49" i="1"/>
  <c r="ED49" i="1"/>
  <c r="EA49" i="1"/>
  <c r="DX49" i="1"/>
  <c r="DU49" i="1"/>
  <c r="DR49" i="1"/>
  <c r="DL49" i="1"/>
  <c r="DI49" i="1"/>
  <c r="DF49" i="1"/>
  <c r="DC49" i="1"/>
  <c r="CZ49" i="1"/>
  <c r="CW49" i="1"/>
  <c r="CT49" i="1"/>
  <c r="CN49" i="1"/>
  <c r="CK49" i="1"/>
  <c r="CH49" i="1"/>
  <c r="CE49" i="1"/>
  <c r="CB49" i="1"/>
  <c r="BY49" i="1"/>
  <c r="BV49" i="1"/>
  <c r="BP49" i="1"/>
  <c r="BJ49" i="1"/>
  <c r="BD49" i="1"/>
  <c r="AX49" i="1"/>
  <c r="AR49" i="1"/>
  <c r="AL49" i="1"/>
  <c r="AI49" i="1"/>
  <c r="AF49" i="1"/>
  <c r="W49" i="1"/>
  <c r="T49" i="1"/>
  <c r="Q49" i="1"/>
  <c r="N49" i="1"/>
  <c r="K49" i="1"/>
  <c r="H49" i="1"/>
  <c r="EP48" i="1"/>
  <c r="EM48" i="1"/>
  <c r="EJ48" i="1"/>
  <c r="EG48" i="1"/>
  <c r="ED48" i="1"/>
  <c r="EA48" i="1"/>
  <c r="DX48" i="1"/>
  <c r="DU48" i="1"/>
  <c r="DR48" i="1"/>
  <c r="DL48" i="1"/>
  <c r="DI48" i="1"/>
  <c r="DF48" i="1"/>
  <c r="DC48" i="1"/>
  <c r="CZ48" i="1"/>
  <c r="CW48" i="1"/>
  <c r="CT48" i="1"/>
  <c r="CN48" i="1"/>
  <c r="CK48" i="1"/>
  <c r="CH48" i="1"/>
  <c r="CE48" i="1"/>
  <c r="CB48" i="1"/>
  <c r="BY48" i="1"/>
  <c r="BV48" i="1"/>
  <c r="BP48" i="1"/>
  <c r="BJ48" i="1"/>
  <c r="BD48" i="1"/>
  <c r="AX48" i="1"/>
  <c r="AR48" i="1"/>
  <c r="AL48" i="1"/>
  <c r="AI48" i="1"/>
  <c r="AF48" i="1"/>
  <c r="W48" i="1"/>
  <c r="T48" i="1"/>
  <c r="Q48" i="1"/>
  <c r="N48" i="1"/>
  <c r="K48" i="1"/>
  <c r="H48" i="1"/>
  <c r="EP47" i="1"/>
  <c r="EM47" i="1"/>
  <c r="EJ47" i="1"/>
  <c r="EG47" i="1"/>
  <c r="ED47" i="1"/>
  <c r="EA47" i="1"/>
  <c r="DX47" i="1"/>
  <c r="DU47" i="1"/>
  <c r="DR47" i="1"/>
  <c r="DL47" i="1"/>
  <c r="DI47" i="1"/>
  <c r="DF47" i="1"/>
  <c r="DC47" i="1"/>
  <c r="CZ47" i="1"/>
  <c r="CW47" i="1"/>
  <c r="CT47" i="1"/>
  <c r="CN47" i="1"/>
  <c r="CK47" i="1"/>
  <c r="CH47" i="1"/>
  <c r="CE47" i="1"/>
  <c r="CB47" i="1"/>
  <c r="BY47" i="1"/>
  <c r="BV47" i="1"/>
  <c r="BP47" i="1"/>
  <c r="BJ47" i="1"/>
  <c r="BD47" i="1"/>
  <c r="AX47" i="1"/>
  <c r="AR47" i="1"/>
  <c r="AL47" i="1"/>
  <c r="AI47" i="1"/>
  <c r="AF47" i="1"/>
  <c r="W47" i="1"/>
  <c r="T47" i="1"/>
  <c r="Q47" i="1"/>
  <c r="N47" i="1"/>
  <c r="K47" i="1"/>
  <c r="H47" i="1"/>
  <c r="EP46" i="1"/>
  <c r="EM46" i="1"/>
  <c r="EJ46" i="1"/>
  <c r="EG46" i="1"/>
  <c r="ED46" i="1"/>
  <c r="EA46" i="1"/>
  <c r="DX46" i="1"/>
  <c r="DU46" i="1"/>
  <c r="DR46" i="1"/>
  <c r="DL46" i="1"/>
  <c r="DI46" i="1"/>
  <c r="DF46" i="1"/>
  <c r="DC46" i="1"/>
  <c r="CZ46" i="1"/>
  <c r="CW46" i="1"/>
  <c r="CT46" i="1"/>
  <c r="CN46" i="1"/>
  <c r="CK46" i="1"/>
  <c r="CH46" i="1"/>
  <c r="CE46" i="1"/>
  <c r="CB46" i="1"/>
  <c r="BY46" i="1"/>
  <c r="BV46" i="1"/>
  <c r="BP46" i="1"/>
  <c r="BJ46" i="1"/>
  <c r="BD46" i="1"/>
  <c r="AX46" i="1"/>
  <c r="AR46" i="1"/>
  <c r="AL46" i="1"/>
  <c r="AI46" i="1"/>
  <c r="AF46" i="1"/>
  <c r="W46" i="1"/>
  <c r="T46" i="1"/>
  <c r="Q46" i="1"/>
  <c r="N46" i="1"/>
  <c r="K46" i="1"/>
  <c r="H46" i="1"/>
  <c r="EP45" i="1"/>
  <c r="EM45" i="1"/>
  <c r="EJ45" i="1"/>
  <c r="EG45" i="1"/>
  <c r="ED45" i="1"/>
  <c r="EA45" i="1"/>
  <c r="DX45" i="1"/>
  <c r="DU45" i="1"/>
  <c r="DR45" i="1"/>
  <c r="DL45" i="1"/>
  <c r="DI45" i="1"/>
  <c r="DF45" i="1"/>
  <c r="DC45" i="1"/>
  <c r="CZ45" i="1"/>
  <c r="CW45" i="1"/>
  <c r="CT45" i="1"/>
  <c r="CN45" i="1"/>
  <c r="CK45" i="1"/>
  <c r="CH45" i="1"/>
  <c r="CE45" i="1"/>
  <c r="CB45" i="1"/>
  <c r="BY45" i="1"/>
  <c r="BV45" i="1"/>
  <c r="BP45" i="1"/>
  <c r="BJ45" i="1"/>
  <c r="BD45" i="1"/>
  <c r="AX45" i="1"/>
  <c r="AR45" i="1"/>
  <c r="AL45" i="1"/>
  <c r="AI45" i="1"/>
  <c r="AF45" i="1"/>
  <c r="W45" i="1"/>
  <c r="T45" i="1"/>
  <c r="Q45" i="1"/>
  <c r="N45" i="1"/>
  <c r="K45" i="1"/>
  <c r="H45" i="1"/>
  <c r="D57" i="1"/>
  <c r="C57" i="1"/>
  <c r="E56" i="1"/>
  <c r="E55" i="1"/>
  <c r="E54" i="1"/>
  <c r="E53" i="1"/>
  <c r="E52" i="1"/>
  <c r="E51" i="1"/>
  <c r="E50" i="1"/>
  <c r="E49" i="1"/>
  <c r="E48" i="1"/>
  <c r="E47" i="1"/>
  <c r="E46" i="1"/>
  <c r="E45" i="1"/>
  <c r="KF174" i="2"/>
  <c r="KE174" i="2"/>
  <c r="KC174" i="2"/>
  <c r="KB174" i="2"/>
  <c r="JZ174" i="2"/>
  <c r="JY174" i="2"/>
  <c r="JW174" i="2"/>
  <c r="JV174" i="2"/>
  <c r="JT174" i="2"/>
  <c r="JS174" i="2"/>
  <c r="JQ174" i="2"/>
  <c r="JP174" i="2"/>
  <c r="JN174" i="2"/>
  <c r="JM174" i="2"/>
  <c r="JK174" i="2"/>
  <c r="JJ174" i="2"/>
  <c r="JH174" i="2"/>
  <c r="JG174" i="2"/>
  <c r="JE174" i="2"/>
  <c r="JD174" i="2"/>
  <c r="JB174" i="2"/>
  <c r="JA174" i="2"/>
  <c r="IV174" i="2"/>
  <c r="IU174" i="2"/>
  <c r="IS174" i="2"/>
  <c r="IR174" i="2"/>
  <c r="IP174" i="2"/>
  <c r="IO174" i="2"/>
  <c r="IM174" i="2"/>
  <c r="IL174" i="2"/>
  <c r="IJ174" i="2"/>
  <c r="II174" i="2"/>
  <c r="IG174" i="2"/>
  <c r="IF174" i="2"/>
  <c r="IA174" i="2"/>
  <c r="HZ174" i="2"/>
  <c r="HX174" i="2"/>
  <c r="HW174" i="2"/>
  <c r="HU174" i="2"/>
  <c r="HT174" i="2"/>
  <c r="HR174" i="2"/>
  <c r="HQ174" i="2"/>
  <c r="HO174" i="2"/>
  <c r="HN174" i="2"/>
  <c r="HL174" i="2"/>
  <c r="HK174" i="2"/>
  <c r="HI174" i="2"/>
  <c r="HH174" i="2"/>
  <c r="HC174" i="2"/>
  <c r="HB174" i="2"/>
  <c r="GZ174" i="2"/>
  <c r="GY174" i="2"/>
  <c r="GW174" i="2"/>
  <c r="GV174" i="2"/>
  <c r="GT174" i="2"/>
  <c r="GS174" i="2"/>
  <c r="GQ174" i="2"/>
  <c r="GP174" i="2"/>
  <c r="GN174" i="2"/>
  <c r="GM174" i="2"/>
  <c r="GK174" i="2"/>
  <c r="GJ174" i="2"/>
  <c r="GH174" i="2"/>
  <c r="GG174" i="2"/>
  <c r="GE174" i="2"/>
  <c r="GD174" i="2"/>
  <c r="GB174" i="2"/>
  <c r="GA174" i="2"/>
  <c r="FY174" i="2"/>
  <c r="FX174" i="2"/>
  <c r="FV174" i="2"/>
  <c r="FU174" i="2"/>
  <c r="FS174" i="2"/>
  <c r="FR174" i="2"/>
  <c r="FM174" i="2"/>
  <c r="FL174" i="2"/>
  <c r="FJ174" i="2"/>
  <c r="FI174" i="2"/>
  <c r="FG174" i="2"/>
  <c r="FF174" i="2"/>
  <c r="FD174" i="2"/>
  <c r="FC174" i="2"/>
  <c r="EX174" i="2"/>
  <c r="EW174" i="2"/>
  <c r="EU174" i="2"/>
  <c r="ET174" i="2"/>
  <c r="ER174" i="2"/>
  <c r="EQ174" i="2"/>
  <c r="EO174" i="2"/>
  <c r="EN174" i="2"/>
  <c r="EL174" i="2"/>
  <c r="EK174" i="2"/>
  <c r="EI174" i="2"/>
  <c r="EH174" i="2"/>
  <c r="DW174" i="2"/>
  <c r="DV174" i="2"/>
  <c r="DT174" i="2"/>
  <c r="DS174" i="2"/>
  <c r="DQ174" i="2"/>
  <c r="DP174" i="2"/>
  <c r="DN174" i="2"/>
  <c r="DM174" i="2"/>
  <c r="DK174" i="2"/>
  <c r="DJ174" i="2"/>
  <c r="DH174" i="2"/>
  <c r="DG174" i="2"/>
  <c r="DE174" i="2"/>
  <c r="DD174" i="2"/>
  <c r="DB174" i="2"/>
  <c r="DA174" i="2"/>
  <c r="CY174" i="2"/>
  <c r="CX174" i="2"/>
  <c r="CV174" i="2"/>
  <c r="CU174" i="2"/>
  <c r="CP174" i="2"/>
  <c r="CO174" i="2"/>
  <c r="CJ174" i="2"/>
  <c r="CI174" i="2"/>
  <c r="CG174" i="2"/>
  <c r="CF174" i="2"/>
  <c r="CD174" i="2"/>
  <c r="CC174" i="2"/>
  <c r="BX174" i="2"/>
  <c r="BW174" i="2"/>
  <c r="BU174" i="2"/>
  <c r="BT174" i="2"/>
  <c r="BO174" i="2"/>
  <c r="BN174" i="2"/>
  <c r="BI174" i="2"/>
  <c r="BH174" i="2"/>
  <c r="BC174" i="2"/>
  <c r="BB174" i="2"/>
  <c r="AZ174" i="2"/>
  <c r="AY174" i="2"/>
  <c r="AT174" i="2"/>
  <c r="AS174" i="2"/>
  <c r="AQ174" i="2"/>
  <c r="AP174" i="2"/>
  <c r="AN174" i="2"/>
  <c r="AM174" i="2"/>
  <c r="AK174" i="2"/>
  <c r="AJ174" i="2"/>
  <c r="AH174" i="2"/>
  <c r="AG174" i="2"/>
  <c r="AE174" i="2"/>
  <c r="AD174" i="2"/>
  <c r="AB174" i="2"/>
  <c r="AA174" i="2"/>
  <c r="Y174" i="2"/>
  <c r="X174" i="2"/>
  <c r="V174" i="2"/>
  <c r="U174" i="2"/>
  <c r="P174" i="2"/>
  <c r="O174" i="2"/>
  <c r="M174" i="2"/>
  <c r="L174" i="2"/>
  <c r="J174" i="2"/>
  <c r="I174" i="2"/>
  <c r="G174" i="2"/>
  <c r="F174" i="2"/>
  <c r="KG173" i="2"/>
  <c r="KD173" i="2"/>
  <c r="KA173" i="2"/>
  <c r="JX173" i="2"/>
  <c r="JU173" i="2"/>
  <c r="JR173" i="2"/>
  <c r="JO173" i="2"/>
  <c r="JL173" i="2"/>
  <c r="JI173" i="2"/>
  <c r="JF173" i="2"/>
  <c r="JC173" i="2"/>
  <c r="IW173" i="2"/>
  <c r="IT173" i="2"/>
  <c r="IQ173" i="2"/>
  <c r="IN173" i="2"/>
  <c r="IK173" i="2"/>
  <c r="IH173" i="2"/>
  <c r="IB173" i="2"/>
  <c r="HY173" i="2"/>
  <c r="HV173" i="2"/>
  <c r="HS173" i="2"/>
  <c r="HP173" i="2"/>
  <c r="HM173" i="2"/>
  <c r="HJ173" i="2"/>
  <c r="HD173" i="2"/>
  <c r="HA173" i="2"/>
  <c r="GX173" i="2"/>
  <c r="GU173" i="2"/>
  <c r="GR173" i="2"/>
  <c r="GO173" i="2"/>
  <c r="GL173" i="2"/>
  <c r="GI173" i="2"/>
  <c r="GF173" i="2"/>
  <c r="GC173" i="2"/>
  <c r="FZ173" i="2"/>
  <c r="FW173" i="2"/>
  <c r="FT173" i="2"/>
  <c r="FN173" i="2"/>
  <c r="FK173" i="2"/>
  <c r="FH173" i="2"/>
  <c r="FE173" i="2"/>
  <c r="EY173" i="2"/>
  <c r="EV173" i="2"/>
  <c r="ES173" i="2"/>
  <c r="EP173" i="2"/>
  <c r="EM173" i="2"/>
  <c r="EJ173" i="2"/>
  <c r="DX173" i="2"/>
  <c r="DU173" i="2"/>
  <c r="DR173" i="2"/>
  <c r="DO173" i="2"/>
  <c r="DL173" i="2"/>
  <c r="DI173" i="2"/>
  <c r="DF173" i="2"/>
  <c r="DC173" i="2"/>
  <c r="CZ173" i="2"/>
  <c r="CW173" i="2"/>
  <c r="CQ173" i="2"/>
  <c r="CK173" i="2"/>
  <c r="CH173" i="2"/>
  <c r="CE173" i="2"/>
  <c r="BY173" i="2"/>
  <c r="BV173" i="2"/>
  <c r="BP173" i="2"/>
  <c r="BJ173" i="2"/>
  <c r="BD173" i="2"/>
  <c r="BA173" i="2"/>
  <c r="AU173" i="2"/>
  <c r="AR173" i="2"/>
  <c r="AO173" i="2"/>
  <c r="AL173" i="2"/>
  <c r="AI173" i="2"/>
  <c r="AF173" i="2"/>
  <c r="AC173" i="2"/>
  <c r="Z173" i="2"/>
  <c r="W173" i="2"/>
  <c r="Q173" i="2"/>
  <c r="N173" i="2"/>
  <c r="K173" i="2"/>
  <c r="H173" i="2"/>
  <c r="KG172" i="2"/>
  <c r="KD172" i="2"/>
  <c r="KA172" i="2"/>
  <c r="JX172" i="2"/>
  <c r="JU172" i="2"/>
  <c r="JR172" i="2"/>
  <c r="JO172" i="2"/>
  <c r="JL172" i="2"/>
  <c r="JI172" i="2"/>
  <c r="JF172" i="2"/>
  <c r="JC172" i="2"/>
  <c r="IW172" i="2"/>
  <c r="IT172" i="2"/>
  <c r="IQ172" i="2"/>
  <c r="IN172" i="2"/>
  <c r="IK172" i="2"/>
  <c r="IH172" i="2"/>
  <c r="IB172" i="2"/>
  <c r="HY172" i="2"/>
  <c r="HV172" i="2"/>
  <c r="HS172" i="2"/>
  <c r="HP172" i="2"/>
  <c r="HM172" i="2"/>
  <c r="HJ172" i="2"/>
  <c r="HD172" i="2"/>
  <c r="HA172" i="2"/>
  <c r="GX172" i="2"/>
  <c r="GU172" i="2"/>
  <c r="GR172" i="2"/>
  <c r="GO172" i="2"/>
  <c r="GL172" i="2"/>
  <c r="GI172" i="2"/>
  <c r="GF172" i="2"/>
  <c r="GC172" i="2"/>
  <c r="FZ172" i="2"/>
  <c r="FW172" i="2"/>
  <c r="FT172" i="2"/>
  <c r="FN172" i="2"/>
  <c r="FK172" i="2"/>
  <c r="FH172" i="2"/>
  <c r="FE172" i="2"/>
  <c r="EY172" i="2"/>
  <c r="EV172" i="2"/>
  <c r="ES172" i="2"/>
  <c r="EP172" i="2"/>
  <c r="EM172" i="2"/>
  <c r="EJ172" i="2"/>
  <c r="DX172" i="2"/>
  <c r="DU172" i="2"/>
  <c r="DR172" i="2"/>
  <c r="DO172" i="2"/>
  <c r="DL172" i="2"/>
  <c r="DI172" i="2"/>
  <c r="DF172" i="2"/>
  <c r="DC172" i="2"/>
  <c r="CZ172" i="2"/>
  <c r="CW172" i="2"/>
  <c r="CQ172" i="2"/>
  <c r="CK172" i="2"/>
  <c r="CH172" i="2"/>
  <c r="CE172" i="2"/>
  <c r="BY172" i="2"/>
  <c r="BV172" i="2"/>
  <c r="BP172" i="2"/>
  <c r="BJ172" i="2"/>
  <c r="BD172" i="2"/>
  <c r="BA172" i="2"/>
  <c r="AU172" i="2"/>
  <c r="AR172" i="2"/>
  <c r="AO172" i="2"/>
  <c r="AL172" i="2"/>
  <c r="AI172" i="2"/>
  <c r="AF172" i="2"/>
  <c r="AC172" i="2"/>
  <c r="Z172" i="2"/>
  <c r="W172" i="2"/>
  <c r="Q172" i="2"/>
  <c r="N172" i="2"/>
  <c r="K172" i="2"/>
  <c r="H172" i="2"/>
  <c r="KG171" i="2"/>
  <c r="KD171" i="2"/>
  <c r="KA171" i="2"/>
  <c r="JX171" i="2"/>
  <c r="JU171" i="2"/>
  <c r="JR171" i="2"/>
  <c r="JO171" i="2"/>
  <c r="JL171" i="2"/>
  <c r="JI171" i="2"/>
  <c r="JF171" i="2"/>
  <c r="JC171" i="2"/>
  <c r="IW171" i="2"/>
  <c r="IT171" i="2"/>
  <c r="IQ171" i="2"/>
  <c r="IN171" i="2"/>
  <c r="IK171" i="2"/>
  <c r="IH171" i="2"/>
  <c r="IB171" i="2"/>
  <c r="HY171" i="2"/>
  <c r="HV171" i="2"/>
  <c r="HS171" i="2"/>
  <c r="HP171" i="2"/>
  <c r="HM171" i="2"/>
  <c r="HJ171" i="2"/>
  <c r="HD171" i="2"/>
  <c r="HA171" i="2"/>
  <c r="GX171" i="2"/>
  <c r="GU171" i="2"/>
  <c r="GR171" i="2"/>
  <c r="GO171" i="2"/>
  <c r="GL171" i="2"/>
  <c r="GI171" i="2"/>
  <c r="GF171" i="2"/>
  <c r="GC171" i="2"/>
  <c r="FZ171" i="2"/>
  <c r="FW171" i="2"/>
  <c r="FT171" i="2"/>
  <c r="FN171" i="2"/>
  <c r="FK171" i="2"/>
  <c r="FH171" i="2"/>
  <c r="FE171" i="2"/>
  <c r="EY171" i="2"/>
  <c r="EV171" i="2"/>
  <c r="ES171" i="2"/>
  <c r="EP171" i="2"/>
  <c r="EM171" i="2"/>
  <c r="EJ171" i="2"/>
  <c r="DX171" i="2"/>
  <c r="DU171" i="2"/>
  <c r="DR171" i="2"/>
  <c r="DO171" i="2"/>
  <c r="DL171" i="2"/>
  <c r="DI171" i="2"/>
  <c r="DF171" i="2"/>
  <c r="DC171" i="2"/>
  <c r="CZ171" i="2"/>
  <c r="CW171" i="2"/>
  <c r="CQ171" i="2"/>
  <c r="CK171" i="2"/>
  <c r="CH171" i="2"/>
  <c r="CE171" i="2"/>
  <c r="BY171" i="2"/>
  <c r="BV171" i="2"/>
  <c r="BP171" i="2"/>
  <c r="BJ171" i="2"/>
  <c r="BD171" i="2"/>
  <c r="BA171" i="2"/>
  <c r="AU171" i="2"/>
  <c r="AR171" i="2"/>
  <c r="AO171" i="2"/>
  <c r="AL171" i="2"/>
  <c r="AI171" i="2"/>
  <c r="AF171" i="2"/>
  <c r="AC171" i="2"/>
  <c r="Z171" i="2"/>
  <c r="W171" i="2"/>
  <c r="Q171" i="2"/>
  <c r="N171" i="2"/>
  <c r="K171" i="2"/>
  <c r="H171" i="2"/>
  <c r="KG170" i="2"/>
  <c r="KD170" i="2"/>
  <c r="KA170" i="2"/>
  <c r="JX170" i="2"/>
  <c r="JU170" i="2"/>
  <c r="JR170" i="2"/>
  <c r="JO170" i="2"/>
  <c r="JL170" i="2"/>
  <c r="JI170" i="2"/>
  <c r="JF170" i="2"/>
  <c r="JC170" i="2"/>
  <c r="IW170" i="2"/>
  <c r="IT170" i="2"/>
  <c r="IQ170" i="2"/>
  <c r="IN170" i="2"/>
  <c r="IK170" i="2"/>
  <c r="IH170" i="2"/>
  <c r="IB170" i="2"/>
  <c r="HY170" i="2"/>
  <c r="HV170" i="2"/>
  <c r="HS170" i="2"/>
  <c r="HP170" i="2"/>
  <c r="HM170" i="2"/>
  <c r="HJ170" i="2"/>
  <c r="HD170" i="2"/>
  <c r="HA170" i="2"/>
  <c r="GX170" i="2"/>
  <c r="GU170" i="2"/>
  <c r="GR170" i="2"/>
  <c r="GO170" i="2"/>
  <c r="GL170" i="2"/>
  <c r="GI170" i="2"/>
  <c r="GF170" i="2"/>
  <c r="GC170" i="2"/>
  <c r="FZ170" i="2"/>
  <c r="FW170" i="2"/>
  <c r="FT170" i="2"/>
  <c r="FN170" i="2"/>
  <c r="FK170" i="2"/>
  <c r="FH170" i="2"/>
  <c r="FE170" i="2"/>
  <c r="EY170" i="2"/>
  <c r="EV170" i="2"/>
  <c r="ES170" i="2"/>
  <c r="EP170" i="2"/>
  <c r="EM170" i="2"/>
  <c r="EJ170" i="2"/>
  <c r="DX170" i="2"/>
  <c r="DU170" i="2"/>
  <c r="DR170" i="2"/>
  <c r="DO170" i="2"/>
  <c r="DL170" i="2"/>
  <c r="DI170" i="2"/>
  <c r="DF170" i="2"/>
  <c r="DC170" i="2"/>
  <c r="CZ170" i="2"/>
  <c r="CW170" i="2"/>
  <c r="CQ170" i="2"/>
  <c r="CK170" i="2"/>
  <c r="CH170" i="2"/>
  <c r="CE170" i="2"/>
  <c r="BY170" i="2"/>
  <c r="BV170" i="2"/>
  <c r="BP170" i="2"/>
  <c r="BJ170" i="2"/>
  <c r="BD170" i="2"/>
  <c r="BA170" i="2"/>
  <c r="AU170" i="2"/>
  <c r="AR170" i="2"/>
  <c r="AO170" i="2"/>
  <c r="AL170" i="2"/>
  <c r="AI170" i="2"/>
  <c r="AF170" i="2"/>
  <c r="AC170" i="2"/>
  <c r="Z170" i="2"/>
  <c r="W170" i="2"/>
  <c r="Q170" i="2"/>
  <c r="N170" i="2"/>
  <c r="K170" i="2"/>
  <c r="H170" i="2"/>
  <c r="KG169" i="2"/>
  <c r="KD169" i="2"/>
  <c r="KA169" i="2"/>
  <c r="JX169" i="2"/>
  <c r="JU169" i="2"/>
  <c r="JR169" i="2"/>
  <c r="JO169" i="2"/>
  <c r="JL169" i="2"/>
  <c r="JI169" i="2"/>
  <c r="JF169" i="2"/>
  <c r="JC169" i="2"/>
  <c r="IW169" i="2"/>
  <c r="IT169" i="2"/>
  <c r="IQ169" i="2"/>
  <c r="IN169" i="2"/>
  <c r="IK169" i="2"/>
  <c r="IH169" i="2"/>
  <c r="IB169" i="2"/>
  <c r="HY169" i="2"/>
  <c r="HV169" i="2"/>
  <c r="HS169" i="2"/>
  <c r="HP169" i="2"/>
  <c r="HM169" i="2"/>
  <c r="HJ169" i="2"/>
  <c r="HD169" i="2"/>
  <c r="HA169" i="2"/>
  <c r="GX169" i="2"/>
  <c r="GU169" i="2"/>
  <c r="GR169" i="2"/>
  <c r="GO169" i="2"/>
  <c r="GL169" i="2"/>
  <c r="GI169" i="2"/>
  <c r="GF169" i="2"/>
  <c r="GC169" i="2"/>
  <c r="FZ169" i="2"/>
  <c r="FW169" i="2"/>
  <c r="FT169" i="2"/>
  <c r="FN169" i="2"/>
  <c r="FK169" i="2"/>
  <c r="FH169" i="2"/>
  <c r="FE169" i="2"/>
  <c r="EY169" i="2"/>
  <c r="EV169" i="2"/>
  <c r="ES169" i="2"/>
  <c r="EP169" i="2"/>
  <c r="EM169" i="2"/>
  <c r="EJ169" i="2"/>
  <c r="DX169" i="2"/>
  <c r="DU169" i="2"/>
  <c r="DR169" i="2"/>
  <c r="DO169" i="2"/>
  <c r="DL169" i="2"/>
  <c r="DI169" i="2"/>
  <c r="DF169" i="2"/>
  <c r="DC169" i="2"/>
  <c r="CZ169" i="2"/>
  <c r="CW169" i="2"/>
  <c r="CQ169" i="2"/>
  <c r="CK169" i="2"/>
  <c r="CH169" i="2"/>
  <c r="CE169" i="2"/>
  <c r="BY169" i="2"/>
  <c r="BV169" i="2"/>
  <c r="BP169" i="2"/>
  <c r="BJ169" i="2"/>
  <c r="BD169" i="2"/>
  <c r="BA169" i="2"/>
  <c r="AU169" i="2"/>
  <c r="AR169" i="2"/>
  <c r="AO169" i="2"/>
  <c r="AL169" i="2"/>
  <c r="AI169" i="2"/>
  <c r="AF169" i="2"/>
  <c r="AC169" i="2"/>
  <c r="Z169" i="2"/>
  <c r="W169" i="2"/>
  <c r="Q169" i="2"/>
  <c r="N169" i="2"/>
  <c r="K169" i="2"/>
  <c r="H169" i="2"/>
  <c r="KG168" i="2"/>
  <c r="KD168" i="2"/>
  <c r="KA168" i="2"/>
  <c r="JX168" i="2"/>
  <c r="JU168" i="2"/>
  <c r="JR168" i="2"/>
  <c r="JO168" i="2"/>
  <c r="JL168" i="2"/>
  <c r="JI168" i="2"/>
  <c r="JF168" i="2"/>
  <c r="JC168" i="2"/>
  <c r="IW168" i="2"/>
  <c r="IT168" i="2"/>
  <c r="IQ168" i="2"/>
  <c r="IN168" i="2"/>
  <c r="IK168" i="2"/>
  <c r="IH168" i="2"/>
  <c r="IB168" i="2"/>
  <c r="HY168" i="2"/>
  <c r="HV168" i="2"/>
  <c r="HS168" i="2"/>
  <c r="HP168" i="2"/>
  <c r="HM168" i="2"/>
  <c r="HJ168" i="2"/>
  <c r="HD168" i="2"/>
  <c r="HA168" i="2"/>
  <c r="GX168" i="2"/>
  <c r="GU168" i="2"/>
  <c r="GR168" i="2"/>
  <c r="GO168" i="2"/>
  <c r="GL168" i="2"/>
  <c r="GI168" i="2"/>
  <c r="GF168" i="2"/>
  <c r="GC168" i="2"/>
  <c r="FZ168" i="2"/>
  <c r="FW168" i="2"/>
  <c r="FT168" i="2"/>
  <c r="FN168" i="2"/>
  <c r="FK168" i="2"/>
  <c r="FH168" i="2"/>
  <c r="FE168" i="2"/>
  <c r="EY168" i="2"/>
  <c r="EV168" i="2"/>
  <c r="ES168" i="2"/>
  <c r="EP168" i="2"/>
  <c r="EM168" i="2"/>
  <c r="EJ168" i="2"/>
  <c r="DX168" i="2"/>
  <c r="DU168" i="2"/>
  <c r="DR168" i="2"/>
  <c r="DO168" i="2"/>
  <c r="DL168" i="2"/>
  <c r="DI168" i="2"/>
  <c r="DF168" i="2"/>
  <c r="DC168" i="2"/>
  <c r="CZ168" i="2"/>
  <c r="CW168" i="2"/>
  <c r="CQ168" i="2"/>
  <c r="CK168" i="2"/>
  <c r="CH168" i="2"/>
  <c r="CE168" i="2"/>
  <c r="BY168" i="2"/>
  <c r="BV168" i="2"/>
  <c r="BP168" i="2"/>
  <c r="BJ168" i="2"/>
  <c r="BD168" i="2"/>
  <c r="BA168" i="2"/>
  <c r="AU168" i="2"/>
  <c r="AR168" i="2"/>
  <c r="AO168" i="2"/>
  <c r="AL168" i="2"/>
  <c r="AI168" i="2"/>
  <c r="AF168" i="2"/>
  <c r="AC168" i="2"/>
  <c r="Z168" i="2"/>
  <c r="W168" i="2"/>
  <c r="Q168" i="2"/>
  <c r="N168" i="2"/>
  <c r="K168" i="2"/>
  <c r="H168" i="2"/>
  <c r="KG167" i="2"/>
  <c r="KD167" i="2"/>
  <c r="KA167" i="2"/>
  <c r="JX167" i="2"/>
  <c r="JU167" i="2"/>
  <c r="JR167" i="2"/>
  <c r="JO167" i="2"/>
  <c r="JL167" i="2"/>
  <c r="JI167" i="2"/>
  <c r="JF167" i="2"/>
  <c r="JC167" i="2"/>
  <c r="IW167" i="2"/>
  <c r="IT167" i="2"/>
  <c r="IQ167" i="2"/>
  <c r="IN167" i="2"/>
  <c r="IK167" i="2"/>
  <c r="IH167" i="2"/>
  <c r="IB167" i="2"/>
  <c r="HY167" i="2"/>
  <c r="HV167" i="2"/>
  <c r="HS167" i="2"/>
  <c r="HP167" i="2"/>
  <c r="HM167" i="2"/>
  <c r="HJ167" i="2"/>
  <c r="HD167" i="2"/>
  <c r="HA167" i="2"/>
  <c r="GX167" i="2"/>
  <c r="GU167" i="2"/>
  <c r="GR167" i="2"/>
  <c r="GO167" i="2"/>
  <c r="GL167" i="2"/>
  <c r="GI167" i="2"/>
  <c r="GF167" i="2"/>
  <c r="GC167" i="2"/>
  <c r="FZ167" i="2"/>
  <c r="FW167" i="2"/>
  <c r="FT167" i="2"/>
  <c r="FN167" i="2"/>
  <c r="FK167" i="2"/>
  <c r="FH167" i="2"/>
  <c r="FE167" i="2"/>
  <c r="EY167" i="2"/>
  <c r="EV167" i="2"/>
  <c r="ES167" i="2"/>
  <c r="EP167" i="2"/>
  <c r="EM167" i="2"/>
  <c r="EJ167" i="2"/>
  <c r="DX167" i="2"/>
  <c r="DU167" i="2"/>
  <c r="DR167" i="2"/>
  <c r="DO167" i="2"/>
  <c r="DL167" i="2"/>
  <c r="DI167" i="2"/>
  <c r="DF167" i="2"/>
  <c r="DC167" i="2"/>
  <c r="CZ167" i="2"/>
  <c r="CW167" i="2"/>
  <c r="CQ167" i="2"/>
  <c r="CK167" i="2"/>
  <c r="CH167" i="2"/>
  <c r="CE167" i="2"/>
  <c r="BY167" i="2"/>
  <c r="BV167" i="2"/>
  <c r="BP167" i="2"/>
  <c r="BJ167" i="2"/>
  <c r="BD167" i="2"/>
  <c r="BA167" i="2"/>
  <c r="AU167" i="2"/>
  <c r="AR167" i="2"/>
  <c r="AO167" i="2"/>
  <c r="AL167" i="2"/>
  <c r="AI167" i="2"/>
  <c r="AF167" i="2"/>
  <c r="AC167" i="2"/>
  <c r="Z167" i="2"/>
  <c r="W167" i="2"/>
  <c r="Q167" i="2"/>
  <c r="N167" i="2"/>
  <c r="K167" i="2"/>
  <c r="H167" i="2"/>
  <c r="KG166" i="2"/>
  <c r="KD166" i="2"/>
  <c r="KA166" i="2"/>
  <c r="JX166" i="2"/>
  <c r="JU166" i="2"/>
  <c r="JR166" i="2"/>
  <c r="JO166" i="2"/>
  <c r="JL166" i="2"/>
  <c r="JI166" i="2"/>
  <c r="JF166" i="2"/>
  <c r="JC166" i="2"/>
  <c r="IW166" i="2"/>
  <c r="IT166" i="2"/>
  <c r="IQ166" i="2"/>
  <c r="IN166" i="2"/>
  <c r="IK166" i="2"/>
  <c r="IH166" i="2"/>
  <c r="IB166" i="2"/>
  <c r="HY166" i="2"/>
  <c r="HV166" i="2"/>
  <c r="HS166" i="2"/>
  <c r="HP166" i="2"/>
  <c r="HM166" i="2"/>
  <c r="HJ166" i="2"/>
  <c r="HD166" i="2"/>
  <c r="HA166" i="2"/>
  <c r="GX166" i="2"/>
  <c r="GU166" i="2"/>
  <c r="GR166" i="2"/>
  <c r="GO166" i="2"/>
  <c r="GL166" i="2"/>
  <c r="GI166" i="2"/>
  <c r="GF166" i="2"/>
  <c r="GC166" i="2"/>
  <c r="FZ166" i="2"/>
  <c r="FW166" i="2"/>
  <c r="FT166" i="2"/>
  <c r="FN166" i="2"/>
  <c r="FK166" i="2"/>
  <c r="FH166" i="2"/>
  <c r="FE166" i="2"/>
  <c r="EY166" i="2"/>
  <c r="EV166" i="2"/>
  <c r="ES166" i="2"/>
  <c r="EP166" i="2"/>
  <c r="EM166" i="2"/>
  <c r="EJ166" i="2"/>
  <c r="DX166" i="2"/>
  <c r="DU166" i="2"/>
  <c r="DR166" i="2"/>
  <c r="DO166" i="2"/>
  <c r="DL166" i="2"/>
  <c r="DI166" i="2"/>
  <c r="DF166" i="2"/>
  <c r="DC166" i="2"/>
  <c r="CZ166" i="2"/>
  <c r="CW166" i="2"/>
  <c r="CQ166" i="2"/>
  <c r="CK166" i="2"/>
  <c r="CH166" i="2"/>
  <c r="CE166" i="2"/>
  <c r="BY166" i="2"/>
  <c r="BV166" i="2"/>
  <c r="BP166" i="2"/>
  <c r="BJ166" i="2"/>
  <c r="BD166" i="2"/>
  <c r="BA166" i="2"/>
  <c r="AU166" i="2"/>
  <c r="AR166" i="2"/>
  <c r="AO166" i="2"/>
  <c r="AL166" i="2"/>
  <c r="AI166" i="2"/>
  <c r="AF166" i="2"/>
  <c r="AC166" i="2"/>
  <c r="Z166" i="2"/>
  <c r="W166" i="2"/>
  <c r="Q166" i="2"/>
  <c r="N166" i="2"/>
  <c r="K166" i="2"/>
  <c r="H166" i="2"/>
  <c r="KG165" i="2"/>
  <c r="KD165" i="2"/>
  <c r="KA165" i="2"/>
  <c r="JX165" i="2"/>
  <c r="JU165" i="2"/>
  <c r="JR165" i="2"/>
  <c r="JO165" i="2"/>
  <c r="JL165" i="2"/>
  <c r="JI165" i="2"/>
  <c r="JF165" i="2"/>
  <c r="JC165" i="2"/>
  <c r="IW165" i="2"/>
  <c r="IT165" i="2"/>
  <c r="IQ165" i="2"/>
  <c r="IN165" i="2"/>
  <c r="IK165" i="2"/>
  <c r="IH165" i="2"/>
  <c r="IB165" i="2"/>
  <c r="HY165" i="2"/>
  <c r="HV165" i="2"/>
  <c r="HS165" i="2"/>
  <c r="HP165" i="2"/>
  <c r="HM165" i="2"/>
  <c r="HJ165" i="2"/>
  <c r="HD165" i="2"/>
  <c r="HA165" i="2"/>
  <c r="GX165" i="2"/>
  <c r="GU165" i="2"/>
  <c r="GR165" i="2"/>
  <c r="GO165" i="2"/>
  <c r="GL165" i="2"/>
  <c r="GI165" i="2"/>
  <c r="GF165" i="2"/>
  <c r="GC165" i="2"/>
  <c r="FZ165" i="2"/>
  <c r="FW165" i="2"/>
  <c r="FT165" i="2"/>
  <c r="FN165" i="2"/>
  <c r="FK165" i="2"/>
  <c r="FH165" i="2"/>
  <c r="FE165" i="2"/>
  <c r="EY165" i="2"/>
  <c r="EV165" i="2"/>
  <c r="ES165" i="2"/>
  <c r="EP165" i="2"/>
  <c r="EM165" i="2"/>
  <c r="EJ165" i="2"/>
  <c r="DX165" i="2"/>
  <c r="DU165" i="2"/>
  <c r="DR165" i="2"/>
  <c r="DO165" i="2"/>
  <c r="DL165" i="2"/>
  <c r="DI165" i="2"/>
  <c r="DF165" i="2"/>
  <c r="DC165" i="2"/>
  <c r="CZ165" i="2"/>
  <c r="CW165" i="2"/>
  <c r="CQ165" i="2"/>
  <c r="CK165" i="2"/>
  <c r="CH165" i="2"/>
  <c r="CE165" i="2"/>
  <c r="BY165" i="2"/>
  <c r="BV165" i="2"/>
  <c r="BP165" i="2"/>
  <c r="BJ165" i="2"/>
  <c r="BD165" i="2"/>
  <c r="BA165" i="2"/>
  <c r="AU165" i="2"/>
  <c r="AR165" i="2"/>
  <c r="AO165" i="2"/>
  <c r="AL165" i="2"/>
  <c r="AI165" i="2"/>
  <c r="AF165" i="2"/>
  <c r="AC165" i="2"/>
  <c r="Z165" i="2"/>
  <c r="W165" i="2"/>
  <c r="Q165" i="2"/>
  <c r="N165" i="2"/>
  <c r="K165" i="2"/>
  <c r="H165" i="2"/>
  <c r="KG164" i="2"/>
  <c r="KD164" i="2"/>
  <c r="KA164" i="2"/>
  <c r="JX164" i="2"/>
  <c r="JU164" i="2"/>
  <c r="JR164" i="2"/>
  <c r="JO164" i="2"/>
  <c r="JL164" i="2"/>
  <c r="JI164" i="2"/>
  <c r="JF164" i="2"/>
  <c r="JC164" i="2"/>
  <c r="IW164" i="2"/>
  <c r="IT164" i="2"/>
  <c r="IQ164" i="2"/>
  <c r="IN164" i="2"/>
  <c r="IK164" i="2"/>
  <c r="IH164" i="2"/>
  <c r="IB164" i="2"/>
  <c r="HY164" i="2"/>
  <c r="HV164" i="2"/>
  <c r="HS164" i="2"/>
  <c r="HP164" i="2"/>
  <c r="HM164" i="2"/>
  <c r="HJ164" i="2"/>
  <c r="HD164" i="2"/>
  <c r="HA164" i="2"/>
  <c r="GX164" i="2"/>
  <c r="GU164" i="2"/>
  <c r="GR164" i="2"/>
  <c r="GO164" i="2"/>
  <c r="GL164" i="2"/>
  <c r="GI164" i="2"/>
  <c r="GF164" i="2"/>
  <c r="GC164" i="2"/>
  <c r="FZ164" i="2"/>
  <c r="FW164" i="2"/>
  <c r="FT164" i="2"/>
  <c r="FN164" i="2"/>
  <c r="FK164" i="2"/>
  <c r="FH164" i="2"/>
  <c r="FE164" i="2"/>
  <c r="EY164" i="2"/>
  <c r="EV164" i="2"/>
  <c r="ES164" i="2"/>
  <c r="EP164" i="2"/>
  <c r="EM164" i="2"/>
  <c r="EJ164" i="2"/>
  <c r="DX164" i="2"/>
  <c r="DU164" i="2"/>
  <c r="DR164" i="2"/>
  <c r="DO164" i="2"/>
  <c r="DL164" i="2"/>
  <c r="DI164" i="2"/>
  <c r="DF164" i="2"/>
  <c r="DC164" i="2"/>
  <c r="CZ164" i="2"/>
  <c r="CW164" i="2"/>
  <c r="CQ164" i="2"/>
  <c r="CK164" i="2"/>
  <c r="CH164" i="2"/>
  <c r="CE164" i="2"/>
  <c r="BY164" i="2"/>
  <c r="BV164" i="2"/>
  <c r="BP164" i="2"/>
  <c r="BJ164" i="2"/>
  <c r="BD164" i="2"/>
  <c r="BA164" i="2"/>
  <c r="AU164" i="2"/>
  <c r="AR164" i="2"/>
  <c r="AO164" i="2"/>
  <c r="AL164" i="2"/>
  <c r="AI164" i="2"/>
  <c r="AF164" i="2"/>
  <c r="AC164" i="2"/>
  <c r="Z164" i="2"/>
  <c r="W164" i="2"/>
  <c r="Q164" i="2"/>
  <c r="N164" i="2"/>
  <c r="K164" i="2"/>
  <c r="H164" i="2"/>
  <c r="KG163" i="2"/>
  <c r="KD163" i="2"/>
  <c r="KA163" i="2"/>
  <c r="JX163" i="2"/>
  <c r="JU163" i="2"/>
  <c r="JR163" i="2"/>
  <c r="JO163" i="2"/>
  <c r="JL163" i="2"/>
  <c r="JI163" i="2"/>
  <c r="JF163" i="2"/>
  <c r="JC163" i="2"/>
  <c r="IW163" i="2"/>
  <c r="IT163" i="2"/>
  <c r="IQ163" i="2"/>
  <c r="IN163" i="2"/>
  <c r="IK163" i="2"/>
  <c r="IH163" i="2"/>
  <c r="IB163" i="2"/>
  <c r="HY163" i="2"/>
  <c r="HV163" i="2"/>
  <c r="HS163" i="2"/>
  <c r="HP163" i="2"/>
  <c r="HM163" i="2"/>
  <c r="HJ163" i="2"/>
  <c r="HD163" i="2"/>
  <c r="HA163" i="2"/>
  <c r="GX163" i="2"/>
  <c r="GU163" i="2"/>
  <c r="GR163" i="2"/>
  <c r="GO163" i="2"/>
  <c r="GL163" i="2"/>
  <c r="GI163" i="2"/>
  <c r="GF163" i="2"/>
  <c r="GC163" i="2"/>
  <c r="FZ163" i="2"/>
  <c r="FW163" i="2"/>
  <c r="FT163" i="2"/>
  <c r="FN163" i="2"/>
  <c r="FK163" i="2"/>
  <c r="FH163" i="2"/>
  <c r="FE163" i="2"/>
  <c r="EY163" i="2"/>
  <c r="EV163" i="2"/>
  <c r="ES163" i="2"/>
  <c r="EP163" i="2"/>
  <c r="EM163" i="2"/>
  <c r="EJ163" i="2"/>
  <c r="DX163" i="2"/>
  <c r="DU163" i="2"/>
  <c r="DR163" i="2"/>
  <c r="DO163" i="2"/>
  <c r="DL163" i="2"/>
  <c r="DI163" i="2"/>
  <c r="DF163" i="2"/>
  <c r="DC163" i="2"/>
  <c r="CZ163" i="2"/>
  <c r="CW163" i="2"/>
  <c r="CQ163" i="2"/>
  <c r="CK163" i="2"/>
  <c r="CH163" i="2"/>
  <c r="CE163" i="2"/>
  <c r="BY163" i="2"/>
  <c r="BV163" i="2"/>
  <c r="BP163" i="2"/>
  <c r="BJ163" i="2"/>
  <c r="BD163" i="2"/>
  <c r="BA163" i="2"/>
  <c r="AU163" i="2"/>
  <c r="AR163" i="2"/>
  <c r="AO163" i="2"/>
  <c r="AL163" i="2"/>
  <c r="AI163" i="2"/>
  <c r="AF163" i="2"/>
  <c r="AC163" i="2"/>
  <c r="Z163" i="2"/>
  <c r="W163" i="2"/>
  <c r="Q163" i="2"/>
  <c r="N163" i="2"/>
  <c r="K163" i="2"/>
  <c r="H163" i="2"/>
  <c r="KG162" i="2"/>
  <c r="KD162" i="2"/>
  <c r="KA162" i="2"/>
  <c r="JX162" i="2"/>
  <c r="JU162" i="2"/>
  <c r="JR162" i="2"/>
  <c r="JO162" i="2"/>
  <c r="JL162" i="2"/>
  <c r="JI162" i="2"/>
  <c r="JF162" i="2"/>
  <c r="JC162" i="2"/>
  <c r="IW162" i="2"/>
  <c r="IT162" i="2"/>
  <c r="IQ162" i="2"/>
  <c r="IN162" i="2"/>
  <c r="IK162" i="2"/>
  <c r="IH162" i="2"/>
  <c r="IB162" i="2"/>
  <c r="HY162" i="2"/>
  <c r="HV162" i="2"/>
  <c r="HS162" i="2"/>
  <c r="HP162" i="2"/>
  <c r="HM162" i="2"/>
  <c r="HJ162" i="2"/>
  <c r="HD162" i="2"/>
  <c r="HA162" i="2"/>
  <c r="GX162" i="2"/>
  <c r="GU162" i="2"/>
  <c r="GR162" i="2"/>
  <c r="GO162" i="2"/>
  <c r="GL162" i="2"/>
  <c r="GI162" i="2"/>
  <c r="GF162" i="2"/>
  <c r="GC162" i="2"/>
  <c r="FZ162" i="2"/>
  <c r="FW162" i="2"/>
  <c r="FT162" i="2"/>
  <c r="FN162" i="2"/>
  <c r="FK162" i="2"/>
  <c r="FH162" i="2"/>
  <c r="FE162" i="2"/>
  <c r="EY162" i="2"/>
  <c r="EV162" i="2"/>
  <c r="ES162" i="2"/>
  <c r="EP162" i="2"/>
  <c r="EM162" i="2"/>
  <c r="EJ162" i="2"/>
  <c r="DX162" i="2"/>
  <c r="DU162" i="2"/>
  <c r="DR162" i="2"/>
  <c r="DO162" i="2"/>
  <c r="DL162" i="2"/>
  <c r="DI162" i="2"/>
  <c r="DF162" i="2"/>
  <c r="DC162" i="2"/>
  <c r="CZ162" i="2"/>
  <c r="CW162" i="2"/>
  <c r="CQ162" i="2"/>
  <c r="CK162" i="2"/>
  <c r="CH162" i="2"/>
  <c r="CE162" i="2"/>
  <c r="BY162" i="2"/>
  <c r="BV162" i="2"/>
  <c r="BP162" i="2"/>
  <c r="BJ162" i="2"/>
  <c r="BD162" i="2"/>
  <c r="BA162" i="2"/>
  <c r="AU162" i="2"/>
  <c r="AR162" i="2"/>
  <c r="AO162" i="2"/>
  <c r="AL162" i="2"/>
  <c r="AI162" i="2"/>
  <c r="AF162" i="2"/>
  <c r="AC162" i="2"/>
  <c r="Z162" i="2"/>
  <c r="W162" i="2"/>
  <c r="Q162" i="2"/>
  <c r="N162" i="2"/>
  <c r="K162" i="2"/>
  <c r="H162" i="2"/>
  <c r="D174" i="2"/>
  <c r="C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KH174" i="2" l="1"/>
  <c r="KI174" i="2"/>
  <c r="EQ57" i="1"/>
  <c r="ER57" i="1"/>
  <c r="DO17" i="2"/>
  <c r="DO16" i="2"/>
  <c r="DO15" i="2"/>
  <c r="DO14" i="2"/>
  <c r="DO13" i="2"/>
  <c r="DO12" i="2"/>
  <c r="DO11" i="2"/>
  <c r="DO10" i="2"/>
  <c r="DO9" i="2"/>
  <c r="DN161" i="2"/>
  <c r="DM161" i="2"/>
  <c r="DO160" i="2"/>
  <c r="DO159" i="2"/>
  <c r="DO158" i="2"/>
  <c r="DO157" i="2"/>
  <c r="DO156" i="2"/>
  <c r="DO155" i="2"/>
  <c r="DO154" i="2"/>
  <c r="DO153" i="2"/>
  <c r="DO152" i="2"/>
  <c r="DN148" i="2"/>
  <c r="DM148" i="2"/>
  <c r="DN135" i="2"/>
  <c r="DM135" i="2"/>
  <c r="DN122" i="2"/>
  <c r="DM122" i="2"/>
  <c r="DN109" i="2"/>
  <c r="DM109" i="2"/>
  <c r="DN96" i="2"/>
  <c r="DM96" i="2"/>
  <c r="DN83" i="2"/>
  <c r="DM83" i="2"/>
  <c r="DN70" i="2"/>
  <c r="DM70" i="2"/>
  <c r="DN57" i="2"/>
  <c r="DM57" i="2"/>
  <c r="DN44" i="2"/>
  <c r="DM44" i="2"/>
  <c r="DN31" i="2"/>
  <c r="DM31" i="2"/>
  <c r="DN18" i="2"/>
  <c r="DM18" i="2"/>
  <c r="AL41" i="1"/>
  <c r="ER41" i="1"/>
  <c r="EQ41" i="1"/>
  <c r="AR41" i="1"/>
  <c r="AX41" i="1"/>
  <c r="BD41" i="1"/>
  <c r="BJ41" i="1"/>
  <c r="BP41" i="1"/>
  <c r="BV41" i="1"/>
  <c r="BY41" i="1"/>
  <c r="CB41" i="1"/>
  <c r="CE41" i="1"/>
  <c r="CH41" i="1"/>
  <c r="CK41" i="1"/>
  <c r="CN41" i="1"/>
  <c r="CT41" i="1"/>
  <c r="CW41" i="1"/>
  <c r="CZ41" i="1"/>
  <c r="DC41" i="1"/>
  <c r="DF41" i="1"/>
  <c r="DI41" i="1"/>
  <c r="DL41" i="1"/>
  <c r="DR41" i="1"/>
  <c r="DU41" i="1"/>
  <c r="DX41" i="1"/>
  <c r="EA41" i="1"/>
  <c r="ED41" i="1"/>
  <c r="EG41" i="1"/>
  <c r="EJ41" i="1"/>
  <c r="EM41" i="1"/>
  <c r="EP41" i="1"/>
  <c r="EG42" i="1"/>
  <c r="IQ43" i="2" l="1"/>
  <c r="IQ42" i="2"/>
  <c r="IQ41" i="2"/>
  <c r="IQ40" i="2"/>
  <c r="IQ39" i="2"/>
  <c r="IQ38" i="2"/>
  <c r="IQ37" i="2"/>
  <c r="IQ36" i="2"/>
  <c r="IQ35" i="2"/>
  <c r="IQ147" i="2"/>
  <c r="IQ146" i="2"/>
  <c r="IQ145" i="2"/>
  <c r="IQ144" i="2"/>
  <c r="IQ143" i="2"/>
  <c r="IQ142" i="2"/>
  <c r="IQ141" i="2"/>
  <c r="IQ140" i="2"/>
  <c r="IQ139" i="2"/>
  <c r="IP161" i="2"/>
  <c r="IO161" i="2"/>
  <c r="IQ160" i="2"/>
  <c r="IQ159" i="2"/>
  <c r="IQ158" i="2"/>
  <c r="IQ157" i="2"/>
  <c r="IQ156" i="2"/>
  <c r="IQ155" i="2"/>
  <c r="IQ154" i="2"/>
  <c r="IQ153" i="2"/>
  <c r="IQ152" i="2"/>
  <c r="IP148" i="2"/>
  <c r="IO148" i="2"/>
  <c r="IP135" i="2"/>
  <c r="IO135" i="2"/>
  <c r="IP122" i="2"/>
  <c r="IO122" i="2"/>
  <c r="IP109" i="2"/>
  <c r="IO109" i="2"/>
  <c r="IP96" i="2"/>
  <c r="IO96" i="2"/>
  <c r="IP83" i="2"/>
  <c r="IO83" i="2"/>
  <c r="IP70" i="2"/>
  <c r="IO70" i="2"/>
  <c r="IP57" i="2"/>
  <c r="IO57" i="2"/>
  <c r="IP44" i="2"/>
  <c r="IO44" i="2"/>
  <c r="IP31" i="2"/>
  <c r="IO31" i="2"/>
  <c r="IP18" i="2"/>
  <c r="IO18" i="2"/>
  <c r="ER43" i="1"/>
  <c r="EQ43" i="1"/>
  <c r="ER42" i="1"/>
  <c r="EQ42" i="1"/>
  <c r="ER40" i="1"/>
  <c r="EQ40" i="1"/>
  <c r="ER38" i="1"/>
  <c r="EQ38" i="1"/>
  <c r="ER37" i="1"/>
  <c r="EQ37" i="1"/>
  <c r="ER36" i="1"/>
  <c r="EQ36" i="1"/>
  <c r="ER35" i="1"/>
  <c r="EQ35" i="1"/>
  <c r="ER34" i="1"/>
  <c r="EQ34" i="1"/>
  <c r="ER33" i="1"/>
  <c r="EQ33" i="1"/>
  <c r="ER32" i="1"/>
  <c r="EQ32" i="1"/>
  <c r="ER39" i="1"/>
  <c r="EQ39" i="1"/>
  <c r="G44" i="1"/>
  <c r="F44" i="1"/>
  <c r="H43" i="1"/>
  <c r="H42" i="1"/>
  <c r="H41" i="1"/>
  <c r="H40" i="1"/>
  <c r="H39" i="1"/>
  <c r="G31" i="1"/>
  <c r="F31" i="1"/>
  <c r="G18" i="1"/>
  <c r="F18" i="1"/>
  <c r="J44" i="1" l="1"/>
  <c r="I44" i="1"/>
  <c r="K43" i="1"/>
  <c r="K42" i="1"/>
  <c r="K41" i="1"/>
  <c r="K40" i="1"/>
  <c r="K39" i="1"/>
  <c r="K38" i="1"/>
  <c r="K37" i="1"/>
  <c r="K36" i="1"/>
  <c r="K35" i="1"/>
  <c r="J31" i="1"/>
  <c r="I31" i="1"/>
  <c r="J18" i="1"/>
  <c r="I18" i="1"/>
  <c r="KG160" i="2" l="1"/>
  <c r="KD160" i="2"/>
  <c r="KA160" i="2"/>
  <c r="JX160" i="2"/>
  <c r="JU160" i="2"/>
  <c r="JR160" i="2"/>
  <c r="JO160" i="2"/>
  <c r="JL160" i="2"/>
  <c r="JI160" i="2"/>
  <c r="JF160" i="2"/>
  <c r="JC160" i="2"/>
  <c r="IW160" i="2"/>
  <c r="IT160" i="2"/>
  <c r="IN160" i="2"/>
  <c r="IK160" i="2"/>
  <c r="IH160" i="2"/>
  <c r="IB160" i="2"/>
  <c r="HY160" i="2"/>
  <c r="HV160" i="2"/>
  <c r="HS160" i="2"/>
  <c r="HP160" i="2"/>
  <c r="HM160" i="2"/>
  <c r="HJ160" i="2"/>
  <c r="HD160" i="2"/>
  <c r="HA160" i="2"/>
  <c r="GX160" i="2"/>
  <c r="GU160" i="2"/>
  <c r="GR160" i="2"/>
  <c r="GO160" i="2"/>
  <c r="GL160" i="2"/>
  <c r="GI160" i="2"/>
  <c r="GF160" i="2"/>
  <c r="GC160" i="2"/>
  <c r="FZ160" i="2"/>
  <c r="FW160" i="2"/>
  <c r="FT160" i="2"/>
  <c r="FN160" i="2"/>
  <c r="FK160" i="2"/>
  <c r="FH160" i="2"/>
  <c r="FE160" i="2"/>
  <c r="EY160" i="2"/>
  <c r="EV160" i="2"/>
  <c r="ES160" i="2"/>
  <c r="EP160" i="2"/>
  <c r="EM160" i="2"/>
  <c r="EJ160" i="2"/>
  <c r="DX160" i="2"/>
  <c r="DU160" i="2"/>
  <c r="DR160" i="2"/>
  <c r="DL160" i="2"/>
  <c r="DI160" i="2"/>
  <c r="DF160" i="2"/>
  <c r="DC160" i="2"/>
  <c r="CZ160" i="2"/>
  <c r="CW160" i="2"/>
  <c r="CQ160" i="2"/>
  <c r="CK160" i="2"/>
  <c r="CH160" i="2"/>
  <c r="CE160" i="2"/>
  <c r="BY160" i="2"/>
  <c r="BV160" i="2"/>
  <c r="BP160" i="2"/>
  <c r="BJ160" i="2"/>
  <c r="BD160" i="2"/>
  <c r="BA160" i="2"/>
  <c r="AU160" i="2"/>
  <c r="AR160" i="2"/>
  <c r="AO160" i="2"/>
  <c r="AL160" i="2"/>
  <c r="AI160" i="2"/>
  <c r="AF160" i="2"/>
  <c r="AC160" i="2"/>
  <c r="Z160" i="2"/>
  <c r="W160" i="2"/>
  <c r="Q160" i="2"/>
  <c r="N160" i="2"/>
  <c r="K160" i="2"/>
  <c r="H160" i="2"/>
  <c r="E160" i="2"/>
  <c r="KG159" i="2"/>
  <c r="KD159" i="2"/>
  <c r="KA159" i="2"/>
  <c r="JX159" i="2"/>
  <c r="JU159" i="2"/>
  <c r="JR159" i="2"/>
  <c r="JO159" i="2"/>
  <c r="JL159" i="2"/>
  <c r="JI159" i="2"/>
  <c r="JF159" i="2"/>
  <c r="JC159" i="2"/>
  <c r="IW159" i="2"/>
  <c r="IT159" i="2"/>
  <c r="IN159" i="2"/>
  <c r="IK159" i="2"/>
  <c r="IH159" i="2"/>
  <c r="IB159" i="2"/>
  <c r="HY159" i="2"/>
  <c r="HV159" i="2"/>
  <c r="HS159" i="2"/>
  <c r="HP159" i="2"/>
  <c r="HM159" i="2"/>
  <c r="HJ159" i="2"/>
  <c r="HD159" i="2"/>
  <c r="HA159" i="2"/>
  <c r="GX159" i="2"/>
  <c r="GU159" i="2"/>
  <c r="GR159" i="2"/>
  <c r="GO159" i="2"/>
  <c r="GL159" i="2"/>
  <c r="GI159" i="2"/>
  <c r="GF159" i="2"/>
  <c r="GC159" i="2"/>
  <c r="FZ159" i="2"/>
  <c r="FW159" i="2"/>
  <c r="FT159" i="2"/>
  <c r="FN159" i="2"/>
  <c r="FK159" i="2"/>
  <c r="FH159" i="2"/>
  <c r="FE159" i="2"/>
  <c r="EY159" i="2"/>
  <c r="EV159" i="2"/>
  <c r="ES159" i="2"/>
  <c r="EP159" i="2"/>
  <c r="EM159" i="2"/>
  <c r="EJ159" i="2"/>
  <c r="DX159" i="2"/>
  <c r="DU159" i="2"/>
  <c r="DR159" i="2"/>
  <c r="DL159" i="2"/>
  <c r="DI159" i="2"/>
  <c r="DF159" i="2"/>
  <c r="DC159" i="2"/>
  <c r="CZ159" i="2"/>
  <c r="CW159" i="2"/>
  <c r="CQ159" i="2"/>
  <c r="CK159" i="2"/>
  <c r="CH159" i="2"/>
  <c r="CE159" i="2"/>
  <c r="BY159" i="2"/>
  <c r="BV159" i="2"/>
  <c r="BP159" i="2"/>
  <c r="BJ159" i="2"/>
  <c r="BD159" i="2"/>
  <c r="BA159" i="2"/>
  <c r="AU159" i="2"/>
  <c r="AR159" i="2"/>
  <c r="AO159" i="2"/>
  <c r="AL159" i="2"/>
  <c r="AI159" i="2"/>
  <c r="AF159" i="2"/>
  <c r="AC159" i="2"/>
  <c r="Z159" i="2"/>
  <c r="W159" i="2"/>
  <c r="Q159" i="2"/>
  <c r="N159" i="2"/>
  <c r="K159" i="2"/>
  <c r="H159" i="2"/>
  <c r="E159" i="2"/>
  <c r="KG158" i="2"/>
  <c r="KD158" i="2"/>
  <c r="KA158" i="2"/>
  <c r="JX158" i="2"/>
  <c r="JU158" i="2"/>
  <c r="JR158" i="2"/>
  <c r="JO158" i="2"/>
  <c r="JL158" i="2"/>
  <c r="JI158" i="2"/>
  <c r="JF158" i="2"/>
  <c r="JC158" i="2"/>
  <c r="IW158" i="2"/>
  <c r="IT158" i="2"/>
  <c r="IN158" i="2"/>
  <c r="IK158" i="2"/>
  <c r="IH158" i="2"/>
  <c r="IB158" i="2"/>
  <c r="HY158" i="2"/>
  <c r="HV158" i="2"/>
  <c r="HS158" i="2"/>
  <c r="HP158" i="2"/>
  <c r="HM158" i="2"/>
  <c r="HJ158" i="2"/>
  <c r="HD158" i="2"/>
  <c r="HA158" i="2"/>
  <c r="GX158" i="2"/>
  <c r="GU158" i="2"/>
  <c r="GR158" i="2"/>
  <c r="GO158" i="2"/>
  <c r="GL158" i="2"/>
  <c r="GI158" i="2"/>
  <c r="GF158" i="2"/>
  <c r="GC158" i="2"/>
  <c r="FZ158" i="2"/>
  <c r="FW158" i="2"/>
  <c r="FT158" i="2"/>
  <c r="FN158" i="2"/>
  <c r="FK158" i="2"/>
  <c r="FH158" i="2"/>
  <c r="FE158" i="2"/>
  <c r="EY158" i="2"/>
  <c r="EV158" i="2"/>
  <c r="ES158" i="2"/>
  <c r="EP158" i="2"/>
  <c r="EM158" i="2"/>
  <c r="EJ158" i="2"/>
  <c r="DX158" i="2"/>
  <c r="DU158" i="2"/>
  <c r="DR158" i="2"/>
  <c r="DL158" i="2"/>
  <c r="DI158" i="2"/>
  <c r="DF158" i="2"/>
  <c r="DC158" i="2"/>
  <c r="CZ158" i="2"/>
  <c r="CW158" i="2"/>
  <c r="CQ158" i="2"/>
  <c r="CK158" i="2"/>
  <c r="CH158" i="2"/>
  <c r="CE158" i="2"/>
  <c r="BY158" i="2"/>
  <c r="BV158" i="2"/>
  <c r="BP158" i="2"/>
  <c r="BJ158" i="2"/>
  <c r="BD158" i="2"/>
  <c r="BA158" i="2"/>
  <c r="AU158" i="2"/>
  <c r="AR158" i="2"/>
  <c r="AO158" i="2"/>
  <c r="AL158" i="2"/>
  <c r="AI158" i="2"/>
  <c r="AF158" i="2"/>
  <c r="AC158" i="2"/>
  <c r="Z158" i="2"/>
  <c r="W158" i="2"/>
  <c r="Q158" i="2"/>
  <c r="N158" i="2"/>
  <c r="K158" i="2"/>
  <c r="H158" i="2"/>
  <c r="E158" i="2"/>
  <c r="KG157" i="2"/>
  <c r="KD157" i="2"/>
  <c r="KA157" i="2"/>
  <c r="JX157" i="2"/>
  <c r="JU157" i="2"/>
  <c r="JR157" i="2"/>
  <c r="JO157" i="2"/>
  <c r="JL157" i="2"/>
  <c r="JI157" i="2"/>
  <c r="JF157" i="2"/>
  <c r="JC157" i="2"/>
  <c r="IW157" i="2"/>
  <c r="IT157" i="2"/>
  <c r="IN157" i="2"/>
  <c r="IK157" i="2"/>
  <c r="IH157" i="2"/>
  <c r="IB157" i="2"/>
  <c r="HY157" i="2"/>
  <c r="HV157" i="2"/>
  <c r="HS157" i="2"/>
  <c r="HP157" i="2"/>
  <c r="HM157" i="2"/>
  <c r="HJ157" i="2"/>
  <c r="HD157" i="2"/>
  <c r="HA157" i="2"/>
  <c r="GX157" i="2"/>
  <c r="GU157" i="2"/>
  <c r="GR157" i="2"/>
  <c r="GO157" i="2"/>
  <c r="GL157" i="2"/>
  <c r="GI157" i="2"/>
  <c r="GF157" i="2"/>
  <c r="GC157" i="2"/>
  <c r="FZ157" i="2"/>
  <c r="FW157" i="2"/>
  <c r="FT157" i="2"/>
  <c r="FN157" i="2"/>
  <c r="FK157" i="2"/>
  <c r="FH157" i="2"/>
  <c r="FE157" i="2"/>
  <c r="EY157" i="2"/>
  <c r="EV157" i="2"/>
  <c r="ES157" i="2"/>
  <c r="EP157" i="2"/>
  <c r="EM157" i="2"/>
  <c r="EJ157" i="2"/>
  <c r="DX157" i="2"/>
  <c r="DU157" i="2"/>
  <c r="DR157" i="2"/>
  <c r="DL157" i="2"/>
  <c r="DI157" i="2"/>
  <c r="DF157" i="2"/>
  <c r="DC157" i="2"/>
  <c r="CZ157" i="2"/>
  <c r="CW157" i="2"/>
  <c r="CQ157" i="2"/>
  <c r="CK157" i="2"/>
  <c r="CH157" i="2"/>
  <c r="CE157" i="2"/>
  <c r="BY157" i="2"/>
  <c r="BV157" i="2"/>
  <c r="BP157" i="2"/>
  <c r="BJ157" i="2"/>
  <c r="BD157" i="2"/>
  <c r="BA157" i="2"/>
  <c r="AU157" i="2"/>
  <c r="AR157" i="2"/>
  <c r="AO157" i="2"/>
  <c r="AL157" i="2"/>
  <c r="AI157" i="2"/>
  <c r="AF157" i="2"/>
  <c r="AC157" i="2"/>
  <c r="Z157" i="2"/>
  <c r="W157" i="2"/>
  <c r="Q157" i="2"/>
  <c r="N157" i="2"/>
  <c r="K157" i="2"/>
  <c r="H157" i="2"/>
  <c r="E157" i="2"/>
  <c r="KG156" i="2"/>
  <c r="KD156" i="2"/>
  <c r="KA156" i="2"/>
  <c r="JX156" i="2"/>
  <c r="JU156" i="2"/>
  <c r="JR156" i="2"/>
  <c r="JO156" i="2"/>
  <c r="JL156" i="2"/>
  <c r="JI156" i="2"/>
  <c r="JF156" i="2"/>
  <c r="JC156" i="2"/>
  <c r="IW156" i="2"/>
  <c r="IT156" i="2"/>
  <c r="IN156" i="2"/>
  <c r="IK156" i="2"/>
  <c r="IH156" i="2"/>
  <c r="IB156" i="2"/>
  <c r="HY156" i="2"/>
  <c r="HV156" i="2"/>
  <c r="HS156" i="2"/>
  <c r="HP156" i="2"/>
  <c r="HM156" i="2"/>
  <c r="HJ156" i="2"/>
  <c r="HD156" i="2"/>
  <c r="HA156" i="2"/>
  <c r="GX156" i="2"/>
  <c r="GU156" i="2"/>
  <c r="GR156" i="2"/>
  <c r="GO156" i="2"/>
  <c r="GL156" i="2"/>
  <c r="GI156" i="2"/>
  <c r="GF156" i="2"/>
  <c r="GC156" i="2"/>
  <c r="FZ156" i="2"/>
  <c r="FW156" i="2"/>
  <c r="FT156" i="2"/>
  <c r="FN156" i="2"/>
  <c r="FK156" i="2"/>
  <c r="FH156" i="2"/>
  <c r="FE156" i="2"/>
  <c r="EY156" i="2"/>
  <c r="EV156" i="2"/>
  <c r="ES156" i="2"/>
  <c r="EP156" i="2"/>
  <c r="EM156" i="2"/>
  <c r="EJ156" i="2"/>
  <c r="DX156" i="2"/>
  <c r="DU156" i="2"/>
  <c r="DR156" i="2"/>
  <c r="DL156" i="2"/>
  <c r="DI156" i="2"/>
  <c r="DF156" i="2"/>
  <c r="DC156" i="2"/>
  <c r="CZ156" i="2"/>
  <c r="CW156" i="2"/>
  <c r="CQ156" i="2"/>
  <c r="CK156" i="2"/>
  <c r="CH156" i="2"/>
  <c r="CE156" i="2"/>
  <c r="BY156" i="2"/>
  <c r="BV156" i="2"/>
  <c r="BP156" i="2"/>
  <c r="BJ156" i="2"/>
  <c r="BD156" i="2"/>
  <c r="BA156" i="2"/>
  <c r="AU156" i="2"/>
  <c r="AR156" i="2"/>
  <c r="AO156" i="2"/>
  <c r="AL156" i="2"/>
  <c r="AI156" i="2"/>
  <c r="AF156" i="2"/>
  <c r="AC156" i="2"/>
  <c r="Z156" i="2"/>
  <c r="W156" i="2"/>
  <c r="Q156" i="2"/>
  <c r="N156" i="2"/>
  <c r="K156" i="2"/>
  <c r="H156" i="2"/>
  <c r="E156" i="2"/>
  <c r="KG155" i="2"/>
  <c r="KD155" i="2"/>
  <c r="KA155" i="2"/>
  <c r="JX155" i="2"/>
  <c r="JU155" i="2"/>
  <c r="JR155" i="2"/>
  <c r="JO155" i="2"/>
  <c r="JL155" i="2"/>
  <c r="JI155" i="2"/>
  <c r="JF155" i="2"/>
  <c r="JC155" i="2"/>
  <c r="IW155" i="2"/>
  <c r="IT155" i="2"/>
  <c r="IN155" i="2"/>
  <c r="IK155" i="2"/>
  <c r="IH155" i="2"/>
  <c r="IB155" i="2"/>
  <c r="HY155" i="2"/>
  <c r="HV155" i="2"/>
  <c r="HS155" i="2"/>
  <c r="HP155" i="2"/>
  <c r="HM155" i="2"/>
  <c r="HJ155" i="2"/>
  <c r="HD155" i="2"/>
  <c r="HA155" i="2"/>
  <c r="GX155" i="2"/>
  <c r="GU155" i="2"/>
  <c r="GR155" i="2"/>
  <c r="GO155" i="2"/>
  <c r="GL155" i="2"/>
  <c r="GI155" i="2"/>
  <c r="GF155" i="2"/>
  <c r="GC155" i="2"/>
  <c r="FZ155" i="2"/>
  <c r="FW155" i="2"/>
  <c r="FT155" i="2"/>
  <c r="FN155" i="2"/>
  <c r="FK155" i="2"/>
  <c r="FH155" i="2"/>
  <c r="FE155" i="2"/>
  <c r="EY155" i="2"/>
  <c r="EV155" i="2"/>
  <c r="ES155" i="2"/>
  <c r="EP155" i="2"/>
  <c r="EM155" i="2"/>
  <c r="EJ155" i="2"/>
  <c r="DX155" i="2"/>
  <c r="DU155" i="2"/>
  <c r="DR155" i="2"/>
  <c r="DL155" i="2"/>
  <c r="DI155" i="2"/>
  <c r="DF155" i="2"/>
  <c r="DC155" i="2"/>
  <c r="CZ155" i="2"/>
  <c r="CW155" i="2"/>
  <c r="CQ155" i="2"/>
  <c r="CK155" i="2"/>
  <c r="CH155" i="2"/>
  <c r="CE155" i="2"/>
  <c r="BY155" i="2"/>
  <c r="BV155" i="2"/>
  <c r="BP155" i="2"/>
  <c r="BJ155" i="2"/>
  <c r="BD155" i="2"/>
  <c r="BA155" i="2"/>
  <c r="AU155" i="2"/>
  <c r="AR155" i="2"/>
  <c r="AO155" i="2"/>
  <c r="AL155" i="2"/>
  <c r="AI155" i="2"/>
  <c r="AF155" i="2"/>
  <c r="AC155" i="2"/>
  <c r="Z155" i="2"/>
  <c r="W155" i="2"/>
  <c r="Q155" i="2"/>
  <c r="N155" i="2"/>
  <c r="K155" i="2"/>
  <c r="H155" i="2"/>
  <c r="E155" i="2"/>
  <c r="KG154" i="2"/>
  <c r="KD154" i="2"/>
  <c r="KA154" i="2"/>
  <c r="JX154" i="2"/>
  <c r="JU154" i="2"/>
  <c r="JR154" i="2"/>
  <c r="JO154" i="2"/>
  <c r="JL154" i="2"/>
  <c r="JI154" i="2"/>
  <c r="JF154" i="2"/>
  <c r="JC154" i="2"/>
  <c r="IW154" i="2"/>
  <c r="IT154" i="2"/>
  <c r="IN154" i="2"/>
  <c r="IK154" i="2"/>
  <c r="IH154" i="2"/>
  <c r="IB154" i="2"/>
  <c r="HY154" i="2"/>
  <c r="HV154" i="2"/>
  <c r="HS154" i="2"/>
  <c r="HP154" i="2"/>
  <c r="HM154" i="2"/>
  <c r="HJ154" i="2"/>
  <c r="HD154" i="2"/>
  <c r="HA154" i="2"/>
  <c r="GX154" i="2"/>
  <c r="GU154" i="2"/>
  <c r="GR154" i="2"/>
  <c r="GO154" i="2"/>
  <c r="GL154" i="2"/>
  <c r="GI154" i="2"/>
  <c r="GF154" i="2"/>
  <c r="GC154" i="2"/>
  <c r="FZ154" i="2"/>
  <c r="FW154" i="2"/>
  <c r="FT154" i="2"/>
  <c r="FN154" i="2"/>
  <c r="FK154" i="2"/>
  <c r="FH154" i="2"/>
  <c r="FE154" i="2"/>
  <c r="EY154" i="2"/>
  <c r="EV154" i="2"/>
  <c r="ES154" i="2"/>
  <c r="EP154" i="2"/>
  <c r="EM154" i="2"/>
  <c r="EJ154" i="2"/>
  <c r="DX154" i="2"/>
  <c r="DU154" i="2"/>
  <c r="DR154" i="2"/>
  <c r="DL154" i="2"/>
  <c r="DI154" i="2"/>
  <c r="DF154" i="2"/>
  <c r="DC154" i="2"/>
  <c r="CZ154" i="2"/>
  <c r="CW154" i="2"/>
  <c r="CQ154" i="2"/>
  <c r="CK154" i="2"/>
  <c r="CH154" i="2"/>
  <c r="CE154" i="2"/>
  <c r="BY154" i="2"/>
  <c r="BV154" i="2"/>
  <c r="BP154" i="2"/>
  <c r="BJ154" i="2"/>
  <c r="BD154" i="2"/>
  <c r="BA154" i="2"/>
  <c r="AU154" i="2"/>
  <c r="AR154" i="2"/>
  <c r="AO154" i="2"/>
  <c r="AL154" i="2"/>
  <c r="AI154" i="2"/>
  <c r="AF154" i="2"/>
  <c r="AC154" i="2"/>
  <c r="Z154" i="2"/>
  <c r="W154" i="2"/>
  <c r="Q154" i="2"/>
  <c r="N154" i="2"/>
  <c r="K154" i="2"/>
  <c r="H154" i="2"/>
  <c r="E154" i="2"/>
  <c r="KG153" i="2"/>
  <c r="KD153" i="2"/>
  <c r="KA153" i="2"/>
  <c r="JX153" i="2"/>
  <c r="JU153" i="2"/>
  <c r="JR153" i="2"/>
  <c r="JO153" i="2"/>
  <c r="JL153" i="2"/>
  <c r="JI153" i="2"/>
  <c r="JF153" i="2"/>
  <c r="JC153" i="2"/>
  <c r="IW153" i="2"/>
  <c r="IT153" i="2"/>
  <c r="IN153" i="2"/>
  <c r="IK153" i="2"/>
  <c r="IH153" i="2"/>
  <c r="IB153" i="2"/>
  <c r="HY153" i="2"/>
  <c r="HV153" i="2"/>
  <c r="HS153" i="2"/>
  <c r="HP153" i="2"/>
  <c r="HM153" i="2"/>
  <c r="HJ153" i="2"/>
  <c r="HD153" i="2"/>
  <c r="HA153" i="2"/>
  <c r="GX153" i="2"/>
  <c r="GU153" i="2"/>
  <c r="GR153" i="2"/>
  <c r="GO153" i="2"/>
  <c r="GL153" i="2"/>
  <c r="GI153" i="2"/>
  <c r="GF153" i="2"/>
  <c r="GC153" i="2"/>
  <c r="FZ153" i="2"/>
  <c r="FW153" i="2"/>
  <c r="FT153" i="2"/>
  <c r="FN153" i="2"/>
  <c r="FK153" i="2"/>
  <c r="FH153" i="2"/>
  <c r="FE153" i="2"/>
  <c r="EY153" i="2"/>
  <c r="EV153" i="2"/>
  <c r="ES153" i="2"/>
  <c r="EP153" i="2"/>
  <c r="EM153" i="2"/>
  <c r="EJ153" i="2"/>
  <c r="DX153" i="2"/>
  <c r="DU153" i="2"/>
  <c r="DR153" i="2"/>
  <c r="DL153" i="2"/>
  <c r="DI153" i="2"/>
  <c r="DF153" i="2"/>
  <c r="DC153" i="2"/>
  <c r="CZ153" i="2"/>
  <c r="CW153" i="2"/>
  <c r="CQ153" i="2"/>
  <c r="CK153" i="2"/>
  <c r="CH153" i="2"/>
  <c r="CE153" i="2"/>
  <c r="BY153" i="2"/>
  <c r="BV153" i="2"/>
  <c r="BP153" i="2"/>
  <c r="BJ153" i="2"/>
  <c r="BD153" i="2"/>
  <c r="BA153" i="2"/>
  <c r="AU153" i="2"/>
  <c r="AR153" i="2"/>
  <c r="AO153" i="2"/>
  <c r="AL153" i="2"/>
  <c r="AI153" i="2"/>
  <c r="AF153" i="2"/>
  <c r="AC153" i="2"/>
  <c r="Z153" i="2"/>
  <c r="W153" i="2"/>
  <c r="Q153" i="2"/>
  <c r="N153" i="2"/>
  <c r="K153" i="2"/>
  <c r="H153" i="2"/>
  <c r="E153" i="2"/>
  <c r="KG152" i="2"/>
  <c r="KD152" i="2"/>
  <c r="KA152" i="2"/>
  <c r="JX152" i="2"/>
  <c r="JU152" i="2"/>
  <c r="JR152" i="2"/>
  <c r="JO152" i="2"/>
  <c r="JL152" i="2"/>
  <c r="JI152" i="2"/>
  <c r="JF152" i="2"/>
  <c r="JC152" i="2"/>
  <c r="IW152" i="2"/>
  <c r="IT152" i="2"/>
  <c r="IN152" i="2"/>
  <c r="IK152" i="2"/>
  <c r="IH152" i="2"/>
  <c r="IB152" i="2"/>
  <c r="HY152" i="2"/>
  <c r="HV152" i="2"/>
  <c r="HS152" i="2"/>
  <c r="HP152" i="2"/>
  <c r="HM152" i="2"/>
  <c r="HJ152" i="2"/>
  <c r="HD152" i="2"/>
  <c r="HA152" i="2"/>
  <c r="GX152" i="2"/>
  <c r="GU152" i="2"/>
  <c r="GR152" i="2"/>
  <c r="GO152" i="2"/>
  <c r="GL152" i="2"/>
  <c r="GI152" i="2"/>
  <c r="GF152" i="2"/>
  <c r="GC152" i="2"/>
  <c r="FZ152" i="2"/>
  <c r="FW152" i="2"/>
  <c r="FT152" i="2"/>
  <c r="FN152" i="2"/>
  <c r="FK152" i="2"/>
  <c r="FH152" i="2"/>
  <c r="FE152" i="2"/>
  <c r="EY152" i="2"/>
  <c r="EV152" i="2"/>
  <c r="ES152" i="2"/>
  <c r="EP152" i="2"/>
  <c r="EM152" i="2"/>
  <c r="EJ152" i="2"/>
  <c r="DX152" i="2"/>
  <c r="DU152" i="2"/>
  <c r="DR152" i="2"/>
  <c r="DL152" i="2"/>
  <c r="DI152" i="2"/>
  <c r="DF152" i="2"/>
  <c r="DC152" i="2"/>
  <c r="CZ152" i="2"/>
  <c r="CW152" i="2"/>
  <c r="CQ152" i="2"/>
  <c r="CK152" i="2"/>
  <c r="CH152" i="2"/>
  <c r="CE152" i="2"/>
  <c r="BY152" i="2"/>
  <c r="BV152" i="2"/>
  <c r="BP152" i="2"/>
  <c r="BJ152" i="2"/>
  <c r="BD152" i="2"/>
  <c r="BA152" i="2"/>
  <c r="AU152" i="2"/>
  <c r="AR152" i="2"/>
  <c r="AO152" i="2"/>
  <c r="AL152" i="2"/>
  <c r="AI152" i="2"/>
  <c r="AF152" i="2"/>
  <c r="AC152" i="2"/>
  <c r="Z152" i="2"/>
  <c r="W152" i="2"/>
  <c r="Q152" i="2"/>
  <c r="N152" i="2"/>
  <c r="K152" i="2"/>
  <c r="H152" i="2"/>
  <c r="E152" i="2"/>
  <c r="EP43" i="1"/>
  <c r="EM43" i="1"/>
  <c r="EJ43" i="1"/>
  <c r="EG43" i="1"/>
  <c r="ED43" i="1"/>
  <c r="EA43" i="1"/>
  <c r="DX43" i="1"/>
  <c r="DU43" i="1"/>
  <c r="DR43" i="1"/>
  <c r="DL43" i="1"/>
  <c r="DI43" i="1"/>
  <c r="DF43" i="1"/>
  <c r="DC43" i="1"/>
  <c r="CZ43" i="1"/>
  <c r="CW43" i="1"/>
  <c r="CT43" i="1"/>
  <c r="CN43" i="1"/>
  <c r="CK43" i="1"/>
  <c r="CH43" i="1"/>
  <c r="CE43" i="1"/>
  <c r="CB43" i="1"/>
  <c r="BY43" i="1"/>
  <c r="BV43" i="1"/>
  <c r="BP43" i="1"/>
  <c r="BJ43" i="1"/>
  <c r="BD43" i="1"/>
  <c r="AX43" i="1"/>
  <c r="AR43" i="1"/>
  <c r="AL43" i="1"/>
  <c r="AI43" i="1"/>
  <c r="AF43" i="1"/>
  <c r="W43" i="1"/>
  <c r="T43" i="1"/>
  <c r="Q43" i="1"/>
  <c r="N43" i="1"/>
  <c r="E43" i="1"/>
  <c r="EP42" i="1"/>
  <c r="EM42" i="1"/>
  <c r="EJ42" i="1"/>
  <c r="ED42" i="1"/>
  <c r="EA42" i="1"/>
  <c r="DX42" i="1"/>
  <c r="DU42" i="1"/>
  <c r="DR42" i="1"/>
  <c r="DL42" i="1"/>
  <c r="DI42" i="1"/>
  <c r="DF42" i="1"/>
  <c r="DC42" i="1"/>
  <c r="CZ42" i="1"/>
  <c r="CW42" i="1"/>
  <c r="CT42" i="1"/>
  <c r="CN42" i="1"/>
  <c r="CK42" i="1"/>
  <c r="CH42" i="1"/>
  <c r="CE42" i="1"/>
  <c r="CB42" i="1"/>
  <c r="BY42" i="1"/>
  <c r="BV42" i="1"/>
  <c r="BP42" i="1"/>
  <c r="BJ42" i="1"/>
  <c r="BD42" i="1"/>
  <c r="AX42" i="1"/>
  <c r="AR42" i="1"/>
  <c r="AL42" i="1"/>
  <c r="AI42" i="1"/>
  <c r="AF42" i="1"/>
  <c r="W42" i="1"/>
  <c r="T42" i="1"/>
  <c r="Q42" i="1"/>
  <c r="N42" i="1"/>
  <c r="E42" i="1"/>
  <c r="AI41" i="1"/>
  <c r="AF41" i="1"/>
  <c r="W41" i="1"/>
  <c r="T41" i="1"/>
  <c r="Q41" i="1"/>
  <c r="N41" i="1"/>
  <c r="E41" i="1"/>
  <c r="EP40" i="1"/>
  <c r="EM40" i="1"/>
  <c r="EJ40" i="1"/>
  <c r="EG40" i="1"/>
  <c r="ED40" i="1"/>
  <c r="EA40" i="1"/>
  <c r="DX40" i="1"/>
  <c r="DU40" i="1"/>
  <c r="DR40" i="1"/>
  <c r="DL40" i="1"/>
  <c r="DI40" i="1"/>
  <c r="DF40" i="1"/>
  <c r="DC40" i="1"/>
  <c r="CZ40" i="1"/>
  <c r="CW40" i="1"/>
  <c r="CT40" i="1"/>
  <c r="CN40" i="1"/>
  <c r="CK40" i="1"/>
  <c r="CH40" i="1"/>
  <c r="CE40" i="1"/>
  <c r="CB40" i="1"/>
  <c r="BY40" i="1"/>
  <c r="BV40" i="1"/>
  <c r="BP40" i="1"/>
  <c r="BJ40" i="1"/>
  <c r="BD40" i="1"/>
  <c r="AX40" i="1"/>
  <c r="AR40" i="1"/>
  <c r="AL40" i="1"/>
  <c r="AI40" i="1"/>
  <c r="AF40" i="1"/>
  <c r="W40" i="1"/>
  <c r="T40" i="1"/>
  <c r="Q40" i="1"/>
  <c r="N40" i="1"/>
  <c r="E40" i="1"/>
  <c r="EP39" i="1"/>
  <c r="EM39" i="1"/>
  <c r="EJ39" i="1"/>
  <c r="EG39" i="1"/>
  <c r="ED39" i="1"/>
  <c r="EA39" i="1"/>
  <c r="DX39" i="1"/>
  <c r="DU39" i="1"/>
  <c r="DR39" i="1"/>
  <c r="DL39" i="1"/>
  <c r="DI39" i="1"/>
  <c r="DF39" i="1"/>
  <c r="DC39" i="1"/>
  <c r="CZ39" i="1"/>
  <c r="CW39" i="1"/>
  <c r="CT39" i="1"/>
  <c r="CN39" i="1"/>
  <c r="CK39" i="1"/>
  <c r="CH39" i="1"/>
  <c r="CE39" i="1"/>
  <c r="CB39" i="1"/>
  <c r="BY39" i="1"/>
  <c r="BV39" i="1"/>
  <c r="BP39" i="1"/>
  <c r="BJ39" i="1"/>
  <c r="BD39" i="1"/>
  <c r="AX39" i="1"/>
  <c r="AR39" i="1"/>
  <c r="AL39" i="1"/>
  <c r="AI39" i="1"/>
  <c r="AF39" i="1"/>
  <c r="W39" i="1"/>
  <c r="T39" i="1"/>
  <c r="Q39" i="1"/>
  <c r="N39" i="1"/>
  <c r="E39" i="1"/>
  <c r="EP38" i="1"/>
  <c r="EM38" i="1"/>
  <c r="EJ38" i="1"/>
  <c r="EG38" i="1"/>
  <c r="ED38" i="1"/>
  <c r="EA38" i="1"/>
  <c r="DX38" i="1"/>
  <c r="DU38" i="1"/>
  <c r="DR38" i="1"/>
  <c r="DL38" i="1"/>
  <c r="DI38" i="1"/>
  <c r="DF38" i="1"/>
  <c r="DC38" i="1"/>
  <c r="CZ38" i="1"/>
  <c r="CW38" i="1"/>
  <c r="CT38" i="1"/>
  <c r="CN38" i="1"/>
  <c r="CK38" i="1"/>
  <c r="CH38" i="1"/>
  <c r="CE38" i="1"/>
  <c r="CB38" i="1"/>
  <c r="BY38" i="1"/>
  <c r="BV38" i="1"/>
  <c r="BP38" i="1"/>
  <c r="BJ38" i="1"/>
  <c r="BD38" i="1"/>
  <c r="AX38" i="1"/>
  <c r="AR38" i="1"/>
  <c r="AL38" i="1"/>
  <c r="AI38" i="1"/>
  <c r="AF38" i="1"/>
  <c r="W38" i="1"/>
  <c r="T38" i="1"/>
  <c r="Q38" i="1"/>
  <c r="N38" i="1"/>
  <c r="E38" i="1"/>
  <c r="EP37" i="1"/>
  <c r="EM37" i="1"/>
  <c r="EJ37" i="1"/>
  <c r="EG37" i="1"/>
  <c r="ED37" i="1"/>
  <c r="EA37" i="1"/>
  <c r="DX37" i="1"/>
  <c r="DU37" i="1"/>
  <c r="DR37" i="1"/>
  <c r="DL37" i="1"/>
  <c r="DI37" i="1"/>
  <c r="DF37" i="1"/>
  <c r="DC37" i="1"/>
  <c r="CZ37" i="1"/>
  <c r="CW37" i="1"/>
  <c r="CT37" i="1"/>
  <c r="CN37" i="1"/>
  <c r="CK37" i="1"/>
  <c r="CH37" i="1"/>
  <c r="CE37" i="1"/>
  <c r="CB37" i="1"/>
  <c r="BY37" i="1"/>
  <c r="BV37" i="1"/>
  <c r="BP37" i="1"/>
  <c r="BJ37" i="1"/>
  <c r="BD37" i="1"/>
  <c r="AX37" i="1"/>
  <c r="AR37" i="1"/>
  <c r="AL37" i="1"/>
  <c r="AI37" i="1"/>
  <c r="AF37" i="1"/>
  <c r="W37" i="1"/>
  <c r="T37" i="1"/>
  <c r="Q37" i="1"/>
  <c r="N37" i="1"/>
  <c r="E37" i="1"/>
  <c r="EP36" i="1"/>
  <c r="EM36" i="1"/>
  <c r="EJ36" i="1"/>
  <c r="EG36" i="1"/>
  <c r="ED36" i="1"/>
  <c r="EA36" i="1"/>
  <c r="DX36" i="1"/>
  <c r="DU36" i="1"/>
  <c r="DR36" i="1"/>
  <c r="DL36" i="1"/>
  <c r="DI36" i="1"/>
  <c r="DF36" i="1"/>
  <c r="DC36" i="1"/>
  <c r="CZ36" i="1"/>
  <c r="CW36" i="1"/>
  <c r="CT36" i="1"/>
  <c r="CN36" i="1"/>
  <c r="CK36" i="1"/>
  <c r="CH36" i="1"/>
  <c r="CE36" i="1"/>
  <c r="CB36" i="1"/>
  <c r="BY36" i="1"/>
  <c r="BV36" i="1"/>
  <c r="BP36" i="1"/>
  <c r="BJ36" i="1"/>
  <c r="BD36" i="1"/>
  <c r="AX36" i="1"/>
  <c r="AR36" i="1"/>
  <c r="AL36" i="1"/>
  <c r="AI36" i="1"/>
  <c r="AF36" i="1"/>
  <c r="W36" i="1"/>
  <c r="T36" i="1"/>
  <c r="Q36" i="1"/>
  <c r="N36" i="1"/>
  <c r="E36" i="1"/>
  <c r="EP35" i="1"/>
  <c r="EM35" i="1"/>
  <c r="EJ35" i="1"/>
  <c r="EG35" i="1"/>
  <c r="ED35" i="1"/>
  <c r="EA35" i="1"/>
  <c r="DX35" i="1"/>
  <c r="DU35" i="1"/>
  <c r="DR35" i="1"/>
  <c r="DL35" i="1"/>
  <c r="DI35" i="1"/>
  <c r="DF35" i="1"/>
  <c r="DC35" i="1"/>
  <c r="CZ35" i="1"/>
  <c r="CW35" i="1"/>
  <c r="CT35" i="1"/>
  <c r="CN35" i="1"/>
  <c r="CK35" i="1"/>
  <c r="CH35" i="1"/>
  <c r="CE35" i="1"/>
  <c r="CB35" i="1"/>
  <c r="BY35" i="1"/>
  <c r="BV35" i="1"/>
  <c r="BP35" i="1"/>
  <c r="BJ35" i="1"/>
  <c r="BD35" i="1"/>
  <c r="AX35" i="1"/>
  <c r="AR35" i="1"/>
  <c r="AL35" i="1"/>
  <c r="AI35" i="1"/>
  <c r="AF35" i="1"/>
  <c r="W35" i="1"/>
  <c r="T35" i="1"/>
  <c r="Q35" i="1"/>
  <c r="N35" i="1"/>
  <c r="E35" i="1"/>
  <c r="KF161" i="2" l="1"/>
  <c r="KE161" i="2"/>
  <c r="JZ161" i="2"/>
  <c r="JY161" i="2"/>
  <c r="JW161" i="2"/>
  <c r="JV161" i="2"/>
  <c r="JT161" i="2"/>
  <c r="JS161" i="2"/>
  <c r="JQ161" i="2"/>
  <c r="JP161" i="2"/>
  <c r="JN161" i="2"/>
  <c r="JM161" i="2"/>
  <c r="JK161" i="2"/>
  <c r="JJ161" i="2"/>
  <c r="JH161" i="2"/>
  <c r="JG161" i="2"/>
  <c r="JE161" i="2"/>
  <c r="JD161" i="2"/>
  <c r="JB161" i="2"/>
  <c r="JA161" i="2"/>
  <c r="IV161" i="2"/>
  <c r="IU161" i="2"/>
  <c r="IS161" i="2"/>
  <c r="IR161" i="2"/>
  <c r="IM161" i="2"/>
  <c r="IL161" i="2"/>
  <c r="IJ161" i="2"/>
  <c r="II161" i="2"/>
  <c r="IG161" i="2"/>
  <c r="IF161" i="2"/>
  <c r="IA161" i="2"/>
  <c r="HZ161" i="2"/>
  <c r="HX161" i="2"/>
  <c r="HW161" i="2"/>
  <c r="HU161" i="2"/>
  <c r="HT161" i="2"/>
  <c r="HR161" i="2"/>
  <c r="HQ161" i="2"/>
  <c r="HO161" i="2"/>
  <c r="HN161" i="2"/>
  <c r="HL161" i="2"/>
  <c r="HK161" i="2"/>
  <c r="HI161" i="2"/>
  <c r="HH161" i="2"/>
  <c r="HC161" i="2"/>
  <c r="HB161" i="2"/>
  <c r="GZ161" i="2"/>
  <c r="GY161" i="2"/>
  <c r="GW161" i="2"/>
  <c r="GV161" i="2"/>
  <c r="GT161" i="2"/>
  <c r="GS161" i="2"/>
  <c r="GQ161" i="2"/>
  <c r="GP161" i="2"/>
  <c r="GN161" i="2"/>
  <c r="GM161" i="2"/>
  <c r="GK161" i="2"/>
  <c r="GJ161" i="2"/>
  <c r="GH161" i="2"/>
  <c r="GG161" i="2"/>
  <c r="GE161" i="2"/>
  <c r="GD161" i="2"/>
  <c r="GB161" i="2"/>
  <c r="GA161" i="2"/>
  <c r="FY161" i="2"/>
  <c r="FX161" i="2"/>
  <c r="FV161" i="2"/>
  <c r="FU161" i="2"/>
  <c r="FS161" i="2"/>
  <c r="FR161" i="2"/>
  <c r="FM161" i="2"/>
  <c r="FL161" i="2"/>
  <c r="FJ161" i="2"/>
  <c r="FI161" i="2"/>
  <c r="FG161" i="2"/>
  <c r="FF161" i="2"/>
  <c r="FD161" i="2"/>
  <c r="FC161" i="2"/>
  <c r="EX161" i="2"/>
  <c r="EW161" i="2"/>
  <c r="EU161" i="2"/>
  <c r="ET161" i="2"/>
  <c r="ER161" i="2"/>
  <c r="EQ161" i="2"/>
  <c r="EO161" i="2"/>
  <c r="EN161" i="2"/>
  <c r="EL161" i="2"/>
  <c r="EK161" i="2"/>
  <c r="EI161" i="2"/>
  <c r="EH161" i="2"/>
  <c r="DW161" i="2"/>
  <c r="DV161" i="2"/>
  <c r="DT161" i="2"/>
  <c r="DS161" i="2"/>
  <c r="DQ161" i="2"/>
  <c r="DP161" i="2"/>
  <c r="DK161" i="2"/>
  <c r="DJ161" i="2"/>
  <c r="DH161" i="2"/>
  <c r="DG161" i="2"/>
  <c r="DE161" i="2"/>
  <c r="DD161" i="2"/>
  <c r="DB161" i="2"/>
  <c r="DA161" i="2"/>
  <c r="CY161" i="2"/>
  <c r="CX161" i="2"/>
  <c r="CV161" i="2"/>
  <c r="CU161" i="2"/>
  <c r="CP161" i="2"/>
  <c r="CO161" i="2"/>
  <c r="CJ161" i="2"/>
  <c r="CI161" i="2"/>
  <c r="CG161" i="2"/>
  <c r="CF161" i="2"/>
  <c r="CD161" i="2"/>
  <c r="CC161" i="2"/>
  <c r="BX161" i="2"/>
  <c r="BW161" i="2"/>
  <c r="BU161" i="2"/>
  <c r="BT161" i="2"/>
  <c r="BO161" i="2"/>
  <c r="BN161" i="2"/>
  <c r="BI161" i="2"/>
  <c r="BH161" i="2"/>
  <c r="BC161" i="2"/>
  <c r="BB161" i="2"/>
  <c r="AZ161" i="2"/>
  <c r="AY161" i="2"/>
  <c r="AT161" i="2"/>
  <c r="AS161" i="2"/>
  <c r="AQ161" i="2"/>
  <c r="AP161" i="2"/>
  <c r="AN161" i="2"/>
  <c r="AM161" i="2"/>
  <c r="AK161" i="2"/>
  <c r="AJ161" i="2"/>
  <c r="AH161" i="2"/>
  <c r="AG161" i="2"/>
  <c r="AE161" i="2"/>
  <c r="AD161" i="2"/>
  <c r="AB161" i="2"/>
  <c r="AA161" i="2"/>
  <c r="Y161" i="2"/>
  <c r="X161" i="2"/>
  <c r="V161" i="2"/>
  <c r="U161" i="2"/>
  <c r="P161" i="2"/>
  <c r="O161" i="2"/>
  <c r="M161" i="2"/>
  <c r="L161" i="2"/>
  <c r="J161" i="2"/>
  <c r="I161" i="2"/>
  <c r="G161" i="2"/>
  <c r="F161" i="2"/>
  <c r="KG151" i="2"/>
  <c r="KD151" i="2"/>
  <c r="JR151" i="2"/>
  <c r="JO151" i="2"/>
  <c r="HS151" i="2"/>
  <c r="HM151" i="2"/>
  <c r="GI151" i="2"/>
  <c r="FZ151" i="2"/>
  <c r="FW151" i="2"/>
  <c r="FH151" i="2"/>
  <c r="EV151" i="2"/>
  <c r="CE151" i="2"/>
  <c r="AC151" i="2"/>
  <c r="KD150" i="2"/>
  <c r="JX150" i="2"/>
  <c r="JR150" i="2"/>
  <c r="JO150" i="2"/>
  <c r="HM150" i="2"/>
  <c r="FW150" i="2"/>
  <c r="DU150" i="2"/>
  <c r="KG149" i="2"/>
  <c r="KD149" i="2"/>
  <c r="JX149" i="2"/>
  <c r="JU149" i="2"/>
  <c r="JO149" i="2"/>
  <c r="HS149" i="2"/>
  <c r="HM149" i="2"/>
  <c r="FZ149" i="2"/>
  <c r="FW149" i="2"/>
  <c r="FH149" i="2"/>
  <c r="EV149" i="2"/>
  <c r="DC149" i="2"/>
  <c r="CE149" i="2"/>
  <c r="AC149" i="2"/>
  <c r="D161" i="2"/>
  <c r="C161" i="2"/>
  <c r="EO44" i="1"/>
  <c r="EN44" i="1"/>
  <c r="EL44" i="1"/>
  <c r="EK44" i="1"/>
  <c r="EI44" i="1"/>
  <c r="EH44" i="1"/>
  <c r="EF44" i="1"/>
  <c r="EE44" i="1"/>
  <c r="EC44" i="1"/>
  <c r="EB44" i="1"/>
  <c r="DZ44" i="1"/>
  <c r="DY44" i="1"/>
  <c r="DW44" i="1"/>
  <c r="DV44" i="1"/>
  <c r="DT44" i="1"/>
  <c r="DS44" i="1"/>
  <c r="DQ44" i="1"/>
  <c r="DP44" i="1"/>
  <c r="DK44" i="1"/>
  <c r="DJ44" i="1"/>
  <c r="DH44" i="1"/>
  <c r="DG44" i="1"/>
  <c r="DE44" i="1"/>
  <c r="DD44" i="1"/>
  <c r="DB44" i="1"/>
  <c r="DA44" i="1"/>
  <c r="CY44" i="1"/>
  <c r="CX44" i="1"/>
  <c r="CV44" i="1"/>
  <c r="CU44" i="1"/>
  <c r="CS44" i="1"/>
  <c r="CR44" i="1"/>
  <c r="CM44" i="1"/>
  <c r="CL44" i="1"/>
  <c r="CJ44" i="1"/>
  <c r="CI44" i="1"/>
  <c r="CG44" i="1"/>
  <c r="CF44" i="1"/>
  <c r="CD44" i="1"/>
  <c r="CC44" i="1"/>
  <c r="CA44" i="1"/>
  <c r="BZ44" i="1"/>
  <c r="BX44" i="1"/>
  <c r="BW44" i="1"/>
  <c r="BU44" i="1"/>
  <c r="BT44" i="1"/>
  <c r="BO44" i="1"/>
  <c r="BN44" i="1"/>
  <c r="BI44" i="1"/>
  <c r="BH44" i="1"/>
  <c r="BC44" i="1"/>
  <c r="BB44" i="1"/>
  <c r="AW44" i="1"/>
  <c r="AV44" i="1"/>
  <c r="AQ44" i="1"/>
  <c r="AP44" i="1"/>
  <c r="AK44" i="1"/>
  <c r="AJ44" i="1"/>
  <c r="AH44" i="1"/>
  <c r="AG44" i="1"/>
  <c r="AE44" i="1"/>
  <c r="AD44" i="1"/>
  <c r="V44" i="1"/>
  <c r="U44" i="1"/>
  <c r="S44" i="1"/>
  <c r="R44" i="1"/>
  <c r="P44" i="1"/>
  <c r="O44" i="1"/>
  <c r="M44" i="1"/>
  <c r="L44" i="1"/>
  <c r="AL34" i="1"/>
  <c r="ED33" i="1"/>
  <c r="EG32" i="1"/>
  <c r="ED32" i="1"/>
  <c r="CE32" i="1"/>
  <c r="D44" i="1"/>
  <c r="C44" i="1"/>
  <c r="E34" i="1"/>
  <c r="E33" i="1"/>
  <c r="E32" i="1"/>
  <c r="KH161" i="2" l="1"/>
  <c r="KI161" i="2"/>
  <c r="ER44" i="1"/>
  <c r="EQ44" i="1"/>
  <c r="JB148" i="2"/>
  <c r="JA148" i="2"/>
  <c r="JC143" i="2"/>
  <c r="JB135" i="2"/>
  <c r="JA135" i="2"/>
  <c r="JB122" i="2"/>
  <c r="JA122" i="2"/>
  <c r="JB109" i="2"/>
  <c r="JA109" i="2"/>
  <c r="JB96" i="2"/>
  <c r="JA96" i="2"/>
  <c r="JB83" i="2"/>
  <c r="JA83" i="2"/>
  <c r="JB70" i="2"/>
  <c r="JA70" i="2"/>
  <c r="JB57" i="2"/>
  <c r="JA57" i="2"/>
  <c r="JB44" i="2"/>
  <c r="JA44" i="2"/>
  <c r="JB31" i="2"/>
  <c r="JA31" i="2"/>
  <c r="JB18" i="2"/>
  <c r="JA18" i="2"/>
  <c r="KI147" i="2" l="1"/>
  <c r="KH147" i="2"/>
  <c r="KI146" i="2"/>
  <c r="KH146" i="2"/>
  <c r="KI145" i="2"/>
  <c r="KH145" i="2"/>
  <c r="KI144" i="2"/>
  <c r="KH144" i="2"/>
  <c r="KI143" i="2"/>
  <c r="KH143" i="2"/>
  <c r="KI141" i="2"/>
  <c r="KH141" i="2"/>
  <c r="KI140" i="2"/>
  <c r="KH140" i="2"/>
  <c r="KI139" i="2"/>
  <c r="KH139" i="2"/>
  <c r="KI138" i="2"/>
  <c r="KH138" i="2"/>
  <c r="KI137" i="2"/>
  <c r="KH137" i="2"/>
  <c r="KI136" i="2"/>
  <c r="KH136" i="2"/>
  <c r="KI142" i="2"/>
  <c r="KH142" i="2"/>
  <c r="Y148" i="2"/>
  <c r="X148" i="2"/>
  <c r="Z142" i="2"/>
  <c r="Y135" i="2"/>
  <c r="X135" i="2"/>
  <c r="Y122" i="2"/>
  <c r="X122" i="2"/>
  <c r="Y109" i="2"/>
  <c r="X109" i="2"/>
  <c r="Y96" i="2"/>
  <c r="X96" i="2"/>
  <c r="Y83" i="2"/>
  <c r="X83" i="2"/>
  <c r="Y70" i="2"/>
  <c r="X70" i="2"/>
  <c r="Y57" i="2"/>
  <c r="X57" i="2"/>
  <c r="Y44" i="2"/>
  <c r="X44" i="2"/>
  <c r="Y31" i="2"/>
  <c r="X31" i="2"/>
  <c r="Y18" i="2"/>
  <c r="X18" i="2"/>
  <c r="CE140" i="2" l="1"/>
  <c r="CV148" i="2"/>
  <c r="CU148" i="2"/>
  <c r="CW140" i="2"/>
  <c r="CV135" i="2"/>
  <c r="CU135" i="2"/>
  <c r="CV122" i="2"/>
  <c r="CU122" i="2"/>
  <c r="CV109" i="2"/>
  <c r="CU109" i="2"/>
  <c r="CV96" i="2"/>
  <c r="CU96" i="2"/>
  <c r="CV83" i="2"/>
  <c r="CU83" i="2"/>
  <c r="CV70" i="2"/>
  <c r="CU70" i="2"/>
  <c r="CV57" i="2"/>
  <c r="CU57" i="2"/>
  <c r="CV44" i="2"/>
  <c r="CU44" i="2"/>
  <c r="CV31" i="2"/>
  <c r="CU31" i="2"/>
  <c r="CV18" i="2"/>
  <c r="CU18" i="2"/>
  <c r="ER30" i="1" l="1"/>
  <c r="EQ30" i="1"/>
  <c r="ER29" i="1"/>
  <c r="EQ29" i="1"/>
  <c r="ER28" i="1"/>
  <c r="EQ28" i="1"/>
  <c r="ER27" i="1"/>
  <c r="EQ27" i="1"/>
  <c r="ER26" i="1"/>
  <c r="EQ26" i="1"/>
  <c r="ER25" i="1"/>
  <c r="EQ25" i="1"/>
  <c r="ER24" i="1"/>
  <c r="EQ24" i="1"/>
  <c r="ER22" i="1"/>
  <c r="EQ22" i="1"/>
  <c r="ER21" i="1"/>
  <c r="EQ21" i="1"/>
  <c r="ER20" i="1"/>
  <c r="EQ20" i="1"/>
  <c r="ER19" i="1"/>
  <c r="EQ19" i="1"/>
  <c r="ER23" i="1"/>
  <c r="EQ23" i="1"/>
  <c r="DB31" i="1"/>
  <c r="DA31" i="1"/>
  <c r="DC23" i="1"/>
  <c r="DB18" i="1"/>
  <c r="DA18" i="1"/>
  <c r="KF148" i="2" l="1"/>
  <c r="KE148" i="2"/>
  <c r="KC148" i="2"/>
  <c r="KB148" i="2"/>
  <c r="JZ148" i="2"/>
  <c r="JY148" i="2"/>
  <c r="JW148" i="2"/>
  <c r="JV148" i="2"/>
  <c r="JT148" i="2"/>
  <c r="JS148" i="2"/>
  <c r="JQ148" i="2"/>
  <c r="JP148" i="2"/>
  <c r="JN148" i="2"/>
  <c r="JM148" i="2"/>
  <c r="JK148" i="2"/>
  <c r="JJ148" i="2"/>
  <c r="JH148" i="2"/>
  <c r="JG148" i="2"/>
  <c r="JE148" i="2"/>
  <c r="JD148" i="2"/>
  <c r="IV148" i="2"/>
  <c r="IU148" i="2"/>
  <c r="IS148" i="2"/>
  <c r="IR148" i="2"/>
  <c r="CD148" i="2"/>
  <c r="CC148" i="2"/>
  <c r="IM148" i="2"/>
  <c r="IL148" i="2"/>
  <c r="IJ148" i="2"/>
  <c r="II148" i="2"/>
  <c r="IG148" i="2"/>
  <c r="IF148" i="2"/>
  <c r="IA148" i="2"/>
  <c r="HZ148" i="2"/>
  <c r="HX148" i="2"/>
  <c r="HW148" i="2"/>
  <c r="HU148" i="2"/>
  <c r="HT148" i="2"/>
  <c r="HR148" i="2"/>
  <c r="HQ148" i="2"/>
  <c r="HO148" i="2"/>
  <c r="HN148" i="2"/>
  <c r="HL148" i="2"/>
  <c r="HK148" i="2"/>
  <c r="HI148" i="2"/>
  <c r="HH148" i="2"/>
  <c r="HC148" i="2"/>
  <c r="HB148" i="2"/>
  <c r="GZ148" i="2"/>
  <c r="GY148" i="2"/>
  <c r="GW148" i="2"/>
  <c r="GV148" i="2"/>
  <c r="GT148" i="2"/>
  <c r="GS148" i="2"/>
  <c r="GQ148" i="2"/>
  <c r="GP148" i="2"/>
  <c r="GN148" i="2"/>
  <c r="GM148" i="2"/>
  <c r="GK148" i="2"/>
  <c r="GJ148" i="2"/>
  <c r="GH148" i="2"/>
  <c r="GG148" i="2"/>
  <c r="GE148" i="2"/>
  <c r="GD148" i="2"/>
  <c r="GB148" i="2"/>
  <c r="GA148" i="2"/>
  <c r="FY148" i="2"/>
  <c r="FX148" i="2"/>
  <c r="FV148" i="2"/>
  <c r="FU148" i="2"/>
  <c r="FS148" i="2"/>
  <c r="FR148" i="2"/>
  <c r="FM148" i="2"/>
  <c r="FL148" i="2"/>
  <c r="FJ148" i="2"/>
  <c r="FI148" i="2"/>
  <c r="FG148" i="2"/>
  <c r="FF148" i="2"/>
  <c r="FD148" i="2"/>
  <c r="FC148" i="2"/>
  <c r="EX148" i="2"/>
  <c r="EW148" i="2"/>
  <c r="EU148" i="2"/>
  <c r="ET148" i="2"/>
  <c r="ER148" i="2"/>
  <c r="EQ148" i="2"/>
  <c r="EO148" i="2"/>
  <c r="EN148" i="2"/>
  <c r="EL148" i="2"/>
  <c r="EK148" i="2"/>
  <c r="EI148" i="2"/>
  <c r="EH148" i="2"/>
  <c r="DW148" i="2"/>
  <c r="DV148" i="2"/>
  <c r="DT148" i="2"/>
  <c r="DS148" i="2"/>
  <c r="DQ148" i="2"/>
  <c r="DP148" i="2"/>
  <c r="DK148" i="2"/>
  <c r="DJ148" i="2"/>
  <c r="DH148" i="2"/>
  <c r="DG148" i="2"/>
  <c r="DE148" i="2"/>
  <c r="DD148" i="2"/>
  <c r="DB148" i="2"/>
  <c r="DA148" i="2"/>
  <c r="CY148" i="2"/>
  <c r="CX148" i="2"/>
  <c r="CP148" i="2"/>
  <c r="CO148" i="2"/>
  <c r="CJ148" i="2"/>
  <c r="CI148" i="2"/>
  <c r="CG148" i="2"/>
  <c r="CF148" i="2"/>
  <c r="BX148" i="2"/>
  <c r="BW148" i="2"/>
  <c r="BU148" i="2"/>
  <c r="BT148" i="2"/>
  <c r="BO148" i="2"/>
  <c r="BN148" i="2"/>
  <c r="BI148" i="2"/>
  <c r="BH148" i="2"/>
  <c r="BC148" i="2"/>
  <c r="BB148" i="2"/>
  <c r="AZ148" i="2"/>
  <c r="AY148" i="2"/>
  <c r="AT148" i="2"/>
  <c r="AS148" i="2"/>
  <c r="AQ148" i="2"/>
  <c r="AP148" i="2"/>
  <c r="AN148" i="2"/>
  <c r="AM148" i="2"/>
  <c r="AK148" i="2"/>
  <c r="AJ148" i="2"/>
  <c r="AH148" i="2"/>
  <c r="AG148" i="2"/>
  <c r="AE148" i="2"/>
  <c r="AD148" i="2"/>
  <c r="AB148" i="2"/>
  <c r="AA148" i="2"/>
  <c r="V148" i="2"/>
  <c r="U148" i="2"/>
  <c r="P148" i="2"/>
  <c r="O148" i="2"/>
  <c r="M148" i="2"/>
  <c r="L148" i="2"/>
  <c r="J148" i="2"/>
  <c r="I148" i="2"/>
  <c r="G148" i="2"/>
  <c r="F148" i="2"/>
  <c r="D148" i="2"/>
  <c r="C148" i="2"/>
  <c r="KG147" i="2"/>
  <c r="KD147" i="2"/>
  <c r="JX147" i="2"/>
  <c r="JO147" i="2"/>
  <c r="JL147" i="2"/>
  <c r="CE147" i="2"/>
  <c r="HS147" i="2"/>
  <c r="GL147" i="2"/>
  <c r="FZ147" i="2"/>
  <c r="FW147" i="2"/>
  <c r="FH147" i="2"/>
  <c r="EV147" i="2"/>
  <c r="AC147" i="2"/>
  <c r="KD146" i="2"/>
  <c r="JX146" i="2"/>
  <c r="JR146" i="2"/>
  <c r="JO146" i="2"/>
  <c r="CE146" i="2"/>
  <c r="HS146" i="2"/>
  <c r="HM146" i="2"/>
  <c r="GC146" i="2"/>
  <c r="FZ146" i="2"/>
  <c r="FW146" i="2"/>
  <c r="FH146" i="2"/>
  <c r="EV146" i="2"/>
  <c r="CH146" i="2"/>
  <c r="AC146" i="2"/>
  <c r="N146" i="2"/>
  <c r="KD145" i="2"/>
  <c r="JR145" i="2"/>
  <c r="JO145" i="2"/>
  <c r="CE145" i="2"/>
  <c r="HS145" i="2"/>
  <c r="HA145" i="2"/>
  <c r="FZ145" i="2"/>
  <c r="FW145" i="2"/>
  <c r="FT145" i="2"/>
  <c r="FH145" i="2"/>
  <c r="EV145" i="2"/>
  <c r="EJ145" i="2"/>
  <c r="AC145" i="2"/>
  <c r="K145" i="2"/>
  <c r="KG144" i="2"/>
  <c r="KD144" i="2"/>
  <c r="JO144" i="2"/>
  <c r="CE144" i="2"/>
  <c r="FZ144" i="2"/>
  <c r="FW144" i="2"/>
  <c r="EV144" i="2"/>
  <c r="EJ144" i="2"/>
  <c r="AC144" i="2"/>
  <c r="KD143" i="2"/>
  <c r="JX143" i="2"/>
  <c r="JR143" i="2"/>
  <c r="JO143" i="2"/>
  <c r="CE143" i="2"/>
  <c r="HS143" i="2"/>
  <c r="FZ143" i="2"/>
  <c r="FW143" i="2"/>
  <c r="FK143" i="2"/>
  <c r="FH143" i="2"/>
  <c r="EV143" i="2"/>
  <c r="AC143" i="2"/>
  <c r="KD142" i="2"/>
  <c r="IT142" i="2"/>
  <c r="CE142" i="2"/>
  <c r="FZ142" i="2"/>
  <c r="FW142" i="2"/>
  <c r="FH142" i="2"/>
  <c r="AU142" i="2"/>
  <c r="AC142" i="2"/>
  <c r="H142" i="2"/>
  <c r="KD141" i="2"/>
  <c r="JX141" i="2"/>
  <c r="JO141" i="2"/>
  <c r="CE141" i="2"/>
  <c r="GF141" i="2"/>
  <c r="FZ141" i="2"/>
  <c r="FW141" i="2"/>
  <c r="FT141" i="2"/>
  <c r="FH141" i="2"/>
  <c r="EV141" i="2"/>
  <c r="AC141" i="2"/>
  <c r="N141" i="2"/>
  <c r="H141" i="2"/>
  <c r="KG140" i="2"/>
  <c r="KD140" i="2"/>
  <c r="JX140" i="2"/>
  <c r="JO140" i="2"/>
  <c r="GC140" i="2"/>
  <c r="FZ140" i="2"/>
  <c r="FW140" i="2"/>
  <c r="FH140" i="2"/>
  <c r="EV140" i="2"/>
  <c r="AC140" i="2"/>
  <c r="H140" i="2"/>
  <c r="KD139" i="2"/>
  <c r="JO139" i="2"/>
  <c r="CE139" i="2"/>
  <c r="HS139" i="2"/>
  <c r="HA139" i="2"/>
  <c r="FZ139" i="2"/>
  <c r="FW139" i="2"/>
  <c r="FH139" i="2"/>
  <c r="EV139" i="2"/>
  <c r="EJ139" i="2"/>
  <c r="CQ139" i="2"/>
  <c r="AC139" i="2"/>
  <c r="KG138" i="2"/>
  <c r="KD138" i="2"/>
  <c r="JR138" i="2"/>
  <c r="CE138" i="2"/>
  <c r="HS138" i="2"/>
  <c r="FZ138" i="2"/>
  <c r="FW138" i="2"/>
  <c r="EV138" i="2"/>
  <c r="AC138" i="2"/>
  <c r="KD137" i="2"/>
  <c r="JO137" i="2"/>
  <c r="JI137" i="2"/>
  <c r="CE137" i="2"/>
  <c r="HS137" i="2"/>
  <c r="FZ137" i="2"/>
  <c r="FW137" i="2"/>
  <c r="FH137" i="2"/>
  <c r="EV137" i="2"/>
  <c r="AC137" i="2"/>
  <c r="W137" i="2"/>
  <c r="KG136" i="2"/>
  <c r="KD136" i="2"/>
  <c r="JO136" i="2"/>
  <c r="CE136" i="2"/>
  <c r="FZ136" i="2"/>
  <c r="FW136" i="2"/>
  <c r="FT136" i="2"/>
  <c r="FH136" i="2"/>
  <c r="AU136" i="2"/>
  <c r="AC136" i="2"/>
  <c r="KH148" i="2" l="1"/>
  <c r="KI148" i="2"/>
  <c r="EP17" i="1"/>
  <c r="EO31" i="1"/>
  <c r="EN31" i="1"/>
  <c r="EL31" i="1"/>
  <c r="EK31" i="1"/>
  <c r="EI31" i="1"/>
  <c r="EH31" i="1"/>
  <c r="EF31" i="1"/>
  <c r="EE31" i="1"/>
  <c r="EC31" i="1"/>
  <c r="EB31" i="1"/>
  <c r="DZ31" i="1"/>
  <c r="DY31" i="1"/>
  <c r="DW31" i="1"/>
  <c r="DV31" i="1"/>
  <c r="DT31" i="1"/>
  <c r="DS31" i="1"/>
  <c r="DQ31" i="1"/>
  <c r="DP31" i="1"/>
  <c r="DK31" i="1"/>
  <c r="DJ31" i="1"/>
  <c r="DH31" i="1"/>
  <c r="DG31" i="1"/>
  <c r="DE31" i="1"/>
  <c r="DD31" i="1"/>
  <c r="CY31" i="1"/>
  <c r="CX31" i="1"/>
  <c r="CV31" i="1"/>
  <c r="CU31" i="1"/>
  <c r="CS31" i="1"/>
  <c r="CR31" i="1"/>
  <c r="CM31" i="1"/>
  <c r="CL31" i="1"/>
  <c r="CJ31" i="1"/>
  <c r="CI31" i="1"/>
  <c r="CG31" i="1"/>
  <c r="CF31" i="1"/>
  <c r="CD31" i="1"/>
  <c r="CC31" i="1"/>
  <c r="CA31" i="1"/>
  <c r="BZ31" i="1"/>
  <c r="BX31" i="1"/>
  <c r="BW31" i="1"/>
  <c r="BU31" i="1"/>
  <c r="BT31" i="1"/>
  <c r="BO31" i="1"/>
  <c r="BN31" i="1"/>
  <c r="BI31" i="1"/>
  <c r="BH31" i="1"/>
  <c r="BC31" i="1"/>
  <c r="BB31" i="1"/>
  <c r="AW31" i="1"/>
  <c r="AV31" i="1"/>
  <c r="AQ31" i="1"/>
  <c r="AP31" i="1"/>
  <c r="AK31" i="1"/>
  <c r="AJ31" i="1"/>
  <c r="AH31" i="1"/>
  <c r="AG31" i="1"/>
  <c r="AE31" i="1"/>
  <c r="AD31" i="1"/>
  <c r="V31" i="1"/>
  <c r="U31" i="1"/>
  <c r="S31" i="1"/>
  <c r="R31" i="1"/>
  <c r="P31" i="1"/>
  <c r="O31" i="1"/>
  <c r="M31" i="1"/>
  <c r="L31" i="1"/>
  <c r="D31" i="1"/>
  <c r="C31" i="1"/>
  <c r="EA30" i="1"/>
  <c r="E30" i="1"/>
  <c r="BY29" i="1"/>
  <c r="AF29" i="1"/>
  <c r="E29" i="1"/>
  <c r="E28" i="1"/>
  <c r="E27" i="1"/>
  <c r="CE26" i="1"/>
  <c r="AL26" i="1"/>
  <c r="AF26" i="1"/>
  <c r="E26" i="1"/>
  <c r="AL25" i="1"/>
  <c r="AL23" i="1"/>
  <c r="E23" i="1"/>
  <c r="EG22" i="1"/>
  <c r="ED22" i="1"/>
  <c r="DU22" i="1"/>
  <c r="CE22" i="1"/>
  <c r="AL22" i="1"/>
  <c r="AL21" i="1"/>
  <c r="E20" i="1"/>
  <c r="EQ31" i="1" l="1"/>
  <c r="ER31" i="1"/>
  <c r="KD130" i="2"/>
  <c r="JO130" i="2"/>
  <c r="JL130" i="2"/>
  <c r="CE130" i="2"/>
  <c r="HM130" i="2"/>
  <c r="FZ130" i="2"/>
  <c r="FW130" i="2"/>
  <c r="FT130" i="2"/>
  <c r="EV130" i="2"/>
  <c r="EJ130" i="2"/>
  <c r="DI130" i="2"/>
  <c r="AC130" i="2"/>
  <c r="W130" i="2"/>
  <c r="H130" i="2"/>
  <c r="KD129" i="2" l="1"/>
  <c r="JR129" i="2"/>
  <c r="JO129" i="2"/>
  <c r="CE129" i="2"/>
  <c r="GI129" i="2"/>
  <c r="FZ129" i="2"/>
  <c r="FW129" i="2"/>
  <c r="FT129" i="2"/>
  <c r="EV129" i="2"/>
  <c r="EP129" i="2"/>
  <c r="EJ129" i="2"/>
  <c r="AC129" i="2"/>
  <c r="ER17" i="1" l="1"/>
  <c r="EQ17" i="1"/>
  <c r="ER16" i="1"/>
  <c r="EQ16" i="1"/>
  <c r="ER15" i="1"/>
  <c r="EQ15" i="1"/>
  <c r="ER14" i="1"/>
  <c r="EQ14" i="1"/>
  <c r="ER13" i="1"/>
  <c r="EQ13" i="1"/>
  <c r="ER12" i="1"/>
  <c r="EQ12" i="1"/>
  <c r="ER11" i="1"/>
  <c r="EQ11" i="1"/>
  <c r="ER10" i="1"/>
  <c r="EQ10" i="1"/>
  <c r="ER9" i="1"/>
  <c r="EQ9" i="1"/>
  <c r="ER8" i="1"/>
  <c r="EQ8" i="1"/>
  <c r="ER7" i="1"/>
  <c r="EQ7" i="1"/>
  <c r="ER6" i="1"/>
  <c r="EQ6" i="1"/>
  <c r="DL12" i="1"/>
  <c r="DK18" i="1"/>
  <c r="DJ18" i="1"/>
  <c r="KD128" i="2" l="1"/>
  <c r="CE128" i="2"/>
  <c r="HM127" i="2"/>
  <c r="FZ128" i="2"/>
  <c r="FU128" i="2"/>
  <c r="FT128" i="2"/>
  <c r="FV128" i="2" s="1"/>
  <c r="EV128" i="2"/>
  <c r="AC128" i="2"/>
  <c r="H128" i="2"/>
  <c r="FW128" i="2" l="1"/>
  <c r="EA11" i="1"/>
  <c r="ED11" i="1"/>
  <c r="CE11" i="1"/>
  <c r="KD127" i="2" l="1"/>
  <c r="JO127" i="2"/>
  <c r="CE127" i="2"/>
  <c r="FZ127" i="2"/>
  <c r="FW127" i="2"/>
  <c r="FH127" i="2"/>
  <c r="EV127" i="2"/>
  <c r="EJ127" i="2"/>
  <c r="AC127" i="2"/>
  <c r="N127" i="2"/>
  <c r="H127" i="2"/>
  <c r="DX10" i="1" l="1"/>
  <c r="DW18" i="1"/>
  <c r="DV18" i="1"/>
  <c r="CM18" i="1"/>
  <c r="CL18" i="1"/>
  <c r="CH10" i="1"/>
  <c r="CG18" i="1"/>
  <c r="CF18" i="1"/>
  <c r="E10" i="1"/>
  <c r="KD126" i="2" l="1"/>
  <c r="JO126" i="2"/>
  <c r="CE126" i="2"/>
  <c r="HM126" i="2"/>
  <c r="HA126" i="2"/>
  <c r="FZ126" i="2"/>
  <c r="FW126" i="2"/>
  <c r="EV126" i="2"/>
  <c r="AC126" i="2"/>
  <c r="AX9" i="1" l="1"/>
  <c r="AW18" i="1"/>
  <c r="AV18" i="1"/>
  <c r="Q9" i="1"/>
  <c r="E9" i="1"/>
  <c r="KD125" i="2" l="1"/>
  <c r="JI125" i="2"/>
  <c r="CE125" i="2"/>
  <c r="FZ125" i="2"/>
  <c r="FW125" i="2"/>
  <c r="FT125" i="2"/>
  <c r="FH125" i="2"/>
  <c r="EV125" i="2"/>
  <c r="AU125" i="2"/>
  <c r="AC125" i="2"/>
  <c r="E8" i="1" l="1"/>
  <c r="KG124" i="2" l="1"/>
  <c r="KD124" i="2"/>
  <c r="CE124" i="2"/>
  <c r="HV124" i="2"/>
  <c r="FZ124" i="2"/>
  <c r="FW124" i="2"/>
  <c r="FH124" i="2"/>
  <c r="EV124" i="2"/>
  <c r="CZ124" i="2"/>
  <c r="AC124" i="2"/>
  <c r="E7" i="1" l="1"/>
  <c r="KD123" i="2" l="1"/>
  <c r="JO123" i="2"/>
  <c r="CE123" i="2"/>
  <c r="HJ123" i="2"/>
  <c r="FZ123" i="2"/>
  <c r="FW123" i="2"/>
  <c r="FT123" i="2"/>
  <c r="FH123" i="2"/>
  <c r="EV123" i="2"/>
  <c r="AC123" i="2"/>
  <c r="EG6" i="1" l="1"/>
  <c r="AR16" i="1"/>
  <c r="AR15" i="1"/>
  <c r="AR14" i="1"/>
  <c r="AR13" i="1"/>
  <c r="AR12" i="1"/>
  <c r="AR11" i="1"/>
  <c r="AR10" i="1"/>
  <c r="AR9" i="1"/>
  <c r="AR8" i="1"/>
  <c r="AR7" i="1"/>
  <c r="AR6" i="1"/>
  <c r="AQ18" i="1"/>
  <c r="AP18" i="1"/>
  <c r="DH18" i="1" l="1"/>
  <c r="DG18" i="1"/>
  <c r="DI16" i="1"/>
  <c r="KI134" i="2" l="1"/>
  <c r="KH134" i="2"/>
  <c r="KI133" i="2"/>
  <c r="KH133" i="2"/>
  <c r="KI132" i="2"/>
  <c r="KH132" i="2"/>
  <c r="KI131" i="2"/>
  <c r="KH131" i="2"/>
  <c r="KI130" i="2"/>
  <c r="KH130" i="2"/>
  <c r="KI129" i="2"/>
  <c r="KH129" i="2"/>
  <c r="KI128" i="2"/>
  <c r="KH128" i="2"/>
  <c r="KI127" i="2"/>
  <c r="KH127" i="2"/>
  <c r="KI126" i="2"/>
  <c r="KH126" i="2"/>
  <c r="KI125" i="2"/>
  <c r="KH125" i="2"/>
  <c r="KI124" i="2"/>
  <c r="KH124" i="2"/>
  <c r="KI123" i="2"/>
  <c r="KH123" i="2"/>
  <c r="KI121" i="2"/>
  <c r="KH121" i="2"/>
  <c r="KI120" i="2"/>
  <c r="KH120" i="2"/>
  <c r="KI119" i="2"/>
  <c r="KH119" i="2"/>
  <c r="KI118" i="2"/>
  <c r="KH118" i="2"/>
  <c r="KI117" i="2"/>
  <c r="KH117" i="2"/>
  <c r="KI116" i="2"/>
  <c r="KH116" i="2"/>
  <c r="KI115" i="2"/>
  <c r="KH115" i="2"/>
  <c r="KI114" i="2"/>
  <c r="KH114" i="2"/>
  <c r="KI113" i="2"/>
  <c r="KH113" i="2"/>
  <c r="KI112" i="2"/>
  <c r="KH112" i="2"/>
  <c r="KI111" i="2"/>
  <c r="KH111" i="2"/>
  <c r="KI110" i="2"/>
  <c r="KH110" i="2"/>
  <c r="KD131" i="2"/>
  <c r="JR131" i="2"/>
  <c r="JO131" i="2"/>
  <c r="CE131" i="2"/>
  <c r="HP131" i="2"/>
  <c r="HA131" i="2"/>
  <c r="FZ131" i="2"/>
  <c r="FW131" i="2"/>
  <c r="FH131" i="2"/>
  <c r="EV131" i="2"/>
  <c r="AU131" i="2"/>
  <c r="AC131" i="2"/>
  <c r="BD14" i="1" l="1"/>
  <c r="BC18" i="1"/>
  <c r="BB18" i="1"/>
  <c r="AL6" i="1" l="1"/>
  <c r="JX134" i="2" l="1"/>
  <c r="JX132" i="2"/>
  <c r="JR132" i="2"/>
  <c r="JO134" i="2"/>
  <c r="JO133" i="2"/>
  <c r="JO132" i="2"/>
  <c r="HA133" i="2"/>
  <c r="FT133" i="2"/>
  <c r="EJ133" i="2"/>
  <c r="EJ132" i="2"/>
  <c r="AU134" i="2"/>
  <c r="DU15" i="1"/>
  <c r="AL16" i="1"/>
  <c r="EO18" i="1" l="1"/>
  <c r="EN18" i="1"/>
  <c r="EL18" i="1"/>
  <c r="EK18" i="1"/>
  <c r="EI18" i="1"/>
  <c r="EH18" i="1"/>
  <c r="EF18" i="1"/>
  <c r="EE18" i="1"/>
  <c r="EC18" i="1"/>
  <c r="EB18" i="1"/>
  <c r="DZ18" i="1"/>
  <c r="DY18" i="1"/>
  <c r="DT18" i="1"/>
  <c r="DS18" i="1"/>
  <c r="DQ18" i="1"/>
  <c r="DP18" i="1"/>
  <c r="DE18" i="1"/>
  <c r="DD18" i="1"/>
  <c r="CY18" i="1"/>
  <c r="CX18" i="1"/>
  <c r="CV18" i="1"/>
  <c r="CU18" i="1"/>
  <c r="CS18" i="1"/>
  <c r="CR18" i="1"/>
  <c r="CJ18" i="1"/>
  <c r="CI18" i="1"/>
  <c r="CD18" i="1"/>
  <c r="CC18" i="1"/>
  <c r="CA18" i="1"/>
  <c r="BZ18" i="1"/>
  <c r="BX18" i="1"/>
  <c r="BW18" i="1"/>
  <c r="BU18" i="1"/>
  <c r="BT18" i="1"/>
  <c r="BO18" i="1"/>
  <c r="BN18" i="1"/>
  <c r="BI18" i="1"/>
  <c r="BH18" i="1"/>
  <c r="AK18" i="1"/>
  <c r="AJ18" i="1"/>
  <c r="AH18" i="1"/>
  <c r="AG18" i="1"/>
  <c r="AE18" i="1"/>
  <c r="AD18" i="1"/>
  <c r="V18" i="1"/>
  <c r="U18" i="1"/>
  <c r="S18" i="1"/>
  <c r="R18" i="1"/>
  <c r="P18" i="1"/>
  <c r="O18" i="1"/>
  <c r="M18" i="1"/>
  <c r="L18" i="1"/>
  <c r="D18" i="1"/>
  <c r="C18" i="1"/>
  <c r="KF135" i="2"/>
  <c r="KE135" i="2"/>
  <c r="KC135" i="2"/>
  <c r="KB135" i="2"/>
  <c r="JZ135" i="2"/>
  <c r="JY135" i="2"/>
  <c r="JW135" i="2"/>
  <c r="JV135" i="2"/>
  <c r="JT135" i="2"/>
  <c r="JS135" i="2"/>
  <c r="JQ135" i="2"/>
  <c r="JP135" i="2"/>
  <c r="JN135" i="2"/>
  <c r="JM135" i="2"/>
  <c r="JK135" i="2"/>
  <c r="JJ135" i="2"/>
  <c r="JH135" i="2"/>
  <c r="JG135" i="2"/>
  <c r="JE135" i="2"/>
  <c r="JD135" i="2"/>
  <c r="IV135" i="2"/>
  <c r="IU135" i="2"/>
  <c r="IS135" i="2"/>
  <c r="IR135" i="2"/>
  <c r="CD135" i="2"/>
  <c r="CC135" i="2"/>
  <c r="IM135" i="2"/>
  <c r="IL135" i="2"/>
  <c r="IJ135" i="2"/>
  <c r="II135" i="2"/>
  <c r="IG135" i="2"/>
  <c r="IF135" i="2"/>
  <c r="IA135" i="2"/>
  <c r="HZ135" i="2"/>
  <c r="HX135" i="2"/>
  <c r="HW135" i="2"/>
  <c r="HU135" i="2"/>
  <c r="HT135" i="2"/>
  <c r="HR135" i="2"/>
  <c r="HQ135" i="2"/>
  <c r="HO135" i="2"/>
  <c r="HN135" i="2"/>
  <c r="HL135" i="2"/>
  <c r="HK135" i="2"/>
  <c r="HI135" i="2"/>
  <c r="HH135" i="2"/>
  <c r="HC135" i="2"/>
  <c r="HB135" i="2"/>
  <c r="GZ135" i="2"/>
  <c r="GY135" i="2"/>
  <c r="GW135" i="2"/>
  <c r="GV135" i="2"/>
  <c r="GT135" i="2"/>
  <c r="GS135" i="2"/>
  <c r="GQ135" i="2"/>
  <c r="GP135" i="2"/>
  <c r="GN135" i="2"/>
  <c r="GM135" i="2"/>
  <c r="GK135" i="2"/>
  <c r="GJ135" i="2"/>
  <c r="GH135" i="2"/>
  <c r="GG135" i="2"/>
  <c r="GE135" i="2"/>
  <c r="GD135" i="2"/>
  <c r="GB135" i="2"/>
  <c r="GA135" i="2"/>
  <c r="FY135" i="2"/>
  <c r="FX135" i="2"/>
  <c r="FV135" i="2"/>
  <c r="FU135" i="2"/>
  <c r="FS135" i="2"/>
  <c r="FR135" i="2"/>
  <c r="FM135" i="2"/>
  <c r="FL135" i="2"/>
  <c r="FJ135" i="2"/>
  <c r="FI135" i="2"/>
  <c r="FG135" i="2"/>
  <c r="FF135" i="2"/>
  <c r="FD135" i="2"/>
  <c r="FC135" i="2"/>
  <c r="EX135" i="2"/>
  <c r="EW135" i="2"/>
  <c r="EU135" i="2"/>
  <c r="ET135" i="2"/>
  <c r="ER135" i="2"/>
  <c r="EQ135" i="2"/>
  <c r="EO135" i="2"/>
  <c r="EN135" i="2"/>
  <c r="EL135" i="2"/>
  <c r="EK135" i="2"/>
  <c r="EI135" i="2"/>
  <c r="EH135" i="2"/>
  <c r="DW135" i="2"/>
  <c r="DV135" i="2"/>
  <c r="DT135" i="2"/>
  <c r="DS135" i="2"/>
  <c r="DQ135" i="2"/>
  <c r="DP135" i="2"/>
  <c r="DK135" i="2"/>
  <c r="DJ135" i="2"/>
  <c r="DH135" i="2"/>
  <c r="DG135" i="2"/>
  <c r="DE135" i="2"/>
  <c r="DD135" i="2"/>
  <c r="DB135" i="2"/>
  <c r="DA135" i="2"/>
  <c r="CY135" i="2"/>
  <c r="CX135" i="2"/>
  <c r="CP135" i="2"/>
  <c r="CO135" i="2"/>
  <c r="CJ135" i="2"/>
  <c r="CI135" i="2"/>
  <c r="CG135" i="2"/>
  <c r="CF135" i="2"/>
  <c r="BX135" i="2"/>
  <c r="BW135" i="2"/>
  <c r="BU135" i="2"/>
  <c r="BT135" i="2"/>
  <c r="BO135" i="2"/>
  <c r="BN135" i="2"/>
  <c r="BI135" i="2"/>
  <c r="BH135" i="2"/>
  <c r="BC135" i="2"/>
  <c r="BB135" i="2"/>
  <c r="AZ135" i="2"/>
  <c r="AY135" i="2"/>
  <c r="AT135" i="2"/>
  <c r="AS135" i="2"/>
  <c r="AQ135" i="2"/>
  <c r="AP135" i="2"/>
  <c r="AN135" i="2"/>
  <c r="AM135" i="2"/>
  <c r="AK135" i="2"/>
  <c r="AJ135" i="2"/>
  <c r="AH135" i="2"/>
  <c r="AG135" i="2"/>
  <c r="AE135" i="2"/>
  <c r="AD135" i="2"/>
  <c r="AB135" i="2"/>
  <c r="AA135" i="2"/>
  <c r="V135" i="2"/>
  <c r="U135" i="2"/>
  <c r="P135" i="2"/>
  <c r="O135" i="2"/>
  <c r="M135" i="2"/>
  <c r="L135" i="2"/>
  <c r="J135" i="2"/>
  <c r="I135" i="2"/>
  <c r="G135" i="2"/>
  <c r="F135" i="2"/>
  <c r="D135" i="2"/>
  <c r="C135" i="2"/>
  <c r="KD134" i="2"/>
  <c r="CE134" i="2"/>
  <c r="FZ134" i="2"/>
  <c r="FW134" i="2"/>
  <c r="FH134" i="2"/>
  <c r="EV134" i="2"/>
  <c r="AC134" i="2"/>
  <c r="KG133" i="2"/>
  <c r="KD133" i="2"/>
  <c r="CE133" i="2"/>
  <c r="FZ133" i="2"/>
  <c r="FW133" i="2"/>
  <c r="EV133" i="2"/>
  <c r="AC133" i="2"/>
  <c r="KD132" i="2"/>
  <c r="CE132" i="2"/>
  <c r="FZ132" i="2"/>
  <c r="FW132" i="2"/>
  <c r="FH132" i="2"/>
  <c r="EV132" i="2"/>
  <c r="AC132" i="2"/>
  <c r="EQ18" i="1" l="1"/>
  <c r="ER18" i="1"/>
  <c r="KI135" i="2"/>
  <c r="KH135" i="2"/>
  <c r="AR120" i="2"/>
  <c r="W120" i="2"/>
  <c r="GK122" i="2" l="1"/>
  <c r="GJ122" i="2"/>
  <c r="GL118" i="2"/>
  <c r="GK109" i="2"/>
  <c r="GJ109" i="2"/>
  <c r="GK96" i="2"/>
  <c r="GJ96" i="2"/>
  <c r="GK83" i="2"/>
  <c r="GJ83" i="2"/>
  <c r="GK70" i="2"/>
  <c r="GJ70" i="2"/>
  <c r="GK57" i="2"/>
  <c r="GJ57" i="2"/>
  <c r="GJ44" i="2"/>
  <c r="GK31" i="2"/>
  <c r="GJ31" i="2"/>
  <c r="GK18" i="2"/>
  <c r="GJ18" i="2"/>
  <c r="EO122" i="2"/>
  <c r="EN122" i="2"/>
  <c r="EP118" i="2"/>
  <c r="EO109" i="2"/>
  <c r="EN109" i="2"/>
  <c r="EO96" i="2"/>
  <c r="EN96" i="2"/>
  <c r="EO83" i="2"/>
  <c r="EN83" i="2"/>
  <c r="EO70" i="2"/>
  <c r="EN70" i="2"/>
  <c r="EO57" i="2"/>
  <c r="EN57" i="2"/>
  <c r="EO44" i="2"/>
  <c r="EN44" i="2"/>
  <c r="EO31" i="2"/>
  <c r="EN31" i="2"/>
  <c r="EO18" i="2"/>
  <c r="EN18" i="2"/>
  <c r="IA122" i="2" l="1"/>
  <c r="HZ122" i="2"/>
  <c r="IB117" i="2"/>
  <c r="IA109" i="2"/>
  <c r="HZ109" i="2"/>
  <c r="IA96" i="2"/>
  <c r="HZ96" i="2"/>
  <c r="IA83" i="2"/>
  <c r="HZ83" i="2"/>
  <c r="IA70" i="2"/>
  <c r="HZ70" i="2"/>
  <c r="IA57" i="2"/>
  <c r="HZ57" i="2"/>
  <c r="IA44" i="2"/>
  <c r="HZ44" i="2"/>
  <c r="IA31" i="2"/>
  <c r="HZ31" i="2"/>
  <c r="IA18" i="2"/>
  <c r="HZ18" i="2"/>
  <c r="CE117" i="2"/>
  <c r="GT122" i="2" l="1"/>
  <c r="GS122" i="2"/>
  <c r="GU116" i="2"/>
  <c r="GT109" i="2"/>
  <c r="GS109" i="2"/>
  <c r="GT96" i="2"/>
  <c r="GS96" i="2"/>
  <c r="GT83" i="2"/>
  <c r="GS83" i="2"/>
  <c r="GT70" i="2"/>
  <c r="GS70" i="2"/>
  <c r="GT57" i="2"/>
  <c r="GS57" i="2"/>
  <c r="GT44" i="2"/>
  <c r="GS44" i="2"/>
  <c r="GT31" i="2"/>
  <c r="GS31" i="2"/>
  <c r="GT18" i="2"/>
  <c r="GS18" i="2"/>
  <c r="H116" i="2" l="1"/>
  <c r="CK116" i="2"/>
  <c r="FE116" i="2"/>
  <c r="HJ116" i="2"/>
  <c r="HM116" i="2"/>
  <c r="HL122" i="2" l="1"/>
  <c r="HK122" i="2"/>
  <c r="HM118" i="2"/>
  <c r="HM114" i="2"/>
  <c r="HL109" i="2"/>
  <c r="HK109" i="2"/>
  <c r="HL96" i="2"/>
  <c r="HK96" i="2"/>
  <c r="HL83" i="2"/>
  <c r="HK83" i="2"/>
  <c r="HL70" i="2"/>
  <c r="HK70" i="2"/>
  <c r="HL57" i="2"/>
  <c r="HK57" i="2"/>
  <c r="HL44" i="2"/>
  <c r="HK44" i="2"/>
  <c r="HL31" i="2"/>
  <c r="HK31" i="2"/>
  <c r="HL18" i="2"/>
  <c r="HK18" i="2"/>
  <c r="CH114" i="2"/>
  <c r="AR114" i="2"/>
  <c r="IG122" i="2" l="1"/>
  <c r="IF122" i="2"/>
  <c r="IH112" i="2"/>
  <c r="IG109" i="2"/>
  <c r="IF109" i="2"/>
  <c r="IG96" i="2"/>
  <c r="IF96" i="2"/>
  <c r="IH90" i="2"/>
  <c r="IG83" i="2"/>
  <c r="IF83" i="2"/>
  <c r="IG70" i="2"/>
  <c r="IF70" i="2"/>
  <c r="IG57" i="2"/>
  <c r="IF57" i="2"/>
  <c r="IG44" i="2"/>
  <c r="IF44" i="2"/>
  <c r="IG31" i="2"/>
  <c r="IF31" i="2"/>
  <c r="IG18" i="2"/>
  <c r="IF18" i="2"/>
  <c r="FE112" i="2"/>
  <c r="D122" i="2"/>
  <c r="C122" i="2"/>
  <c r="E117" i="2"/>
  <c r="E112" i="2"/>
  <c r="D109" i="2"/>
  <c r="C109" i="2"/>
  <c r="D96" i="2"/>
  <c r="C96" i="2"/>
  <c r="D83" i="2"/>
  <c r="C83" i="2"/>
  <c r="D70" i="2"/>
  <c r="C70" i="2"/>
  <c r="D57" i="2"/>
  <c r="C57" i="2"/>
  <c r="D44" i="2"/>
  <c r="C44" i="2"/>
  <c r="D31" i="2"/>
  <c r="C31" i="2"/>
  <c r="D18" i="2"/>
  <c r="C18" i="2"/>
  <c r="IW110" i="2" l="1"/>
  <c r="KG121" i="2" l="1"/>
  <c r="KG120" i="2"/>
  <c r="KG119" i="2"/>
  <c r="KG118" i="2"/>
  <c r="KG117" i="2"/>
  <c r="KG116" i="2"/>
  <c r="KG115" i="2"/>
  <c r="KG114" i="2"/>
  <c r="KG113" i="2"/>
  <c r="KG112" i="2"/>
  <c r="KG111" i="2"/>
  <c r="KG110" i="2"/>
  <c r="KD121" i="2"/>
  <c r="KD120" i="2"/>
  <c r="KD119" i="2"/>
  <c r="KD118" i="2"/>
  <c r="KD117" i="2"/>
  <c r="KD116" i="2"/>
  <c r="KD115" i="2"/>
  <c r="KD114" i="2"/>
  <c r="KD113" i="2"/>
  <c r="KD112" i="2"/>
  <c r="KD111" i="2"/>
  <c r="KD110" i="2"/>
  <c r="JX120" i="2"/>
  <c r="JX119" i="2"/>
  <c r="JX118" i="2"/>
  <c r="JX115" i="2"/>
  <c r="JU117" i="2"/>
  <c r="JU112" i="2"/>
  <c r="JR121" i="2"/>
  <c r="JR120" i="2"/>
  <c r="JR119" i="2"/>
  <c r="JR118" i="2"/>
  <c r="JR117" i="2"/>
  <c r="JR116" i="2"/>
  <c r="JR114" i="2"/>
  <c r="JR112" i="2"/>
  <c r="JR111" i="2"/>
  <c r="JO121" i="2"/>
  <c r="JO120" i="2"/>
  <c r="JO118" i="2"/>
  <c r="JO117" i="2"/>
  <c r="JO116" i="2"/>
  <c r="JO114" i="2"/>
  <c r="JO113" i="2"/>
  <c r="JO112" i="2"/>
  <c r="JO111" i="2"/>
  <c r="JO110" i="2"/>
  <c r="JL121" i="2"/>
  <c r="JL120" i="2"/>
  <c r="JL119" i="2"/>
  <c r="JL118" i="2"/>
  <c r="JL117" i="2"/>
  <c r="JL116" i="2"/>
  <c r="JL115" i="2"/>
  <c r="JL114" i="2"/>
  <c r="JL113" i="2"/>
  <c r="JL112" i="2"/>
  <c r="JL111" i="2"/>
  <c r="JL110" i="2"/>
  <c r="JI118" i="2"/>
  <c r="JI112" i="2"/>
  <c r="IW119" i="2"/>
  <c r="IW117" i="2"/>
  <c r="IW115" i="2"/>
  <c r="IW113" i="2"/>
  <c r="IW112" i="2"/>
  <c r="CE121" i="2"/>
  <c r="CE120" i="2"/>
  <c r="CE119" i="2"/>
  <c r="CE118" i="2"/>
  <c r="CE116" i="2"/>
  <c r="CE115" i="2"/>
  <c r="CE114" i="2"/>
  <c r="CE113" i="2"/>
  <c r="CE112" i="2"/>
  <c r="CE111" i="2"/>
  <c r="CE110" i="2"/>
  <c r="HY118" i="2"/>
  <c r="HY117" i="2"/>
  <c r="HY114" i="2"/>
  <c r="HY112" i="2"/>
  <c r="HY110" i="2"/>
  <c r="HV112" i="2"/>
  <c r="HS121" i="2"/>
  <c r="HS120" i="2"/>
  <c r="HS118" i="2"/>
  <c r="HS116" i="2"/>
  <c r="HS115" i="2"/>
  <c r="HS114" i="2"/>
  <c r="HP119" i="2"/>
  <c r="HP111" i="2"/>
  <c r="HJ120" i="2"/>
  <c r="HJ118" i="2"/>
  <c r="HJ117" i="2"/>
  <c r="HJ115" i="2"/>
  <c r="HJ114" i="2"/>
  <c r="HJ113" i="2"/>
  <c r="HJ112" i="2"/>
  <c r="HJ110" i="2"/>
  <c r="GR119" i="2"/>
  <c r="GR113" i="2"/>
  <c r="GR112" i="2"/>
  <c r="GI121" i="2"/>
  <c r="GI120" i="2"/>
  <c r="GI119" i="2"/>
  <c r="GI118" i="2"/>
  <c r="GI117" i="2"/>
  <c r="GI116" i="2"/>
  <c r="GI115" i="2"/>
  <c r="GI114" i="2"/>
  <c r="GI113" i="2"/>
  <c r="GI112" i="2"/>
  <c r="GI111" i="2"/>
  <c r="GI110" i="2"/>
  <c r="GF121" i="2"/>
  <c r="GF120" i="2"/>
  <c r="GF119" i="2"/>
  <c r="GF115" i="2"/>
  <c r="GF113" i="2"/>
  <c r="GF111" i="2"/>
  <c r="FZ121" i="2"/>
  <c r="FZ120" i="2"/>
  <c r="FZ119" i="2"/>
  <c r="FZ118" i="2"/>
  <c r="FZ117" i="2"/>
  <c r="FZ116" i="2"/>
  <c r="FZ115" i="2"/>
  <c r="FZ114" i="2"/>
  <c r="FZ113" i="2"/>
  <c r="FZ112" i="2"/>
  <c r="FZ111" i="2"/>
  <c r="FZ110" i="2"/>
  <c r="FW121" i="2"/>
  <c r="FW120" i="2"/>
  <c r="FW119" i="2"/>
  <c r="FW118" i="2"/>
  <c r="FW117" i="2"/>
  <c r="FW116" i="2"/>
  <c r="FW115" i="2"/>
  <c r="FW114" i="2"/>
  <c r="FW113" i="2"/>
  <c r="FW112" i="2"/>
  <c r="FW111" i="2"/>
  <c r="FW110" i="2"/>
  <c r="FT121" i="2"/>
  <c r="FT120" i="2"/>
  <c r="FT119" i="2"/>
  <c r="FT118" i="2"/>
  <c r="FT117" i="2"/>
  <c r="FT116" i="2"/>
  <c r="FT115" i="2"/>
  <c r="FT114" i="2"/>
  <c r="FT113" i="2"/>
  <c r="FT112" i="2"/>
  <c r="FT111" i="2"/>
  <c r="FH121" i="2"/>
  <c r="FH120" i="2"/>
  <c r="FH119" i="2"/>
  <c r="FH118" i="2"/>
  <c r="FH117" i="2"/>
  <c r="FH116" i="2"/>
  <c r="FH115" i="2"/>
  <c r="FH114" i="2"/>
  <c r="FH113" i="2"/>
  <c r="FH112" i="2"/>
  <c r="FH111" i="2"/>
  <c r="FH110" i="2"/>
  <c r="FE121" i="2"/>
  <c r="FE120" i="2"/>
  <c r="FE119" i="2"/>
  <c r="FE118" i="2"/>
  <c r="FE117" i="2"/>
  <c r="FE115" i="2"/>
  <c r="FE114" i="2"/>
  <c r="FE111" i="2"/>
  <c r="EV121" i="2"/>
  <c r="EV120" i="2"/>
  <c r="EV119" i="2"/>
  <c r="EV118" i="2"/>
  <c r="EV117" i="2"/>
  <c r="EV116" i="2"/>
  <c r="EV115" i="2"/>
  <c r="EV114" i="2"/>
  <c r="EV113" i="2"/>
  <c r="EV112" i="2"/>
  <c r="EV111" i="2"/>
  <c r="EV110" i="2"/>
  <c r="EJ121" i="2"/>
  <c r="EJ119" i="2"/>
  <c r="EJ118" i="2"/>
  <c r="EJ114" i="2"/>
  <c r="EJ111" i="2"/>
  <c r="EJ110" i="2"/>
  <c r="DU120" i="2"/>
  <c r="DU114" i="2"/>
  <c r="DC121" i="2"/>
  <c r="DC120" i="2"/>
  <c r="DC119" i="2"/>
  <c r="DC118" i="2"/>
  <c r="DC117" i="2"/>
  <c r="DC116" i="2"/>
  <c r="DC115" i="2"/>
  <c r="DC114" i="2"/>
  <c r="DC113" i="2"/>
  <c r="DC112" i="2"/>
  <c r="DC111" i="2"/>
  <c r="DC110" i="2"/>
  <c r="CK119" i="2"/>
  <c r="BY120" i="2"/>
  <c r="BP120" i="2"/>
  <c r="BP115" i="2"/>
  <c r="AU119" i="2"/>
  <c r="AU115" i="2"/>
  <c r="AU110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W112" i="2"/>
  <c r="N121" i="2"/>
  <c r="N120" i="2"/>
  <c r="N119" i="2"/>
  <c r="N118" i="2"/>
  <c r="N117" i="2"/>
  <c r="N115" i="2"/>
  <c r="N114" i="2"/>
  <c r="N113" i="2"/>
  <c r="N112" i="2"/>
  <c r="N111" i="2"/>
  <c r="KF122" i="2"/>
  <c r="KE122" i="2"/>
  <c r="KC122" i="2"/>
  <c r="KB122" i="2"/>
  <c r="JZ122" i="2"/>
  <c r="JY122" i="2"/>
  <c r="JW122" i="2"/>
  <c r="JV122" i="2"/>
  <c r="JT122" i="2"/>
  <c r="JS122" i="2"/>
  <c r="JQ122" i="2"/>
  <c r="JP122" i="2"/>
  <c r="JN122" i="2"/>
  <c r="JM122" i="2"/>
  <c r="JK122" i="2"/>
  <c r="JJ122" i="2"/>
  <c r="JH122" i="2"/>
  <c r="JG122" i="2"/>
  <c r="JE122" i="2"/>
  <c r="JD122" i="2"/>
  <c r="IV122" i="2"/>
  <c r="IU122" i="2"/>
  <c r="IS122" i="2"/>
  <c r="IR122" i="2"/>
  <c r="CD122" i="2"/>
  <c r="CC122" i="2"/>
  <c r="IM122" i="2"/>
  <c r="IL122" i="2"/>
  <c r="IJ122" i="2"/>
  <c r="II122" i="2"/>
  <c r="HX122" i="2"/>
  <c r="HW122" i="2"/>
  <c r="HU122" i="2"/>
  <c r="HT122" i="2"/>
  <c r="HR122" i="2"/>
  <c r="HQ122" i="2"/>
  <c r="HO122" i="2"/>
  <c r="HN122" i="2"/>
  <c r="HI122" i="2"/>
  <c r="HH122" i="2"/>
  <c r="HC122" i="2"/>
  <c r="HB122" i="2"/>
  <c r="GZ122" i="2"/>
  <c r="GY122" i="2"/>
  <c r="GW122" i="2"/>
  <c r="GV122" i="2"/>
  <c r="GQ122" i="2"/>
  <c r="GP122" i="2"/>
  <c r="GN122" i="2"/>
  <c r="GM122" i="2"/>
  <c r="GH122" i="2"/>
  <c r="GG122" i="2"/>
  <c r="GE122" i="2"/>
  <c r="GD122" i="2"/>
  <c r="GB122" i="2"/>
  <c r="GA122" i="2"/>
  <c r="FY122" i="2"/>
  <c r="FX122" i="2"/>
  <c r="FV122" i="2"/>
  <c r="FU122" i="2"/>
  <c r="FS122" i="2"/>
  <c r="FR122" i="2"/>
  <c r="FM122" i="2"/>
  <c r="FL122" i="2"/>
  <c r="FJ122" i="2"/>
  <c r="FI122" i="2"/>
  <c r="FG122" i="2"/>
  <c r="FF122" i="2"/>
  <c r="FD122" i="2"/>
  <c r="FC122" i="2"/>
  <c r="EX122" i="2"/>
  <c r="EW122" i="2"/>
  <c r="EU122" i="2"/>
  <c r="ET122" i="2"/>
  <c r="ER122" i="2"/>
  <c r="EQ122" i="2"/>
  <c r="EL122" i="2"/>
  <c r="EK122" i="2"/>
  <c r="EI122" i="2"/>
  <c r="EH122" i="2"/>
  <c r="DW122" i="2"/>
  <c r="DV122" i="2"/>
  <c r="DT122" i="2"/>
  <c r="DS122" i="2"/>
  <c r="DQ122" i="2"/>
  <c r="DP122" i="2"/>
  <c r="DK122" i="2"/>
  <c r="DJ122" i="2"/>
  <c r="DH122" i="2"/>
  <c r="DG122" i="2"/>
  <c r="DE122" i="2"/>
  <c r="DD122" i="2"/>
  <c r="DB122" i="2"/>
  <c r="DA122" i="2"/>
  <c r="CY122" i="2"/>
  <c r="CX122" i="2"/>
  <c r="CP122" i="2"/>
  <c r="CO122" i="2"/>
  <c r="CJ122" i="2"/>
  <c r="CI122" i="2"/>
  <c r="CG122" i="2"/>
  <c r="CF122" i="2"/>
  <c r="BX122" i="2"/>
  <c r="BW122" i="2"/>
  <c r="BU122" i="2"/>
  <c r="BT122" i="2"/>
  <c r="BO122" i="2"/>
  <c r="BN122" i="2"/>
  <c r="BI122" i="2"/>
  <c r="BH122" i="2"/>
  <c r="BC122" i="2"/>
  <c r="BB122" i="2"/>
  <c r="AZ122" i="2"/>
  <c r="AY122" i="2"/>
  <c r="AT122" i="2"/>
  <c r="AS122" i="2"/>
  <c r="AQ122" i="2"/>
  <c r="AP122" i="2"/>
  <c r="AN122" i="2"/>
  <c r="AM122" i="2"/>
  <c r="AK122" i="2"/>
  <c r="AJ122" i="2"/>
  <c r="AH122" i="2"/>
  <c r="AG122" i="2"/>
  <c r="AE122" i="2"/>
  <c r="AD122" i="2"/>
  <c r="AB122" i="2"/>
  <c r="AA122" i="2"/>
  <c r="V122" i="2"/>
  <c r="U122" i="2"/>
  <c r="P122" i="2"/>
  <c r="O122" i="2"/>
  <c r="M122" i="2"/>
  <c r="L122" i="2"/>
  <c r="J122" i="2"/>
  <c r="I122" i="2"/>
  <c r="G122" i="2"/>
  <c r="F122" i="2"/>
  <c r="H121" i="2"/>
  <c r="H120" i="2"/>
  <c r="H119" i="2"/>
  <c r="H118" i="2"/>
  <c r="H117" i="2"/>
  <c r="H115" i="2"/>
  <c r="H114" i="2"/>
  <c r="H113" i="2"/>
  <c r="H112" i="2"/>
  <c r="H111" i="2"/>
  <c r="H110" i="2"/>
  <c r="KH122" i="2" l="1"/>
  <c r="KI122" i="2"/>
  <c r="JX106" i="2"/>
  <c r="KH98" i="2" l="1"/>
  <c r="KI98" i="2"/>
  <c r="KH99" i="2"/>
  <c r="KI99" i="2"/>
  <c r="KH100" i="2"/>
  <c r="KI100" i="2"/>
  <c r="KH101" i="2"/>
  <c r="KI101" i="2"/>
  <c r="KH102" i="2"/>
  <c r="KI102" i="2"/>
  <c r="KH103" i="2"/>
  <c r="KI103" i="2"/>
  <c r="KH104" i="2"/>
  <c r="KI104" i="2"/>
  <c r="KH105" i="2"/>
  <c r="KI105" i="2"/>
  <c r="KH106" i="2"/>
  <c r="KI106" i="2"/>
  <c r="KH107" i="2"/>
  <c r="KI107" i="2"/>
  <c r="KH108" i="2"/>
  <c r="KI108" i="2"/>
  <c r="KI97" i="2"/>
  <c r="KH97" i="2"/>
  <c r="JH109" i="2"/>
  <c r="JG109" i="2"/>
  <c r="JI105" i="2"/>
  <c r="JH96" i="2"/>
  <c r="JG96" i="2"/>
  <c r="JH83" i="2"/>
  <c r="JG83" i="2"/>
  <c r="JH70" i="2"/>
  <c r="JG70" i="2"/>
  <c r="JH57" i="2"/>
  <c r="JG57" i="2"/>
  <c r="JH44" i="2"/>
  <c r="JG44" i="2"/>
  <c r="JH31" i="2"/>
  <c r="JG31" i="2"/>
  <c r="JH18" i="2"/>
  <c r="JG18" i="2"/>
  <c r="HC109" i="2"/>
  <c r="HB109" i="2"/>
  <c r="HD105" i="2"/>
  <c r="HC96" i="2"/>
  <c r="HB96" i="2"/>
  <c r="HC83" i="2"/>
  <c r="HB83" i="2"/>
  <c r="HC70" i="2"/>
  <c r="HB70" i="2"/>
  <c r="HC57" i="2"/>
  <c r="HB57" i="2"/>
  <c r="HC44" i="2"/>
  <c r="HB44" i="2"/>
  <c r="HC31" i="2"/>
  <c r="HB31" i="2"/>
  <c r="HC18" i="2"/>
  <c r="HB18" i="2"/>
  <c r="GQ109" i="2"/>
  <c r="GP109" i="2"/>
  <c r="GR105" i="2"/>
  <c r="GQ96" i="2"/>
  <c r="GP96" i="2"/>
  <c r="GQ83" i="2"/>
  <c r="GP83" i="2"/>
  <c r="GQ70" i="2"/>
  <c r="GP70" i="2"/>
  <c r="GQ57" i="2"/>
  <c r="GP57" i="2"/>
  <c r="GQ44" i="2"/>
  <c r="GP44" i="2"/>
  <c r="GQ31" i="2"/>
  <c r="GP31" i="2"/>
  <c r="GQ18" i="2"/>
  <c r="GP18" i="2"/>
  <c r="IN103" i="2" l="1"/>
  <c r="HU109" i="2"/>
  <c r="HT109" i="2"/>
  <c r="HV103" i="2"/>
  <c r="HU96" i="2"/>
  <c r="HT96" i="2"/>
  <c r="HU83" i="2"/>
  <c r="HT83" i="2"/>
  <c r="HU70" i="2"/>
  <c r="HT70" i="2"/>
  <c r="HU57" i="2"/>
  <c r="HT57" i="2"/>
  <c r="HU44" i="2"/>
  <c r="HT44" i="2"/>
  <c r="HU31" i="2"/>
  <c r="HT31" i="2"/>
  <c r="HU18" i="2"/>
  <c r="HT18" i="2"/>
  <c r="AQ109" i="2" l="1"/>
  <c r="AP109" i="2"/>
  <c r="AR102" i="2"/>
  <c r="AQ96" i="2"/>
  <c r="AP96" i="2"/>
  <c r="AQ83" i="2"/>
  <c r="AP83" i="2"/>
  <c r="AQ70" i="2"/>
  <c r="AP70" i="2"/>
  <c r="AQ57" i="2"/>
  <c r="AP57" i="2"/>
  <c r="AQ44" i="2"/>
  <c r="AP44" i="2"/>
  <c r="AQ31" i="2"/>
  <c r="AP31" i="2"/>
  <c r="AQ18" i="2"/>
  <c r="AP18" i="2"/>
  <c r="AU102" i="2"/>
  <c r="CQ100" i="2" l="1"/>
  <c r="CP109" i="2"/>
  <c r="CO109" i="2"/>
  <c r="CP96" i="2"/>
  <c r="CO96" i="2"/>
  <c r="CP83" i="2"/>
  <c r="CO83" i="2"/>
  <c r="CP70" i="2"/>
  <c r="CO70" i="2"/>
  <c r="CP57" i="2"/>
  <c r="CO57" i="2"/>
  <c r="CP44" i="2"/>
  <c r="CO44" i="2"/>
  <c r="CP31" i="2"/>
  <c r="CO31" i="2"/>
  <c r="CP18" i="2"/>
  <c r="CO18" i="2"/>
  <c r="P109" i="2"/>
  <c r="O109" i="2"/>
  <c r="Q100" i="2"/>
  <c r="P96" i="2"/>
  <c r="O96" i="2"/>
  <c r="P70" i="2"/>
  <c r="O70" i="2"/>
  <c r="P57" i="2"/>
  <c r="O57" i="2"/>
  <c r="P44" i="2"/>
  <c r="O44" i="2"/>
  <c r="P31" i="2"/>
  <c r="O31" i="2"/>
  <c r="P18" i="2"/>
  <c r="O18" i="2"/>
  <c r="KG107" i="2" l="1"/>
  <c r="KG106" i="2"/>
  <c r="KG105" i="2"/>
  <c r="KG104" i="2"/>
  <c r="KG103" i="2"/>
  <c r="KG101" i="2"/>
  <c r="KG100" i="2"/>
  <c r="KG99" i="2"/>
  <c r="KG98" i="2"/>
  <c r="KG97" i="2"/>
  <c r="KD108" i="2"/>
  <c r="KD107" i="2"/>
  <c r="KD106" i="2"/>
  <c r="KD105" i="2"/>
  <c r="KD104" i="2"/>
  <c r="KD103" i="2"/>
  <c r="KD102" i="2"/>
  <c r="KD101" i="2"/>
  <c r="KD100" i="2"/>
  <c r="KD99" i="2"/>
  <c r="KD98" i="2"/>
  <c r="KD97" i="2"/>
  <c r="JX99" i="2"/>
  <c r="JR108" i="2"/>
  <c r="JR107" i="2"/>
  <c r="JR106" i="2"/>
  <c r="JR105" i="2"/>
  <c r="JR104" i="2"/>
  <c r="JR103" i="2"/>
  <c r="JR102" i="2"/>
  <c r="JR100" i="2"/>
  <c r="JR99" i="2"/>
  <c r="JR98" i="2"/>
  <c r="JR97" i="2"/>
  <c r="JO108" i="2"/>
  <c r="JO107" i="2"/>
  <c r="JO106" i="2"/>
  <c r="JO105" i="2"/>
  <c r="JO104" i="2"/>
  <c r="JO103" i="2"/>
  <c r="JO102" i="2"/>
  <c r="JO101" i="2"/>
  <c r="JO100" i="2"/>
  <c r="JO99" i="2"/>
  <c r="JO98" i="2"/>
  <c r="JL108" i="2"/>
  <c r="JL107" i="2"/>
  <c r="JL106" i="2"/>
  <c r="JL105" i="2"/>
  <c r="JL104" i="2"/>
  <c r="JL103" i="2"/>
  <c r="JL102" i="2"/>
  <c r="JL101" i="2"/>
  <c r="JL98" i="2"/>
  <c r="JL97" i="2"/>
  <c r="IW108" i="2"/>
  <c r="IW106" i="2"/>
  <c r="IW105" i="2"/>
  <c r="IW104" i="2"/>
  <c r="IW103" i="2"/>
  <c r="IW102" i="2"/>
  <c r="IW101" i="2"/>
  <c r="IW99" i="2"/>
  <c r="IW98" i="2"/>
  <c r="IW97" i="2"/>
  <c r="CE108" i="2"/>
  <c r="CE107" i="2"/>
  <c r="CE106" i="2"/>
  <c r="CE105" i="2"/>
  <c r="CE104" i="2"/>
  <c r="CE103" i="2"/>
  <c r="CE102" i="2"/>
  <c r="CE101" i="2"/>
  <c r="CE100" i="2"/>
  <c r="CE99" i="2"/>
  <c r="CE98" i="2"/>
  <c r="CE97" i="2"/>
  <c r="HY108" i="2"/>
  <c r="HY106" i="2"/>
  <c r="HY103" i="2"/>
  <c r="HY101" i="2"/>
  <c r="HY100" i="2"/>
  <c r="HY97" i="2"/>
  <c r="HS107" i="2"/>
  <c r="HS102" i="2"/>
  <c r="HS101" i="2"/>
  <c r="HS100" i="2"/>
  <c r="HS99" i="2"/>
  <c r="HP108" i="2"/>
  <c r="HP103" i="2"/>
  <c r="HP100" i="2"/>
  <c r="HP98" i="2"/>
  <c r="HJ107" i="2"/>
  <c r="HJ106" i="2"/>
  <c r="HJ104" i="2"/>
  <c r="HJ103" i="2"/>
  <c r="HJ101" i="2"/>
  <c r="HJ100" i="2"/>
  <c r="HJ99" i="2"/>
  <c r="HJ98" i="2"/>
  <c r="HJ97" i="2"/>
  <c r="GI108" i="2"/>
  <c r="GI107" i="2"/>
  <c r="GI106" i="2"/>
  <c r="GI105" i="2"/>
  <c r="GI104" i="2"/>
  <c r="GI103" i="2"/>
  <c r="GI102" i="2"/>
  <c r="GI101" i="2"/>
  <c r="GI100" i="2"/>
  <c r="GI99" i="2"/>
  <c r="GI98" i="2"/>
  <c r="GF108" i="2"/>
  <c r="GF104" i="2"/>
  <c r="GF103" i="2"/>
  <c r="GF99" i="2"/>
  <c r="GF98" i="2"/>
  <c r="GC97" i="2"/>
  <c r="FZ108" i="2"/>
  <c r="FZ107" i="2"/>
  <c r="FZ106" i="2"/>
  <c r="FZ105" i="2"/>
  <c r="FZ104" i="2"/>
  <c r="FZ103" i="2"/>
  <c r="FZ102" i="2"/>
  <c r="FZ101" i="2"/>
  <c r="FZ100" i="2"/>
  <c r="FZ99" i="2"/>
  <c r="FZ98" i="2"/>
  <c r="FZ97" i="2"/>
  <c r="FW108" i="2"/>
  <c r="FW107" i="2"/>
  <c r="FW106" i="2"/>
  <c r="FW105" i="2"/>
  <c r="FW104" i="2"/>
  <c r="FW103" i="2"/>
  <c r="FW102" i="2"/>
  <c r="FW101" i="2"/>
  <c r="FW100" i="2"/>
  <c r="FW99" i="2"/>
  <c r="FW98" i="2"/>
  <c r="FW97" i="2"/>
  <c r="FT108" i="2"/>
  <c r="FT107" i="2"/>
  <c r="FT106" i="2"/>
  <c r="FT105" i="2"/>
  <c r="FT104" i="2"/>
  <c r="FT103" i="2"/>
  <c r="FT102" i="2"/>
  <c r="FT101" i="2"/>
  <c r="FT100" i="2"/>
  <c r="FT99" i="2"/>
  <c r="FT97" i="2"/>
  <c r="FK103" i="2"/>
  <c r="FH108" i="2"/>
  <c r="FH107" i="2"/>
  <c r="FH106" i="2"/>
  <c r="FH105" i="2"/>
  <c r="FH104" i="2"/>
  <c r="FH103" i="2"/>
  <c r="FH102" i="2"/>
  <c r="FH101" i="2"/>
  <c r="FH100" i="2"/>
  <c r="FH99" i="2"/>
  <c r="FH98" i="2"/>
  <c r="FH97" i="2"/>
  <c r="FE108" i="2"/>
  <c r="FE107" i="2"/>
  <c r="FE106" i="2"/>
  <c r="FE105" i="2"/>
  <c r="FE104" i="2"/>
  <c r="FE102" i="2"/>
  <c r="FE101" i="2"/>
  <c r="FE99" i="2"/>
  <c r="FE98" i="2"/>
  <c r="FE97" i="2"/>
  <c r="EV108" i="2"/>
  <c r="EV107" i="2"/>
  <c r="EV106" i="2"/>
  <c r="EV105" i="2"/>
  <c r="EV104" i="2"/>
  <c r="EV103" i="2"/>
  <c r="EV102" i="2"/>
  <c r="EV101" i="2"/>
  <c r="EV100" i="2"/>
  <c r="EV99" i="2"/>
  <c r="EV98" i="2"/>
  <c r="EV97" i="2"/>
  <c r="EJ107" i="2"/>
  <c r="EJ101" i="2"/>
  <c r="EJ100" i="2"/>
  <c r="EJ99" i="2"/>
  <c r="EJ97" i="2"/>
  <c r="DU108" i="2"/>
  <c r="DU107" i="2"/>
  <c r="DU105" i="2"/>
  <c r="DU102" i="2"/>
  <c r="DU99" i="2"/>
  <c r="DC108" i="2"/>
  <c r="DC107" i="2"/>
  <c r="DC106" i="2"/>
  <c r="DC105" i="2"/>
  <c r="DC104" i="2"/>
  <c r="DC103" i="2"/>
  <c r="DC102" i="2"/>
  <c r="DC101" i="2"/>
  <c r="DC100" i="2"/>
  <c r="DC99" i="2"/>
  <c r="DC98" i="2"/>
  <c r="DC97" i="2"/>
  <c r="CZ97" i="2"/>
  <c r="BP105" i="2"/>
  <c r="BP102" i="2"/>
  <c r="BP101" i="2"/>
  <c r="BP98" i="2"/>
  <c r="BJ107" i="2"/>
  <c r="BJ106" i="2"/>
  <c r="BJ105" i="2"/>
  <c r="BJ100" i="2"/>
  <c r="BJ98" i="2"/>
  <c r="AU104" i="2"/>
  <c r="AU103" i="2"/>
  <c r="AU101" i="2"/>
  <c r="AU100" i="2"/>
  <c r="AU99" i="2"/>
  <c r="AI105" i="2"/>
  <c r="AI100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N108" i="2"/>
  <c r="N107" i="2"/>
  <c r="N106" i="2"/>
  <c r="N105" i="2"/>
  <c r="N104" i="2"/>
  <c r="N103" i="2"/>
  <c r="N102" i="2"/>
  <c r="N101" i="2"/>
  <c r="N100" i="2"/>
  <c r="N99" i="2"/>
  <c r="N98" i="2"/>
  <c r="N97" i="2"/>
  <c r="KF109" i="2"/>
  <c r="KE109" i="2"/>
  <c r="KC109" i="2"/>
  <c r="KB109" i="2"/>
  <c r="JZ109" i="2"/>
  <c r="JY109" i="2"/>
  <c r="JW109" i="2"/>
  <c r="JV109" i="2"/>
  <c r="JT109" i="2"/>
  <c r="JS109" i="2"/>
  <c r="JQ109" i="2"/>
  <c r="JP109" i="2"/>
  <c r="JN109" i="2"/>
  <c r="JM109" i="2"/>
  <c r="JK109" i="2"/>
  <c r="JJ109" i="2"/>
  <c r="JE109" i="2"/>
  <c r="JD109" i="2"/>
  <c r="IV109" i="2"/>
  <c r="IU109" i="2"/>
  <c r="IS109" i="2"/>
  <c r="IR109" i="2"/>
  <c r="CD109" i="2"/>
  <c r="CC109" i="2"/>
  <c r="IM109" i="2"/>
  <c r="IL109" i="2"/>
  <c r="IJ109" i="2"/>
  <c r="II109" i="2"/>
  <c r="HX109" i="2"/>
  <c r="HW109" i="2"/>
  <c r="HR109" i="2"/>
  <c r="HQ109" i="2"/>
  <c r="HO109" i="2"/>
  <c r="HN109" i="2"/>
  <c r="HI109" i="2"/>
  <c r="HH109" i="2"/>
  <c r="GZ109" i="2"/>
  <c r="GY109" i="2"/>
  <c r="GW109" i="2"/>
  <c r="GV109" i="2"/>
  <c r="GN109" i="2"/>
  <c r="GM109" i="2"/>
  <c r="GH109" i="2"/>
  <c r="GG109" i="2"/>
  <c r="GE109" i="2"/>
  <c r="GD109" i="2"/>
  <c r="GB109" i="2"/>
  <c r="GA109" i="2"/>
  <c r="FY109" i="2"/>
  <c r="FX109" i="2"/>
  <c r="FV109" i="2"/>
  <c r="FU109" i="2"/>
  <c r="FS109" i="2"/>
  <c r="FR109" i="2"/>
  <c r="FM109" i="2"/>
  <c r="FL109" i="2"/>
  <c r="FJ109" i="2"/>
  <c r="FI109" i="2"/>
  <c r="FG109" i="2"/>
  <c r="FF109" i="2"/>
  <c r="FD109" i="2"/>
  <c r="FC109" i="2"/>
  <c r="EX109" i="2"/>
  <c r="EW109" i="2"/>
  <c r="EU109" i="2"/>
  <c r="ET109" i="2"/>
  <c r="ER109" i="2"/>
  <c r="EQ109" i="2"/>
  <c r="EL109" i="2"/>
  <c r="EK109" i="2"/>
  <c r="EI109" i="2"/>
  <c r="EH109" i="2"/>
  <c r="DW109" i="2"/>
  <c r="DV109" i="2"/>
  <c r="DT109" i="2"/>
  <c r="DS109" i="2"/>
  <c r="DQ109" i="2"/>
  <c r="DP109" i="2"/>
  <c r="DK109" i="2"/>
  <c r="DJ109" i="2"/>
  <c r="DH109" i="2"/>
  <c r="DG109" i="2"/>
  <c r="DE109" i="2"/>
  <c r="DD109" i="2"/>
  <c r="DB109" i="2"/>
  <c r="DA109" i="2"/>
  <c r="CY109" i="2"/>
  <c r="CX109" i="2"/>
  <c r="CJ109" i="2"/>
  <c r="CI109" i="2"/>
  <c r="CG109" i="2"/>
  <c r="CF109" i="2"/>
  <c r="BX109" i="2"/>
  <c r="BW109" i="2"/>
  <c r="BU109" i="2"/>
  <c r="BT109" i="2"/>
  <c r="BO109" i="2"/>
  <c r="BN109" i="2"/>
  <c r="BI109" i="2"/>
  <c r="BH109" i="2"/>
  <c r="BC109" i="2"/>
  <c r="BB109" i="2"/>
  <c r="AZ109" i="2"/>
  <c r="AY109" i="2"/>
  <c r="AT109" i="2"/>
  <c r="AS109" i="2"/>
  <c r="AN109" i="2"/>
  <c r="AM109" i="2"/>
  <c r="AH109" i="2"/>
  <c r="AG109" i="2"/>
  <c r="AK109" i="2"/>
  <c r="AJ109" i="2"/>
  <c r="AE109" i="2"/>
  <c r="AD109" i="2"/>
  <c r="AB109" i="2"/>
  <c r="AA109" i="2"/>
  <c r="V109" i="2"/>
  <c r="U109" i="2"/>
  <c r="M109" i="2"/>
  <c r="L109" i="2"/>
  <c r="J109" i="2"/>
  <c r="I109" i="2"/>
  <c r="G109" i="2"/>
  <c r="F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KI109" i="2" l="1"/>
  <c r="KH109" i="2"/>
  <c r="KI95" i="2"/>
  <c r="KH95" i="2"/>
  <c r="KH85" i="2" l="1"/>
  <c r="KI85" i="2"/>
  <c r="KH86" i="2"/>
  <c r="KI86" i="2"/>
  <c r="KH87" i="2"/>
  <c r="KI87" i="2"/>
  <c r="KH88" i="2"/>
  <c r="KI88" i="2"/>
  <c r="KH89" i="2"/>
  <c r="KI89" i="2"/>
  <c r="KH90" i="2"/>
  <c r="KI90" i="2"/>
  <c r="KH91" i="2"/>
  <c r="KI91" i="2"/>
  <c r="KH92" i="2"/>
  <c r="KI92" i="2"/>
  <c r="KH93" i="2"/>
  <c r="KI93" i="2"/>
  <c r="KH94" i="2"/>
  <c r="KI94" i="2"/>
  <c r="KI84" i="2"/>
  <c r="KH84" i="2"/>
  <c r="GO93" i="2" l="1"/>
  <c r="GN96" i="2"/>
  <c r="GM96" i="2"/>
  <c r="GN83" i="2"/>
  <c r="GM83" i="2"/>
  <c r="GN70" i="2"/>
  <c r="GM70" i="2"/>
  <c r="GN57" i="2"/>
  <c r="GM57" i="2"/>
  <c r="GM44" i="2"/>
  <c r="GN31" i="2"/>
  <c r="GM31" i="2"/>
  <c r="GN18" i="2"/>
  <c r="GM18" i="2"/>
  <c r="AU93" i="2"/>
  <c r="FE91" i="2" l="1"/>
  <c r="IK90" i="2" l="1"/>
  <c r="IJ96" i="2"/>
  <c r="II96" i="2"/>
  <c r="IJ83" i="2"/>
  <c r="II83" i="2"/>
  <c r="IJ70" i="2"/>
  <c r="II70" i="2"/>
  <c r="IJ57" i="2"/>
  <c r="II57" i="2"/>
  <c r="IJ44" i="2"/>
  <c r="II44" i="2"/>
  <c r="IJ31" i="2"/>
  <c r="II31" i="2"/>
  <c r="IJ18" i="2"/>
  <c r="II18" i="2"/>
  <c r="CE88" i="2" l="1"/>
  <c r="V96" i="2"/>
  <c r="U96" i="2"/>
  <c r="W88" i="2"/>
  <c r="W81" i="2"/>
  <c r="W80" i="2"/>
  <c r="W79" i="2"/>
  <c r="W78" i="2"/>
  <c r="W77" i="2"/>
  <c r="W76" i="2"/>
  <c r="W75" i="2"/>
  <c r="W74" i="2"/>
  <c r="W73" i="2"/>
  <c r="W72" i="2"/>
  <c r="W71" i="2"/>
  <c r="V70" i="2"/>
  <c r="U70" i="2"/>
  <c r="W69" i="2"/>
  <c r="W68" i="2"/>
  <c r="W67" i="2"/>
  <c r="V57" i="2"/>
  <c r="U57" i="2"/>
  <c r="V44" i="2"/>
  <c r="U44" i="2"/>
  <c r="V31" i="2"/>
  <c r="U31" i="2"/>
  <c r="V18" i="2"/>
  <c r="U18" i="2"/>
  <c r="AA18" i="2"/>
  <c r="AB18" i="2"/>
  <c r="AA31" i="2"/>
  <c r="AB31" i="2"/>
  <c r="AA44" i="2"/>
  <c r="AB44" i="2"/>
  <c r="AA57" i="2"/>
  <c r="AB57" i="2"/>
  <c r="AC67" i="2"/>
  <c r="AC68" i="2"/>
  <c r="AC69" i="2"/>
  <c r="AA70" i="2"/>
  <c r="AB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A83" i="2"/>
  <c r="AB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A96" i="2"/>
  <c r="AB96" i="2"/>
  <c r="CY83" i="2" l="1"/>
  <c r="CX83" i="2"/>
  <c r="CY70" i="2"/>
  <c r="CX70" i="2"/>
  <c r="CY57" i="2"/>
  <c r="CX57" i="2"/>
  <c r="CY44" i="2"/>
  <c r="CX44" i="2"/>
  <c r="CY31" i="2"/>
  <c r="CX31" i="2"/>
  <c r="CY18" i="2"/>
  <c r="CX18" i="2"/>
  <c r="CY96" i="2"/>
  <c r="CX96" i="2"/>
  <c r="CZ86" i="2"/>
  <c r="DC86" i="2"/>
  <c r="AZ83" i="2"/>
  <c r="AY83" i="2"/>
  <c r="AZ70" i="2"/>
  <c r="AY70" i="2"/>
  <c r="AZ57" i="2"/>
  <c r="AY57" i="2"/>
  <c r="AZ44" i="2"/>
  <c r="AY44" i="2"/>
  <c r="AZ31" i="2"/>
  <c r="AY31" i="2"/>
  <c r="AZ18" i="2"/>
  <c r="AY18" i="2"/>
  <c r="BA86" i="2"/>
  <c r="AZ96" i="2"/>
  <c r="AY96" i="2"/>
  <c r="AE83" i="2" l="1"/>
  <c r="AD83" i="2"/>
  <c r="AE70" i="2"/>
  <c r="AD70" i="2"/>
  <c r="AE57" i="2"/>
  <c r="AD57" i="2"/>
  <c r="AE44" i="2"/>
  <c r="AD44" i="2"/>
  <c r="AE31" i="2"/>
  <c r="AD31" i="2"/>
  <c r="AE18" i="2"/>
  <c r="AD18" i="2"/>
  <c r="AE96" i="2"/>
  <c r="AD96" i="2"/>
  <c r="AF84" i="2"/>
  <c r="KG95" i="2" l="1"/>
  <c r="KD95" i="2"/>
  <c r="KG94" i="2"/>
  <c r="KD94" i="2"/>
  <c r="KG93" i="2"/>
  <c r="KD93" i="2"/>
  <c r="KG92" i="2"/>
  <c r="KD92" i="2"/>
  <c r="KG91" i="2"/>
  <c r="KD91" i="2"/>
  <c r="KG90" i="2"/>
  <c r="KD90" i="2"/>
  <c r="KG89" i="2"/>
  <c r="KD89" i="2"/>
  <c r="KG88" i="2"/>
  <c r="KD88" i="2"/>
  <c r="KG87" i="2"/>
  <c r="KD87" i="2"/>
  <c r="KG86" i="2"/>
  <c r="KD86" i="2"/>
  <c r="KG85" i="2"/>
  <c r="KD85" i="2"/>
  <c r="KG84" i="2"/>
  <c r="KD84" i="2"/>
  <c r="JR95" i="2"/>
  <c r="JR94" i="2"/>
  <c r="JO94" i="2"/>
  <c r="JX93" i="2"/>
  <c r="JU93" i="2"/>
  <c r="JR93" i="2"/>
  <c r="JO93" i="2"/>
  <c r="JR92" i="2"/>
  <c r="JO92" i="2"/>
  <c r="JO91" i="2"/>
  <c r="JR90" i="2"/>
  <c r="JR89" i="2"/>
  <c r="JO89" i="2"/>
  <c r="JX88" i="2"/>
  <c r="JR88" i="2"/>
  <c r="JO87" i="2"/>
  <c r="JX86" i="2"/>
  <c r="JR86" i="2"/>
  <c r="JO86" i="2"/>
  <c r="JR85" i="2"/>
  <c r="JO84" i="2"/>
  <c r="JL95" i="2"/>
  <c r="IW95" i="2"/>
  <c r="CE95" i="2"/>
  <c r="IW94" i="2"/>
  <c r="CE94" i="2"/>
  <c r="JL93" i="2"/>
  <c r="CE93" i="2"/>
  <c r="JL92" i="2"/>
  <c r="IW92" i="2"/>
  <c r="CE92" i="2"/>
  <c r="JL91" i="2"/>
  <c r="CE91" i="2"/>
  <c r="IW90" i="2"/>
  <c r="CE90" i="2"/>
  <c r="JL89" i="2"/>
  <c r="CE89" i="2"/>
  <c r="JL88" i="2"/>
  <c r="JL87" i="2"/>
  <c r="IW87" i="2"/>
  <c r="CE87" i="2"/>
  <c r="IW86" i="2"/>
  <c r="CE86" i="2"/>
  <c r="JL85" i="2"/>
  <c r="IW85" i="2"/>
  <c r="CE85" i="2"/>
  <c r="JL84" i="2"/>
  <c r="CE84" i="2"/>
  <c r="HS95" i="2"/>
  <c r="HJ95" i="2"/>
  <c r="HS94" i="2"/>
  <c r="HJ94" i="2"/>
  <c r="HY93" i="2"/>
  <c r="HS93" i="2"/>
  <c r="HJ93" i="2"/>
  <c r="HS92" i="2"/>
  <c r="HJ92" i="2"/>
  <c r="HS91" i="2"/>
  <c r="HJ91" i="2"/>
  <c r="HJ90" i="2"/>
  <c r="HS89" i="2"/>
  <c r="HJ89" i="2"/>
  <c r="IN88" i="2"/>
  <c r="HS88" i="2"/>
  <c r="HJ88" i="2"/>
  <c r="HS87" i="2"/>
  <c r="HJ87" i="2"/>
  <c r="HS86" i="2"/>
  <c r="HJ86" i="2"/>
  <c r="HS85" i="2"/>
  <c r="GI95" i="2"/>
  <c r="GI94" i="2"/>
  <c r="GF94" i="2"/>
  <c r="GI93" i="2"/>
  <c r="GF93" i="2"/>
  <c r="GI92" i="2"/>
  <c r="GF91" i="2"/>
  <c r="GI90" i="2"/>
  <c r="GI89" i="2"/>
  <c r="HA88" i="2"/>
  <c r="GI88" i="2"/>
  <c r="GI87" i="2"/>
  <c r="GI86" i="2"/>
  <c r="GI85" i="2"/>
  <c r="GI84" i="2"/>
  <c r="FZ95" i="2"/>
  <c r="FW95" i="2"/>
  <c r="FZ94" i="2"/>
  <c r="FW94" i="2"/>
  <c r="FT94" i="2"/>
  <c r="FZ93" i="2"/>
  <c r="FW93" i="2"/>
  <c r="FN93" i="2"/>
  <c r="FZ92" i="2"/>
  <c r="FW92" i="2"/>
  <c r="FT92" i="2"/>
  <c r="FZ91" i="2"/>
  <c r="FW91" i="2"/>
  <c r="FZ90" i="2"/>
  <c r="FW90" i="2"/>
  <c r="FT90" i="2"/>
  <c r="FZ89" i="2"/>
  <c r="FW89" i="2"/>
  <c r="FT89" i="2"/>
  <c r="FZ88" i="2"/>
  <c r="FW88" i="2"/>
  <c r="FT88" i="2"/>
  <c r="FZ87" i="2"/>
  <c r="FW87" i="2"/>
  <c r="FT87" i="2"/>
  <c r="FZ86" i="2"/>
  <c r="FW86" i="2"/>
  <c r="FZ85" i="2"/>
  <c r="FW85" i="2"/>
  <c r="FT85" i="2"/>
  <c r="FZ84" i="2"/>
  <c r="FW84" i="2"/>
  <c r="FT84" i="2"/>
  <c r="FH95" i="2"/>
  <c r="FE95" i="2"/>
  <c r="EV95" i="2"/>
  <c r="FH94" i="2"/>
  <c r="FE94" i="2"/>
  <c r="EV94" i="2"/>
  <c r="FH93" i="2"/>
  <c r="FE93" i="2"/>
  <c r="EV93" i="2"/>
  <c r="FH92" i="2"/>
  <c r="FE92" i="2"/>
  <c r="EV92" i="2"/>
  <c r="FH91" i="2"/>
  <c r="EV91" i="2"/>
  <c r="FH90" i="2"/>
  <c r="FE90" i="2"/>
  <c r="EV90" i="2"/>
  <c r="FH89" i="2"/>
  <c r="FE89" i="2"/>
  <c r="EV89" i="2"/>
  <c r="FH88" i="2"/>
  <c r="FE88" i="2"/>
  <c r="EV88" i="2"/>
  <c r="FH87" i="2"/>
  <c r="FE87" i="2"/>
  <c r="EV87" i="2"/>
  <c r="FH86" i="2"/>
  <c r="FE86" i="2"/>
  <c r="EV86" i="2"/>
  <c r="FH85" i="2"/>
  <c r="FE85" i="2"/>
  <c r="EV85" i="2"/>
  <c r="FH84" i="2"/>
  <c r="FE84" i="2"/>
  <c r="EV84" i="2"/>
  <c r="DU95" i="2"/>
  <c r="EJ94" i="2"/>
  <c r="DU93" i="2"/>
  <c r="EJ92" i="2"/>
  <c r="EJ91" i="2"/>
  <c r="DX91" i="2"/>
  <c r="DU89" i="2"/>
  <c r="EJ88" i="2"/>
  <c r="DU87" i="2"/>
  <c r="EJ86" i="2"/>
  <c r="DU85" i="2"/>
  <c r="DC95" i="2"/>
  <c r="DC94" i="2"/>
  <c r="DC93" i="2"/>
  <c r="DC92" i="2"/>
  <c r="CK92" i="2"/>
  <c r="DC91" i="2"/>
  <c r="DC90" i="2"/>
  <c r="DC89" i="2"/>
  <c r="DC88" i="2"/>
  <c r="DC87" i="2"/>
  <c r="DC85" i="2"/>
  <c r="DC84" i="2"/>
  <c r="CH95" i="2"/>
  <c r="BP94" i="2"/>
  <c r="BP89" i="2"/>
  <c r="CH85" i="2"/>
  <c r="AU95" i="2"/>
  <c r="BJ94" i="2"/>
  <c r="AU94" i="2"/>
  <c r="AU92" i="2"/>
  <c r="AU89" i="2"/>
  <c r="AU88" i="2"/>
  <c r="AU87" i="2"/>
  <c r="AU86" i="2"/>
  <c r="AU85" i="2"/>
  <c r="BJ84" i="2"/>
  <c r="AU84" i="2"/>
  <c r="N95" i="2"/>
  <c r="H95" i="2"/>
  <c r="N94" i="2"/>
  <c r="H94" i="2"/>
  <c r="N93" i="2"/>
  <c r="H93" i="2"/>
  <c r="N92" i="2"/>
  <c r="H92" i="2"/>
  <c r="N91" i="2"/>
  <c r="H91" i="2"/>
  <c r="N90" i="2"/>
  <c r="H90" i="2"/>
  <c r="N89" i="2"/>
  <c r="H89" i="2"/>
  <c r="N88" i="2"/>
  <c r="H88" i="2"/>
  <c r="N87" i="2"/>
  <c r="H87" i="2"/>
  <c r="N86" i="2"/>
  <c r="H86" i="2"/>
  <c r="N85" i="2"/>
  <c r="H85" i="2"/>
  <c r="N84" i="2"/>
  <c r="H84" i="2"/>
  <c r="KF96" i="2"/>
  <c r="KE96" i="2"/>
  <c r="KC96" i="2"/>
  <c r="KB96" i="2"/>
  <c r="JZ96" i="2"/>
  <c r="JY96" i="2"/>
  <c r="JW96" i="2"/>
  <c r="JV96" i="2"/>
  <c r="JT96" i="2"/>
  <c r="JS96" i="2"/>
  <c r="JQ96" i="2"/>
  <c r="JP96" i="2"/>
  <c r="JN96" i="2"/>
  <c r="JM96" i="2"/>
  <c r="JK96" i="2"/>
  <c r="JJ96" i="2"/>
  <c r="JE96" i="2"/>
  <c r="JD96" i="2"/>
  <c r="IV96" i="2"/>
  <c r="IU96" i="2"/>
  <c r="IS96" i="2"/>
  <c r="IR96" i="2"/>
  <c r="CD96" i="2"/>
  <c r="CC96" i="2"/>
  <c r="IM96" i="2"/>
  <c r="IL96" i="2"/>
  <c r="HX96" i="2"/>
  <c r="HW96" i="2"/>
  <c r="HR96" i="2"/>
  <c r="HQ96" i="2"/>
  <c r="HO96" i="2"/>
  <c r="HN96" i="2"/>
  <c r="HI96" i="2"/>
  <c r="HH96" i="2"/>
  <c r="GZ96" i="2"/>
  <c r="GY96" i="2"/>
  <c r="GW96" i="2"/>
  <c r="GV96" i="2"/>
  <c r="GH96" i="2"/>
  <c r="GG96" i="2"/>
  <c r="GE96" i="2"/>
  <c r="GD96" i="2"/>
  <c r="GB96" i="2"/>
  <c r="GA96" i="2"/>
  <c r="FY96" i="2"/>
  <c r="FX96" i="2"/>
  <c r="FV96" i="2"/>
  <c r="FU96" i="2"/>
  <c r="FS96" i="2"/>
  <c r="FR96" i="2"/>
  <c r="FM96" i="2"/>
  <c r="FL96" i="2"/>
  <c r="FJ96" i="2"/>
  <c r="FI96" i="2"/>
  <c r="FG96" i="2"/>
  <c r="FF96" i="2"/>
  <c r="FD96" i="2"/>
  <c r="FC96" i="2"/>
  <c r="EX96" i="2"/>
  <c r="EW96" i="2"/>
  <c r="EU96" i="2"/>
  <c r="ET96" i="2"/>
  <c r="ER96" i="2"/>
  <c r="EQ96" i="2"/>
  <c r="EL96" i="2"/>
  <c r="EK96" i="2"/>
  <c r="EI96" i="2"/>
  <c r="EH96" i="2"/>
  <c r="DW96" i="2"/>
  <c r="DV96" i="2"/>
  <c r="DT96" i="2"/>
  <c r="DS96" i="2"/>
  <c r="DQ96" i="2"/>
  <c r="DP96" i="2"/>
  <c r="DK96" i="2"/>
  <c r="DJ96" i="2"/>
  <c r="DH96" i="2"/>
  <c r="DG96" i="2"/>
  <c r="DE96" i="2"/>
  <c r="DD96" i="2"/>
  <c r="DB96" i="2"/>
  <c r="DA96" i="2"/>
  <c r="CJ96" i="2"/>
  <c r="CI96" i="2"/>
  <c r="CG96" i="2"/>
  <c r="CF96" i="2"/>
  <c r="BX96" i="2"/>
  <c r="BW96" i="2"/>
  <c r="BU96" i="2"/>
  <c r="BT96" i="2"/>
  <c r="BO96" i="2"/>
  <c r="BN96" i="2"/>
  <c r="BI96" i="2"/>
  <c r="BH96" i="2"/>
  <c r="BC96" i="2"/>
  <c r="BB96" i="2"/>
  <c r="AT96" i="2"/>
  <c r="AS96" i="2"/>
  <c r="AN96" i="2"/>
  <c r="AM96" i="2"/>
  <c r="AH96" i="2"/>
  <c r="AG96" i="2"/>
  <c r="AK96" i="2"/>
  <c r="AJ96" i="2"/>
  <c r="M96" i="2"/>
  <c r="L96" i="2"/>
  <c r="J96" i="2"/>
  <c r="I96" i="2"/>
  <c r="G96" i="2"/>
  <c r="F96" i="2"/>
  <c r="KH96" i="2" l="1"/>
  <c r="KI96" i="2"/>
  <c r="KI72" i="2" l="1"/>
  <c r="KI73" i="2"/>
  <c r="KI74" i="2"/>
  <c r="KI75" i="2"/>
  <c r="KI76" i="2"/>
  <c r="KI77" i="2"/>
  <c r="KI78" i="2"/>
  <c r="KI79" i="2"/>
  <c r="KI80" i="2"/>
  <c r="KI81" i="2"/>
  <c r="KI82" i="2"/>
  <c r="KH72" i="2"/>
  <c r="KH73" i="2"/>
  <c r="KH74" i="2"/>
  <c r="KH75" i="2"/>
  <c r="KH76" i="2"/>
  <c r="KH77" i="2"/>
  <c r="KH78" i="2"/>
  <c r="KH79" i="2"/>
  <c r="KH80" i="2"/>
  <c r="KH81" i="2"/>
  <c r="KH82" i="2"/>
  <c r="KI71" i="2"/>
  <c r="KH71" i="2"/>
  <c r="JE70" i="2"/>
  <c r="JD70" i="2"/>
  <c r="JE57" i="2"/>
  <c r="JD57" i="2"/>
  <c r="JE44" i="2"/>
  <c r="JD44" i="2"/>
  <c r="JE31" i="2"/>
  <c r="JD31" i="2"/>
  <c r="JE18" i="2"/>
  <c r="JD18" i="2"/>
  <c r="JE83" i="2"/>
  <c r="JD83" i="2"/>
  <c r="JF82" i="2"/>
  <c r="JL82" i="2"/>
  <c r="IW82" i="2"/>
  <c r="FH82" i="2"/>
  <c r="EV79" i="2" l="1"/>
  <c r="FH78" i="2" l="1"/>
  <c r="FJ83" i="2" l="1"/>
  <c r="FI83" i="2"/>
  <c r="FK78" i="2"/>
  <c r="FG83" i="2"/>
  <c r="FF83" i="2"/>
  <c r="FD83" i="2"/>
  <c r="FC83" i="2"/>
  <c r="EX83" i="2"/>
  <c r="EW83" i="2"/>
  <c r="EU83" i="2"/>
  <c r="ET83" i="2"/>
  <c r="ER83" i="2"/>
  <c r="EQ83" i="2"/>
  <c r="EL83" i="2"/>
  <c r="EK83" i="2"/>
  <c r="EI83" i="2"/>
  <c r="EH83" i="2"/>
  <c r="DW83" i="2"/>
  <c r="DV83" i="2"/>
  <c r="DT83" i="2"/>
  <c r="DS83" i="2"/>
  <c r="DQ83" i="2"/>
  <c r="DP83" i="2"/>
  <c r="DK83" i="2"/>
  <c r="DJ83" i="2"/>
  <c r="DH83" i="2"/>
  <c r="DG83" i="2"/>
  <c r="DE83" i="2"/>
  <c r="DD83" i="2"/>
  <c r="DB83" i="2"/>
  <c r="DA83" i="2"/>
  <c r="CJ83" i="2"/>
  <c r="CI83" i="2"/>
  <c r="CG83" i="2"/>
  <c r="CF83" i="2"/>
  <c r="BX83" i="2"/>
  <c r="BW83" i="2"/>
  <c r="BU83" i="2"/>
  <c r="BT83" i="2"/>
  <c r="BO83" i="2"/>
  <c r="BN83" i="2"/>
  <c r="BI83" i="2"/>
  <c r="BH83" i="2"/>
  <c r="BC83" i="2"/>
  <c r="BB83" i="2"/>
  <c r="AT83" i="2"/>
  <c r="AS83" i="2"/>
  <c r="AN83" i="2"/>
  <c r="AM83" i="2"/>
  <c r="AH83" i="2"/>
  <c r="AG83" i="2"/>
  <c r="AK83" i="2"/>
  <c r="AJ83" i="2"/>
  <c r="M83" i="2"/>
  <c r="L83" i="2"/>
  <c r="J83" i="2"/>
  <c r="I83" i="2"/>
  <c r="G83" i="2"/>
  <c r="F83" i="2"/>
  <c r="FK75" i="2" l="1"/>
  <c r="FJ70" i="2"/>
  <c r="FI70" i="2"/>
  <c r="FJ57" i="2"/>
  <c r="FI57" i="2"/>
  <c r="FJ44" i="2"/>
  <c r="FI44" i="2"/>
  <c r="FJ31" i="2"/>
  <c r="FI31" i="2"/>
  <c r="FJ18" i="2"/>
  <c r="FI18" i="2"/>
  <c r="FT75" i="2"/>
  <c r="EV82" i="2" l="1"/>
  <c r="EV81" i="2"/>
  <c r="EV80" i="2"/>
  <c r="EV78" i="2"/>
  <c r="EV77" i="2"/>
  <c r="EV76" i="2"/>
  <c r="EV75" i="2"/>
  <c r="EV74" i="2"/>
  <c r="EV73" i="2"/>
  <c r="EV72" i="2"/>
  <c r="EV71" i="2"/>
  <c r="EU70" i="2"/>
  <c r="ET70" i="2"/>
  <c r="EV69" i="2"/>
  <c r="EV68" i="2"/>
  <c r="EV67" i="2"/>
  <c r="EU57" i="2"/>
  <c r="ET57" i="2"/>
  <c r="EU44" i="2"/>
  <c r="ET44" i="2"/>
  <c r="EU31" i="2"/>
  <c r="ET31" i="2"/>
  <c r="EU18" i="2"/>
  <c r="ET18" i="2"/>
  <c r="EX70" i="2"/>
  <c r="EW70" i="2"/>
  <c r="EX57" i="2"/>
  <c r="EW57" i="2"/>
  <c r="EX44" i="2"/>
  <c r="EW44" i="2"/>
  <c r="EX31" i="2"/>
  <c r="EW31" i="2"/>
  <c r="EX18" i="2"/>
  <c r="EW18" i="2"/>
  <c r="JX73" i="2" l="1"/>
  <c r="JR73" i="2"/>
  <c r="IW73" i="2"/>
  <c r="KG73" i="2"/>
  <c r="KD73" i="2"/>
  <c r="JO73" i="2"/>
  <c r="JL73" i="2"/>
  <c r="CE73" i="2"/>
  <c r="HJ73" i="2"/>
  <c r="GI73" i="2"/>
  <c r="FZ73" i="2"/>
  <c r="FW73" i="2"/>
  <c r="FT73" i="2"/>
  <c r="FH73" i="2"/>
  <c r="FE73" i="2"/>
  <c r="DC73" i="2"/>
  <c r="AU73" i="2"/>
  <c r="N73" i="2"/>
  <c r="H73" i="2"/>
  <c r="HY72" i="2" l="1"/>
  <c r="GF72" i="2"/>
  <c r="FT72" i="2"/>
  <c r="FN72" i="2"/>
  <c r="FE72" i="2"/>
  <c r="BY72" i="2"/>
  <c r="KG72" i="2"/>
  <c r="KD72" i="2"/>
  <c r="JO72" i="2"/>
  <c r="JL72" i="2"/>
  <c r="CE72" i="2"/>
  <c r="HS72" i="2"/>
  <c r="HJ72" i="2"/>
  <c r="GI72" i="2"/>
  <c r="FZ72" i="2"/>
  <c r="FW72" i="2"/>
  <c r="FH72" i="2"/>
  <c r="DC72" i="2"/>
  <c r="AU72" i="2"/>
  <c r="N72" i="2"/>
  <c r="H72" i="2"/>
  <c r="JX71" i="2" l="1"/>
  <c r="JR71" i="2"/>
  <c r="IW71" i="2"/>
  <c r="KG71" i="2"/>
  <c r="KD71" i="2"/>
  <c r="JO71" i="2"/>
  <c r="JL71" i="2"/>
  <c r="CE71" i="2"/>
  <c r="HS71" i="2"/>
  <c r="HJ71" i="2"/>
  <c r="GI71" i="2"/>
  <c r="FZ71" i="2"/>
  <c r="FW71" i="2"/>
  <c r="FH71" i="2"/>
  <c r="EJ71" i="2"/>
  <c r="DC71" i="2"/>
  <c r="AU71" i="2"/>
  <c r="N71" i="2"/>
  <c r="H71" i="2"/>
  <c r="KG82" i="2" l="1"/>
  <c r="KG81" i="2"/>
  <c r="KG80" i="2"/>
  <c r="KG79" i="2"/>
  <c r="KG78" i="2"/>
  <c r="KG77" i="2"/>
  <c r="KG76" i="2"/>
  <c r="KG75" i="2"/>
  <c r="KG74" i="2"/>
  <c r="KD82" i="2"/>
  <c r="KD81" i="2"/>
  <c r="KD80" i="2"/>
  <c r="KD79" i="2"/>
  <c r="KD78" i="2"/>
  <c r="KD77" i="2"/>
  <c r="KD76" i="2"/>
  <c r="KD75" i="2"/>
  <c r="KD74" i="2"/>
  <c r="KA77" i="2"/>
  <c r="KA76" i="2"/>
  <c r="JX81" i="2"/>
  <c r="JX79" i="2"/>
  <c r="JX78" i="2"/>
  <c r="JX77" i="2"/>
  <c r="JX76" i="2"/>
  <c r="JX75" i="2"/>
  <c r="JU78" i="2"/>
  <c r="JU77" i="2"/>
  <c r="JR82" i="2"/>
  <c r="JR81" i="2"/>
  <c r="JR80" i="2"/>
  <c r="JR78" i="2"/>
  <c r="JR77" i="2"/>
  <c r="JR76" i="2"/>
  <c r="JR75" i="2"/>
  <c r="JR74" i="2"/>
  <c r="JO82" i="2"/>
  <c r="JO81" i="2"/>
  <c r="JO79" i="2"/>
  <c r="JO78" i="2"/>
  <c r="JO77" i="2"/>
  <c r="JO76" i="2"/>
  <c r="JO75" i="2"/>
  <c r="JO74" i="2"/>
  <c r="JL81" i="2"/>
  <c r="JL79" i="2"/>
  <c r="JL77" i="2"/>
  <c r="JL75" i="2"/>
  <c r="JL74" i="2"/>
  <c r="IW81" i="2"/>
  <c r="IW80" i="2"/>
  <c r="IW79" i="2"/>
  <c r="IW78" i="2"/>
  <c r="IW76" i="2"/>
  <c r="CE82" i="2"/>
  <c r="CE81" i="2"/>
  <c r="CE80" i="2"/>
  <c r="CE79" i="2"/>
  <c r="CE78" i="2"/>
  <c r="CE77" i="2"/>
  <c r="CE76" i="2"/>
  <c r="CE75" i="2"/>
  <c r="CE74" i="2"/>
  <c r="HY78" i="2"/>
  <c r="HY76" i="2"/>
  <c r="HS82" i="2"/>
  <c r="HS81" i="2"/>
  <c r="HS80" i="2"/>
  <c r="HS79" i="2"/>
  <c r="HS78" i="2"/>
  <c r="HS74" i="2"/>
  <c r="HJ82" i="2"/>
  <c r="HJ81" i="2"/>
  <c r="HJ80" i="2"/>
  <c r="HJ79" i="2"/>
  <c r="HJ76" i="2"/>
  <c r="HJ74" i="2"/>
  <c r="HA81" i="2"/>
  <c r="GI82" i="2"/>
  <c r="GI81" i="2"/>
  <c r="GI80" i="2"/>
  <c r="GI79" i="2"/>
  <c r="GI78" i="2"/>
  <c r="GI77" i="2"/>
  <c r="GI76" i="2"/>
  <c r="GI75" i="2"/>
  <c r="GI74" i="2"/>
  <c r="GF75" i="2"/>
  <c r="FZ82" i="2"/>
  <c r="FZ81" i="2"/>
  <c r="FZ80" i="2"/>
  <c r="FZ79" i="2"/>
  <c r="FZ78" i="2"/>
  <c r="FZ77" i="2"/>
  <c r="FZ76" i="2"/>
  <c r="FZ75" i="2"/>
  <c r="FZ74" i="2"/>
  <c r="FW82" i="2"/>
  <c r="FW81" i="2"/>
  <c r="FW80" i="2"/>
  <c r="FW79" i="2"/>
  <c r="FW78" i="2"/>
  <c r="FW77" i="2"/>
  <c r="FW76" i="2"/>
  <c r="FW75" i="2"/>
  <c r="FW74" i="2"/>
  <c r="FT82" i="2"/>
  <c r="FT81" i="2"/>
  <c r="FT79" i="2"/>
  <c r="FT78" i="2"/>
  <c r="FT77" i="2"/>
  <c r="FT76" i="2"/>
  <c r="FN82" i="2"/>
  <c r="FN78" i="2"/>
  <c r="FN75" i="2"/>
  <c r="FH81" i="2"/>
  <c r="FH80" i="2"/>
  <c r="FH79" i="2"/>
  <c r="FH77" i="2"/>
  <c r="FH76" i="2"/>
  <c r="FH75" i="2"/>
  <c r="FH74" i="2"/>
  <c r="FE82" i="2"/>
  <c r="FE80" i="2"/>
  <c r="FE79" i="2"/>
  <c r="FE78" i="2"/>
  <c r="FE77" i="2"/>
  <c r="FE76" i="2"/>
  <c r="FE75" i="2"/>
  <c r="FE74" i="2"/>
  <c r="EJ81" i="2"/>
  <c r="EJ80" i="2"/>
  <c r="EJ78" i="2"/>
  <c r="EJ77" i="2"/>
  <c r="EJ76" i="2"/>
  <c r="EJ75" i="2"/>
  <c r="EJ74" i="2"/>
  <c r="DU80" i="2"/>
  <c r="DU79" i="2"/>
  <c r="DC82" i="2"/>
  <c r="DC81" i="2"/>
  <c r="DC80" i="2"/>
  <c r="DC79" i="2"/>
  <c r="DC78" i="2"/>
  <c r="DC77" i="2"/>
  <c r="DC76" i="2"/>
  <c r="DC75" i="2"/>
  <c r="DC74" i="2"/>
  <c r="CK76" i="2"/>
  <c r="CH76" i="2"/>
  <c r="BP81" i="2"/>
  <c r="BP78" i="2"/>
  <c r="BP74" i="2"/>
  <c r="BJ78" i="2"/>
  <c r="BJ77" i="2"/>
  <c r="AU82" i="2"/>
  <c r="AU80" i="2"/>
  <c r="AU77" i="2"/>
  <c r="AU76" i="2"/>
  <c r="AU75" i="2"/>
  <c r="AO76" i="2"/>
  <c r="N82" i="2"/>
  <c r="N81" i="2"/>
  <c r="N80" i="2"/>
  <c r="N79" i="2"/>
  <c r="N78" i="2"/>
  <c r="N77" i="2"/>
  <c r="N76" i="2"/>
  <c r="N75" i="2"/>
  <c r="N74" i="2"/>
  <c r="KF83" i="2"/>
  <c r="KE83" i="2"/>
  <c r="KC83" i="2"/>
  <c r="KB83" i="2"/>
  <c r="JZ83" i="2"/>
  <c r="JY83" i="2"/>
  <c r="JW83" i="2"/>
  <c r="JV83" i="2"/>
  <c r="JT83" i="2"/>
  <c r="JS83" i="2"/>
  <c r="JQ83" i="2"/>
  <c r="JP83" i="2"/>
  <c r="JN83" i="2"/>
  <c r="JM83" i="2"/>
  <c r="JK83" i="2"/>
  <c r="JJ83" i="2"/>
  <c r="IV83" i="2"/>
  <c r="IU83" i="2"/>
  <c r="IS83" i="2"/>
  <c r="IR83" i="2"/>
  <c r="CD83" i="2"/>
  <c r="CC83" i="2"/>
  <c r="IM83" i="2"/>
  <c r="IL83" i="2"/>
  <c r="HX83" i="2"/>
  <c r="HW83" i="2"/>
  <c r="HR83" i="2"/>
  <c r="HQ83" i="2"/>
  <c r="HO83" i="2"/>
  <c r="HN83" i="2"/>
  <c r="HI83" i="2"/>
  <c r="HH83" i="2"/>
  <c r="GZ83" i="2"/>
  <c r="GY83" i="2"/>
  <c r="GW83" i="2"/>
  <c r="GV83" i="2"/>
  <c r="GH83" i="2"/>
  <c r="GG83" i="2"/>
  <c r="GE83" i="2"/>
  <c r="GD83" i="2"/>
  <c r="GB83" i="2"/>
  <c r="GA83" i="2"/>
  <c r="FY83" i="2"/>
  <c r="FX83" i="2"/>
  <c r="FV83" i="2"/>
  <c r="FU83" i="2"/>
  <c r="FS83" i="2"/>
  <c r="FR83" i="2"/>
  <c r="FM83" i="2"/>
  <c r="FL83" i="2"/>
  <c r="H82" i="2"/>
  <c r="H81" i="2"/>
  <c r="H80" i="2"/>
  <c r="H79" i="2"/>
  <c r="H78" i="2"/>
  <c r="H77" i="2"/>
  <c r="H76" i="2"/>
  <c r="H75" i="2"/>
  <c r="H74" i="2"/>
  <c r="N61" i="2"/>
  <c r="N64" i="2"/>
  <c r="N65" i="2"/>
  <c r="N66" i="2"/>
  <c r="N67" i="2"/>
  <c r="N68" i="2"/>
  <c r="N69" i="2"/>
  <c r="AL64" i="2"/>
  <c r="AI69" i="2"/>
  <c r="AU65" i="2"/>
  <c r="AU66" i="2"/>
  <c r="AU67" i="2"/>
  <c r="AU69" i="2"/>
  <c r="BP64" i="2"/>
  <c r="BP68" i="2"/>
  <c r="BY61" i="2"/>
  <c r="CH65" i="2"/>
  <c r="CH67" i="2"/>
  <c r="DC63" i="2"/>
  <c r="DC64" i="2"/>
  <c r="DC65" i="2"/>
  <c r="DC66" i="2"/>
  <c r="DC67" i="2"/>
  <c r="DC68" i="2"/>
  <c r="DC69" i="2"/>
  <c r="DI67" i="2"/>
  <c r="DL66" i="2"/>
  <c r="EJ58" i="2"/>
  <c r="EJ61" i="2"/>
  <c r="EJ63" i="2"/>
  <c r="EJ64" i="2"/>
  <c r="EJ66" i="2"/>
  <c r="EJ68" i="2"/>
  <c r="EJ69" i="2"/>
  <c r="FE60" i="2"/>
  <c r="FE64" i="2"/>
  <c r="FE65" i="2"/>
  <c r="FE66" i="2"/>
  <c r="FE67" i="2"/>
  <c r="FE68" i="2"/>
  <c r="FE69" i="2"/>
  <c r="FH58" i="2"/>
  <c r="FH60" i="2"/>
  <c r="FH61" i="2"/>
  <c r="FH64" i="2"/>
  <c r="FH65" i="2"/>
  <c r="FH66" i="2"/>
  <c r="FH67" i="2"/>
  <c r="FH68" i="2"/>
  <c r="FH69" i="2"/>
  <c r="FN64" i="2"/>
  <c r="FN67" i="2"/>
  <c r="FT59" i="2"/>
  <c r="FT60" i="2"/>
  <c r="FT61" i="2"/>
  <c r="FT62" i="2"/>
  <c r="FT65" i="2"/>
  <c r="FT66" i="2"/>
  <c r="FT67" i="2"/>
  <c r="FT68" i="2"/>
  <c r="FT69" i="2"/>
  <c r="FW58" i="2"/>
  <c r="FW59" i="2"/>
  <c r="FW60" i="2"/>
  <c r="FW61" i="2"/>
  <c r="FW62" i="2"/>
  <c r="FW63" i="2"/>
  <c r="FW64" i="2"/>
  <c r="FW65" i="2"/>
  <c r="FW66" i="2"/>
  <c r="FW67" i="2"/>
  <c r="FW68" i="2"/>
  <c r="FW69" i="2"/>
  <c r="FZ67" i="2"/>
  <c r="FZ68" i="2"/>
  <c r="FZ69" i="2"/>
  <c r="GC68" i="2"/>
  <c r="GF59" i="2"/>
  <c r="GF61" i="2"/>
  <c r="GF62" i="2"/>
  <c r="GF64" i="2"/>
  <c r="GF65" i="2"/>
  <c r="GF66" i="2"/>
  <c r="GF69" i="2"/>
  <c r="GI59" i="2"/>
  <c r="GI61" i="2"/>
  <c r="GI62" i="2"/>
  <c r="GI64" i="2"/>
  <c r="GI65" i="2"/>
  <c r="GI66" i="2"/>
  <c r="GI67" i="2"/>
  <c r="GI68" i="2"/>
  <c r="GI69" i="2"/>
  <c r="HJ64" i="2"/>
  <c r="HJ67" i="2"/>
  <c r="HJ69" i="2"/>
  <c r="HS61" i="2"/>
  <c r="HS63" i="2"/>
  <c r="HS64" i="2"/>
  <c r="HS68" i="2"/>
  <c r="HS69" i="2"/>
  <c r="HY65" i="2"/>
  <c r="HY68" i="2"/>
  <c r="CE67" i="2"/>
  <c r="CE68" i="2"/>
  <c r="CE69" i="2"/>
  <c r="IW59" i="2"/>
  <c r="IW62" i="2"/>
  <c r="IW64" i="2"/>
  <c r="IW67" i="2"/>
  <c r="IW68" i="2"/>
  <c r="JL64" i="2"/>
  <c r="JL65" i="2"/>
  <c r="JL66" i="2"/>
  <c r="JL67" i="2"/>
  <c r="JL68" i="2"/>
  <c r="JL69" i="2"/>
  <c r="JO59" i="2"/>
  <c r="JO60" i="2"/>
  <c r="JO65" i="2"/>
  <c r="JO68" i="2"/>
  <c r="JO69" i="2"/>
  <c r="JR61" i="2"/>
  <c r="JR62" i="2"/>
  <c r="JR63" i="2"/>
  <c r="JR64" i="2"/>
  <c r="JR65" i="2"/>
  <c r="JR68" i="2"/>
  <c r="JX58" i="2"/>
  <c r="JX61" i="2"/>
  <c r="JX62" i="2"/>
  <c r="KD58" i="2"/>
  <c r="KD59" i="2"/>
  <c r="KD60" i="2"/>
  <c r="KD61" i="2"/>
  <c r="KD62" i="2"/>
  <c r="KD63" i="2"/>
  <c r="KD64" i="2"/>
  <c r="KD65" i="2"/>
  <c r="KD66" i="2"/>
  <c r="KD67" i="2"/>
  <c r="KD68" i="2"/>
  <c r="KD69" i="2"/>
  <c r="KG59" i="2"/>
  <c r="KG60" i="2"/>
  <c r="KG61" i="2"/>
  <c r="KG62" i="2"/>
  <c r="KG63" i="2"/>
  <c r="KG64" i="2"/>
  <c r="KG65" i="2"/>
  <c r="KG66" i="2"/>
  <c r="KG67" i="2"/>
  <c r="KG68" i="2"/>
  <c r="KG69" i="2"/>
  <c r="KH83" i="2" l="1"/>
  <c r="KI83" i="2"/>
  <c r="AK70" i="2"/>
  <c r="AJ70" i="2"/>
  <c r="AK57" i="2"/>
  <c r="AJ57" i="2"/>
  <c r="AK44" i="2"/>
  <c r="AJ44" i="2"/>
  <c r="AK31" i="2"/>
  <c r="AJ31" i="2"/>
  <c r="AK18" i="2"/>
  <c r="AJ18" i="2"/>
  <c r="KI69" i="2"/>
  <c r="KH69" i="2"/>
  <c r="H69" i="2"/>
  <c r="KI68" i="2" l="1"/>
  <c r="KH68" i="2"/>
  <c r="KI66" i="2" l="1"/>
  <c r="KH66" i="2"/>
  <c r="KI65" i="2"/>
  <c r="KH65" i="2"/>
  <c r="KI64" i="2"/>
  <c r="KH64" i="2"/>
  <c r="KI63" i="2"/>
  <c r="KH63" i="2"/>
  <c r="KI62" i="2"/>
  <c r="KH62" i="2"/>
  <c r="KI61" i="2"/>
  <c r="KH61" i="2"/>
  <c r="KI60" i="2"/>
  <c r="KH60" i="2"/>
  <c r="KI59" i="2"/>
  <c r="KH59" i="2"/>
  <c r="KI58" i="2"/>
  <c r="KH58" i="2"/>
  <c r="KI67" i="2"/>
  <c r="KH67" i="2"/>
  <c r="CD70" i="2"/>
  <c r="CC70" i="2"/>
  <c r="CD57" i="2"/>
  <c r="CC57" i="2"/>
  <c r="CD44" i="2"/>
  <c r="CC44" i="2"/>
  <c r="CD31" i="2"/>
  <c r="CC31" i="2"/>
  <c r="CD18" i="2"/>
  <c r="CC18" i="2"/>
  <c r="H67" i="2"/>
  <c r="DK70" i="2" l="1"/>
  <c r="DJ70" i="2"/>
  <c r="DK57" i="2"/>
  <c r="DJ57" i="2"/>
  <c r="DK44" i="2"/>
  <c r="DJ44" i="2"/>
  <c r="DK31" i="2"/>
  <c r="DJ31" i="2"/>
  <c r="DK18" i="2"/>
  <c r="DJ18" i="2"/>
  <c r="H66" i="2"/>
  <c r="H64" i="2" l="1"/>
  <c r="KF70" i="2" l="1"/>
  <c r="KE70" i="2"/>
  <c r="KC70" i="2"/>
  <c r="KB70" i="2"/>
  <c r="JZ70" i="2"/>
  <c r="JY70" i="2"/>
  <c r="JW70" i="2"/>
  <c r="JV70" i="2"/>
  <c r="JT70" i="2"/>
  <c r="JS70" i="2"/>
  <c r="JQ70" i="2"/>
  <c r="JP70" i="2"/>
  <c r="JN70" i="2"/>
  <c r="JM70" i="2"/>
  <c r="JK70" i="2"/>
  <c r="JJ70" i="2"/>
  <c r="IV70" i="2"/>
  <c r="IU70" i="2"/>
  <c r="IS70" i="2"/>
  <c r="IR70" i="2"/>
  <c r="IM70" i="2"/>
  <c r="IL70" i="2"/>
  <c r="HX70" i="2"/>
  <c r="HW70" i="2"/>
  <c r="HR70" i="2"/>
  <c r="HQ70" i="2"/>
  <c r="HO70" i="2"/>
  <c r="HN70" i="2"/>
  <c r="HI70" i="2"/>
  <c r="HH70" i="2"/>
  <c r="GZ70" i="2"/>
  <c r="GY70" i="2"/>
  <c r="GW70" i="2"/>
  <c r="GV70" i="2"/>
  <c r="GH70" i="2"/>
  <c r="GG70" i="2"/>
  <c r="GE70" i="2"/>
  <c r="GD70" i="2"/>
  <c r="GB70" i="2"/>
  <c r="GA70" i="2"/>
  <c r="FY70" i="2"/>
  <c r="FX70" i="2"/>
  <c r="FV70" i="2"/>
  <c r="FU70" i="2"/>
  <c r="FS70" i="2"/>
  <c r="FR70" i="2"/>
  <c r="FM70" i="2"/>
  <c r="FL70" i="2"/>
  <c r="FG70" i="2"/>
  <c r="FF70" i="2"/>
  <c r="FD70" i="2"/>
  <c r="FC70" i="2"/>
  <c r="ER70" i="2"/>
  <c r="EQ70" i="2"/>
  <c r="EL70" i="2"/>
  <c r="EK70" i="2"/>
  <c r="EI70" i="2"/>
  <c r="EH70" i="2"/>
  <c r="DW70" i="2"/>
  <c r="DV70" i="2"/>
  <c r="DT70" i="2"/>
  <c r="DS70" i="2"/>
  <c r="DQ70" i="2"/>
  <c r="DP70" i="2"/>
  <c r="DH70" i="2"/>
  <c r="DG70" i="2"/>
  <c r="DE70" i="2"/>
  <c r="DD70" i="2"/>
  <c r="DB70" i="2"/>
  <c r="DA70" i="2"/>
  <c r="CJ70" i="2"/>
  <c r="CI70" i="2"/>
  <c r="CG70" i="2"/>
  <c r="CF70" i="2"/>
  <c r="BX70" i="2"/>
  <c r="BW70" i="2"/>
  <c r="BU70" i="2"/>
  <c r="BT70" i="2"/>
  <c r="BO70" i="2"/>
  <c r="BN70" i="2"/>
  <c r="BI70" i="2"/>
  <c r="BH70" i="2"/>
  <c r="BC70" i="2"/>
  <c r="BB70" i="2"/>
  <c r="AT70" i="2"/>
  <c r="AS70" i="2"/>
  <c r="AN70" i="2"/>
  <c r="AM70" i="2"/>
  <c r="AH70" i="2"/>
  <c r="AG70" i="2"/>
  <c r="M70" i="2"/>
  <c r="L70" i="2"/>
  <c r="J70" i="2"/>
  <c r="I70" i="2"/>
  <c r="G70" i="2"/>
  <c r="F70" i="2"/>
  <c r="H68" i="2"/>
  <c r="H65" i="2"/>
  <c r="GE57" i="2" l="1"/>
  <c r="GD57" i="2"/>
  <c r="GE44" i="2"/>
  <c r="GD44" i="2"/>
  <c r="GE31" i="2"/>
  <c r="GD31" i="2"/>
  <c r="GE18" i="2"/>
  <c r="GD18" i="2"/>
  <c r="AH57" i="2"/>
  <c r="AG57" i="2"/>
  <c r="AH44" i="2"/>
  <c r="AG44" i="2"/>
  <c r="AH31" i="2"/>
  <c r="AG31" i="2"/>
  <c r="AH18" i="2"/>
  <c r="AG18" i="2"/>
  <c r="KH38" i="2" l="1"/>
  <c r="KI56" i="2"/>
  <c r="KH56" i="2"/>
  <c r="KI55" i="2"/>
  <c r="KH55" i="2"/>
  <c r="KI54" i="2"/>
  <c r="KH54" i="2"/>
  <c r="KI53" i="2"/>
  <c r="KH53" i="2"/>
  <c r="KI52" i="2"/>
  <c r="KH52" i="2"/>
  <c r="KI51" i="2"/>
  <c r="KH51" i="2"/>
  <c r="KI50" i="2"/>
  <c r="KH50" i="2"/>
  <c r="KI49" i="2"/>
  <c r="KH49" i="2"/>
  <c r="KI48" i="2"/>
  <c r="KH48" i="2"/>
  <c r="KI47" i="2"/>
  <c r="KH47" i="2"/>
  <c r="KI46" i="2"/>
  <c r="KH46" i="2"/>
  <c r="KI45" i="2"/>
  <c r="KH45" i="2"/>
  <c r="KI43" i="2"/>
  <c r="KH43" i="2"/>
  <c r="KI42" i="2"/>
  <c r="KH42" i="2"/>
  <c r="KI41" i="2"/>
  <c r="KH41" i="2"/>
  <c r="KI40" i="2"/>
  <c r="KH40" i="2"/>
  <c r="KI39" i="2"/>
  <c r="KH39" i="2"/>
  <c r="KI38" i="2"/>
  <c r="KI37" i="2"/>
  <c r="KH37" i="2"/>
  <c r="KI36" i="2"/>
  <c r="KH36" i="2"/>
  <c r="KI35" i="2"/>
  <c r="KH35" i="2"/>
  <c r="KI34" i="2"/>
  <c r="KH34" i="2"/>
  <c r="KI33" i="2"/>
  <c r="KH33" i="2"/>
  <c r="KI32" i="2"/>
  <c r="KH32" i="2"/>
  <c r="KI30" i="2"/>
  <c r="KH30" i="2"/>
  <c r="KI29" i="2"/>
  <c r="KH29" i="2"/>
  <c r="KI28" i="2"/>
  <c r="KH28" i="2"/>
  <c r="KI27" i="2"/>
  <c r="KH27" i="2"/>
  <c r="KI26" i="2"/>
  <c r="KH26" i="2"/>
  <c r="KI25" i="2"/>
  <c r="KH25" i="2"/>
  <c r="KI24" i="2"/>
  <c r="KH24" i="2"/>
  <c r="KI23" i="2"/>
  <c r="KH23" i="2"/>
  <c r="KI22" i="2"/>
  <c r="KH22" i="2"/>
  <c r="KI21" i="2"/>
  <c r="KH21" i="2"/>
  <c r="KI20" i="2"/>
  <c r="KH20" i="2"/>
  <c r="KI19" i="2"/>
  <c r="KH19" i="2"/>
  <c r="KI17" i="2"/>
  <c r="KH17" i="2"/>
  <c r="KI16" i="2"/>
  <c r="KH16" i="2"/>
  <c r="KI15" i="2"/>
  <c r="KH15" i="2"/>
  <c r="KI14" i="2"/>
  <c r="KH14" i="2"/>
  <c r="KI13" i="2"/>
  <c r="KH13" i="2"/>
  <c r="KI12" i="2"/>
  <c r="KH12" i="2"/>
  <c r="KI11" i="2"/>
  <c r="KH11" i="2"/>
  <c r="KI10" i="2"/>
  <c r="KH10" i="2"/>
  <c r="KI9" i="2"/>
  <c r="KH9" i="2"/>
  <c r="KI8" i="2"/>
  <c r="KH8" i="2"/>
  <c r="KI7" i="2"/>
  <c r="KH7" i="2"/>
  <c r="KI6" i="2"/>
  <c r="KH6" i="2"/>
  <c r="KG50" i="2"/>
  <c r="KG49" i="2"/>
  <c r="KG48" i="2"/>
  <c r="KG47" i="2"/>
  <c r="KG46" i="2"/>
  <c r="KG45" i="2"/>
  <c r="KG43" i="2"/>
  <c r="KG42" i="2"/>
  <c r="KG41" i="2"/>
  <c r="KG40" i="2"/>
  <c r="KG39" i="2"/>
  <c r="KG38" i="2"/>
  <c r="KG36" i="2"/>
  <c r="KG35" i="2"/>
  <c r="KG34" i="2"/>
  <c r="KG33" i="2"/>
  <c r="KG32" i="2"/>
  <c r="KG30" i="2"/>
  <c r="KG29" i="2"/>
  <c r="KG28" i="2"/>
  <c r="KG27" i="2"/>
  <c r="KG26" i="2"/>
  <c r="KG25" i="2"/>
  <c r="KG24" i="2"/>
  <c r="KG23" i="2"/>
  <c r="KG22" i="2"/>
  <c r="KG21" i="2"/>
  <c r="KG20" i="2"/>
  <c r="KG19" i="2"/>
  <c r="KG17" i="2"/>
  <c r="KG16" i="2"/>
  <c r="KG15" i="2"/>
  <c r="KG14" i="2"/>
  <c r="KG13" i="2"/>
  <c r="KG12" i="2"/>
  <c r="KG11" i="2"/>
  <c r="KG10" i="2"/>
  <c r="KG9" i="2"/>
  <c r="KG8" i="2"/>
  <c r="KG7" i="2"/>
  <c r="KG6" i="2"/>
  <c r="KD50" i="2"/>
  <c r="KD49" i="2"/>
  <c r="KD48" i="2"/>
  <c r="KD47" i="2"/>
  <c r="KD46" i="2"/>
  <c r="KD45" i="2"/>
  <c r="KD43" i="2"/>
  <c r="KD42" i="2"/>
  <c r="KD41" i="2"/>
  <c r="KD40" i="2"/>
  <c r="KD39" i="2"/>
  <c r="KD38" i="2"/>
  <c r="KD37" i="2"/>
  <c r="KD36" i="2"/>
  <c r="KD35" i="2"/>
  <c r="KD34" i="2"/>
  <c r="KD33" i="2"/>
  <c r="KD32" i="2"/>
  <c r="KD30" i="2"/>
  <c r="KD29" i="2"/>
  <c r="KD28" i="2"/>
  <c r="KD27" i="2"/>
  <c r="KD26" i="2"/>
  <c r="KD25" i="2"/>
  <c r="KD24" i="2"/>
  <c r="KD23" i="2"/>
  <c r="KD22" i="2"/>
  <c r="KD21" i="2"/>
  <c r="KD20" i="2"/>
  <c r="KD19" i="2"/>
  <c r="KD17" i="2"/>
  <c r="KD16" i="2"/>
  <c r="KD15" i="2"/>
  <c r="KD14" i="2"/>
  <c r="KD13" i="2"/>
  <c r="KD12" i="2"/>
  <c r="KD11" i="2"/>
  <c r="KD10" i="2"/>
  <c r="KD9" i="2"/>
  <c r="KD8" i="2"/>
  <c r="KD7" i="2"/>
  <c r="JX19" i="2"/>
  <c r="JX22" i="2"/>
  <c r="JX23" i="2"/>
  <c r="JX24" i="2"/>
  <c r="JX25" i="2"/>
  <c r="JX26" i="2"/>
  <c r="JX28" i="2"/>
  <c r="KA53" i="2"/>
  <c r="JZ57" i="2"/>
  <c r="JY57" i="2"/>
  <c r="JZ44" i="2"/>
  <c r="JY44" i="2"/>
  <c r="JZ31" i="2"/>
  <c r="JY31" i="2"/>
  <c r="JZ18" i="2"/>
  <c r="JY18" i="2"/>
  <c r="JX56" i="2"/>
  <c r="JX55" i="2"/>
  <c r="JX54" i="2"/>
  <c r="JX53" i="2"/>
  <c r="JU39" i="2"/>
  <c r="JU21" i="2"/>
  <c r="JR50" i="2"/>
  <c r="JR42" i="2"/>
  <c r="JR40" i="2"/>
  <c r="JR39" i="2"/>
  <c r="JR37" i="2"/>
  <c r="JR35" i="2"/>
  <c r="JR34" i="2"/>
  <c r="JR30" i="2"/>
  <c r="JR28" i="2"/>
  <c r="JR27" i="2"/>
  <c r="JR24" i="2"/>
  <c r="JR22" i="2"/>
  <c r="JR16" i="2"/>
  <c r="JR14" i="2"/>
  <c r="JR13" i="2"/>
  <c r="JR11" i="2"/>
  <c r="JR10" i="2"/>
  <c r="JR9" i="2"/>
  <c r="JR8" i="2"/>
  <c r="JR7" i="2"/>
  <c r="JO54" i="2"/>
  <c r="JO49" i="2"/>
  <c r="JO47" i="2"/>
  <c r="JO45" i="2"/>
  <c r="JO32" i="2"/>
  <c r="JO37" i="2"/>
  <c r="JO35" i="2"/>
  <c r="JO30" i="2"/>
  <c r="JO28" i="2"/>
  <c r="JN57" i="2" l="1"/>
  <c r="JM57" i="2"/>
  <c r="JN44" i="2"/>
  <c r="JM44" i="2"/>
  <c r="JN31" i="2"/>
  <c r="JM31" i="2"/>
  <c r="JN18" i="2"/>
  <c r="JM18" i="2"/>
  <c r="JQ57" i="2"/>
  <c r="JP57" i="2"/>
  <c r="JQ44" i="2"/>
  <c r="JP44" i="2"/>
  <c r="JQ31" i="2"/>
  <c r="JP31" i="2"/>
  <c r="JQ18" i="2"/>
  <c r="JP18" i="2"/>
  <c r="JT57" i="2"/>
  <c r="JS57" i="2"/>
  <c r="JT44" i="2"/>
  <c r="JS44" i="2"/>
  <c r="JT31" i="2"/>
  <c r="JS31" i="2"/>
  <c r="JT18" i="2"/>
  <c r="JS18" i="2"/>
  <c r="JW57" i="2"/>
  <c r="JV57" i="2"/>
  <c r="JW44" i="2"/>
  <c r="JV44" i="2"/>
  <c r="JW31" i="2"/>
  <c r="JV31" i="2"/>
  <c r="JW18" i="2"/>
  <c r="JV18" i="2"/>
  <c r="KC57" i="2"/>
  <c r="KB57" i="2"/>
  <c r="KD56" i="2"/>
  <c r="KD55" i="2"/>
  <c r="KD54" i="2"/>
  <c r="KD53" i="2"/>
  <c r="KD52" i="2"/>
  <c r="KD51" i="2"/>
  <c r="KC44" i="2"/>
  <c r="KB44" i="2"/>
  <c r="KC31" i="2"/>
  <c r="KB31" i="2"/>
  <c r="KC18" i="2"/>
  <c r="KB18" i="2"/>
  <c r="JL45" i="2"/>
  <c r="JL51" i="2"/>
  <c r="JL54" i="2"/>
  <c r="JL53" i="2"/>
  <c r="JL36" i="2"/>
  <c r="JL20" i="2"/>
  <c r="JL9" i="2"/>
  <c r="JL6" i="2"/>
  <c r="IW43" i="2"/>
  <c r="IW42" i="2"/>
  <c r="IW41" i="2"/>
  <c r="IW40" i="2"/>
  <c r="IW39" i="2"/>
  <c r="IW37" i="2"/>
  <c r="IW36" i="2"/>
  <c r="IW35" i="2"/>
  <c r="IW33" i="2"/>
  <c r="IW26" i="2"/>
  <c r="IW24" i="2"/>
  <c r="IW19" i="2"/>
  <c r="IW16" i="2"/>
  <c r="IW14" i="2"/>
  <c r="IW13" i="2"/>
  <c r="IW7" i="2"/>
  <c r="IV57" i="2"/>
  <c r="IU57" i="2"/>
  <c r="IV44" i="2"/>
  <c r="IU44" i="2"/>
  <c r="IV31" i="2"/>
  <c r="IU31" i="2"/>
  <c r="IV18" i="2"/>
  <c r="IU18" i="2"/>
  <c r="IM57" i="2"/>
  <c r="IL57" i="2"/>
  <c r="IM44" i="2"/>
  <c r="IL44" i="2"/>
  <c r="IM31" i="2"/>
  <c r="IL31" i="2"/>
  <c r="IM18" i="2"/>
  <c r="IL18" i="2"/>
  <c r="IS57" i="2"/>
  <c r="IR57" i="2"/>
  <c r="IS44" i="2"/>
  <c r="IR44" i="2"/>
  <c r="IS31" i="2"/>
  <c r="IR31" i="2"/>
  <c r="IS18" i="2"/>
  <c r="IR18" i="2"/>
  <c r="HX57" i="2"/>
  <c r="HW57" i="2"/>
  <c r="HX44" i="2"/>
  <c r="HW44" i="2"/>
  <c r="HX31" i="2"/>
  <c r="HW31" i="2"/>
  <c r="HX18" i="2"/>
  <c r="HW18" i="2"/>
  <c r="HS50" i="2"/>
  <c r="HS43" i="2"/>
  <c r="HS42" i="2"/>
  <c r="HS41" i="2"/>
  <c r="HS40" i="2"/>
  <c r="HS25" i="2"/>
  <c r="HS24" i="2"/>
  <c r="HS16" i="2"/>
  <c r="HS14" i="2"/>
  <c r="HS13" i="2"/>
  <c r="HS9" i="2"/>
  <c r="HO57" i="2"/>
  <c r="HN57" i="2"/>
  <c r="HO44" i="2"/>
  <c r="HN44" i="2"/>
  <c r="HO31" i="2"/>
  <c r="HN31" i="2"/>
  <c r="HO18" i="2"/>
  <c r="HN18" i="2"/>
  <c r="HR57" i="2"/>
  <c r="HQ57" i="2"/>
  <c r="HR44" i="2"/>
  <c r="HQ44" i="2"/>
  <c r="HR31" i="2"/>
  <c r="HQ31" i="2"/>
  <c r="HR18" i="2"/>
  <c r="HQ18" i="2"/>
  <c r="HJ50" i="2"/>
  <c r="HJ49" i="2"/>
  <c r="HJ30" i="2"/>
  <c r="HI57" i="2"/>
  <c r="HH57" i="2"/>
  <c r="HI44" i="2"/>
  <c r="HH44" i="2"/>
  <c r="HI31" i="2"/>
  <c r="HH31" i="2"/>
  <c r="HI18" i="2"/>
  <c r="HH18" i="2"/>
  <c r="HA45" i="2"/>
  <c r="GZ57" i="2"/>
  <c r="GY57" i="2"/>
  <c r="GZ44" i="2"/>
  <c r="GY44" i="2"/>
  <c r="GZ31" i="2"/>
  <c r="GY31" i="2"/>
  <c r="GZ18" i="2"/>
  <c r="GY18" i="2"/>
  <c r="GW57" i="2"/>
  <c r="GV57" i="2"/>
  <c r="GW44" i="2"/>
  <c r="GV44" i="2"/>
  <c r="GW31" i="2"/>
  <c r="GV31" i="2"/>
  <c r="GW18" i="2"/>
  <c r="GV18" i="2"/>
  <c r="GI46" i="2" l="1"/>
  <c r="GI45" i="2"/>
  <c r="GI47" i="2"/>
  <c r="GI49" i="2"/>
  <c r="GI43" i="2"/>
  <c r="GI42" i="2"/>
  <c r="GI41" i="2"/>
  <c r="GI40" i="2"/>
  <c r="GI32" i="2"/>
  <c r="GI25" i="2"/>
  <c r="GI23" i="2"/>
  <c r="GI21" i="2"/>
  <c r="GI19" i="2"/>
  <c r="GI15" i="2"/>
  <c r="GH57" i="2"/>
  <c r="GG57" i="2"/>
  <c r="GI55" i="2"/>
  <c r="GI54" i="2"/>
  <c r="GI53" i="2"/>
  <c r="GI51" i="2"/>
  <c r="GH44" i="2"/>
  <c r="GG44" i="2"/>
  <c r="GH31" i="2"/>
  <c r="GG31" i="2"/>
  <c r="GH18" i="2"/>
  <c r="GG18" i="2"/>
  <c r="FW50" i="2"/>
  <c r="FW49" i="2"/>
  <c r="FW48" i="2"/>
  <c r="FW47" i="2"/>
  <c r="FW46" i="2"/>
  <c r="FW45" i="2"/>
  <c r="FW43" i="2"/>
  <c r="FW42" i="2"/>
  <c r="FW41" i="2"/>
  <c r="FW40" i="2"/>
  <c r="FW39" i="2"/>
  <c r="FW38" i="2"/>
  <c r="FW37" i="2"/>
  <c r="FW36" i="2"/>
  <c r="FW35" i="2"/>
  <c r="FW34" i="2"/>
  <c r="FW33" i="2"/>
  <c r="FW32" i="2"/>
  <c r="FW30" i="2"/>
  <c r="FW29" i="2"/>
  <c r="FW28" i="2"/>
  <c r="FW27" i="2"/>
  <c r="FW26" i="2"/>
  <c r="FW25" i="2"/>
  <c r="FW24" i="2"/>
  <c r="FW23" i="2"/>
  <c r="FW22" i="2"/>
  <c r="FW21" i="2"/>
  <c r="FW20" i="2"/>
  <c r="FW19" i="2"/>
  <c r="FW17" i="2"/>
  <c r="FW16" i="2"/>
  <c r="FW15" i="2"/>
  <c r="FW14" i="2"/>
  <c r="FW13" i="2"/>
  <c r="FW12" i="2"/>
  <c r="FW11" i="2"/>
  <c r="FW8" i="2"/>
  <c r="FW6" i="2"/>
  <c r="FV57" i="2"/>
  <c r="FU57" i="2"/>
  <c r="FW56" i="2"/>
  <c r="FW55" i="2"/>
  <c r="FW54" i="2"/>
  <c r="FW53" i="2"/>
  <c r="FW52" i="2"/>
  <c r="FW51" i="2"/>
  <c r="FV44" i="2"/>
  <c r="FU44" i="2"/>
  <c r="FV31" i="2"/>
  <c r="FU31" i="2"/>
  <c r="FV18" i="2"/>
  <c r="FU18" i="2"/>
  <c r="FY57" i="2"/>
  <c r="FX57" i="2"/>
  <c r="FY44" i="2"/>
  <c r="FX44" i="2"/>
  <c r="FY31" i="2"/>
  <c r="FX31" i="2"/>
  <c r="FY18" i="2"/>
  <c r="FX18" i="2"/>
  <c r="FT50" i="2"/>
  <c r="FT47" i="2"/>
  <c r="FT46" i="2"/>
  <c r="FT41" i="2"/>
  <c r="FT40" i="2"/>
  <c r="FT39" i="2"/>
  <c r="FT36" i="2"/>
  <c r="FT34" i="2"/>
  <c r="FT33" i="2"/>
  <c r="FT32" i="2"/>
  <c r="FT28" i="2"/>
  <c r="FT26" i="2"/>
  <c r="FT24" i="2"/>
  <c r="FT22" i="2"/>
  <c r="FT21" i="2"/>
  <c r="FT19" i="2"/>
  <c r="FT17" i="2"/>
  <c r="FT15" i="2"/>
  <c r="FT13" i="2"/>
  <c r="FT11" i="2"/>
  <c r="FT9" i="2"/>
  <c r="FT7" i="2"/>
  <c r="FS57" i="2"/>
  <c r="FR57" i="2"/>
  <c r="FT56" i="2"/>
  <c r="FT55" i="2"/>
  <c r="FT54" i="2"/>
  <c r="FT52" i="2"/>
  <c r="FT51" i="2"/>
  <c r="FS44" i="2"/>
  <c r="FR44" i="2"/>
  <c r="FS31" i="2"/>
  <c r="FR31" i="2"/>
  <c r="FS18" i="2"/>
  <c r="FR18" i="2"/>
  <c r="FM57" i="2"/>
  <c r="FL57" i="2"/>
  <c r="FM44" i="2"/>
  <c r="FL44" i="2"/>
  <c r="FM31" i="2"/>
  <c r="FL31" i="2"/>
  <c r="FM18" i="2"/>
  <c r="FL18" i="2"/>
  <c r="FH50" i="2"/>
  <c r="FH49" i="2"/>
  <c r="FH48" i="2"/>
  <c r="FH47" i="2"/>
  <c r="FH46" i="2"/>
  <c r="FH45" i="2"/>
  <c r="FH43" i="2"/>
  <c r="FH42" i="2"/>
  <c r="FH41" i="2"/>
  <c r="FH40" i="2"/>
  <c r="FH38" i="2"/>
  <c r="FH37" i="2"/>
  <c r="FH36" i="2"/>
  <c r="FH35" i="2"/>
  <c r="FH34" i="2"/>
  <c r="FH32" i="2"/>
  <c r="FH30" i="2"/>
  <c r="FH29" i="2"/>
  <c r="FH28" i="2"/>
  <c r="FH27" i="2"/>
  <c r="FH26" i="2"/>
  <c r="FH25" i="2"/>
  <c r="FH24" i="2"/>
  <c r="FH23" i="2"/>
  <c r="FH22" i="2"/>
  <c r="FH21" i="2"/>
  <c r="FH20" i="2"/>
  <c r="FH19" i="2"/>
  <c r="FH17" i="2"/>
  <c r="FH16" i="2"/>
  <c r="FH15" i="2"/>
  <c r="FH14" i="2"/>
  <c r="FH13" i="2"/>
  <c r="FH12" i="2"/>
  <c r="FH11" i="2"/>
  <c r="FH10" i="2"/>
  <c r="FH9" i="2"/>
  <c r="FH8" i="2"/>
  <c r="FH7" i="2"/>
  <c r="FH6" i="2"/>
  <c r="FG57" i="2"/>
  <c r="FF57" i="2"/>
  <c r="FH56" i="2"/>
  <c r="FH55" i="2"/>
  <c r="FH54" i="2"/>
  <c r="FH53" i="2"/>
  <c r="FH52" i="2"/>
  <c r="FH51" i="2"/>
  <c r="FG44" i="2"/>
  <c r="FF44" i="2"/>
  <c r="FG31" i="2"/>
  <c r="FF31" i="2"/>
  <c r="FG18" i="2"/>
  <c r="FF18" i="2"/>
  <c r="FE47" i="2"/>
  <c r="FE41" i="2"/>
  <c r="FE38" i="2"/>
  <c r="FE36" i="2"/>
  <c r="FE35" i="2"/>
  <c r="FE12" i="2"/>
  <c r="FD57" i="2"/>
  <c r="FC57" i="2"/>
  <c r="FD44" i="2"/>
  <c r="FC44" i="2"/>
  <c r="FD31" i="2"/>
  <c r="FC31" i="2"/>
  <c r="FD18" i="2"/>
  <c r="FC18" i="2"/>
  <c r="ES16" i="2"/>
  <c r="ER57" i="2"/>
  <c r="EQ57" i="2"/>
  <c r="ER44" i="2"/>
  <c r="EQ44" i="2"/>
  <c r="ER31" i="2"/>
  <c r="EQ31" i="2"/>
  <c r="ER18" i="2"/>
  <c r="EQ18" i="2"/>
  <c r="EM49" i="2"/>
  <c r="EL57" i="2"/>
  <c r="EK57" i="2"/>
  <c r="EL44" i="2"/>
  <c r="EK44" i="2"/>
  <c r="EL31" i="2"/>
  <c r="EK31" i="2"/>
  <c r="EL18" i="2"/>
  <c r="EK18" i="2"/>
  <c r="EJ50" i="2"/>
  <c r="EJ49" i="2"/>
  <c r="EJ48" i="2"/>
  <c r="EJ47" i="2"/>
  <c r="EJ46" i="2"/>
  <c r="EJ45" i="2"/>
  <c r="EJ41" i="2"/>
  <c r="EJ40" i="2"/>
  <c r="EJ39" i="2"/>
  <c r="EJ37" i="2"/>
  <c r="EJ35" i="2"/>
  <c r="EJ33" i="2"/>
  <c r="EJ32" i="2"/>
  <c r="EJ30" i="2"/>
  <c r="EJ29" i="2"/>
  <c r="EJ28" i="2"/>
  <c r="EJ27" i="2"/>
  <c r="EJ26" i="2"/>
  <c r="EJ25" i="2"/>
  <c r="EJ24" i="2"/>
  <c r="EJ22" i="2"/>
  <c r="EJ21" i="2"/>
  <c r="EJ19" i="2"/>
  <c r="EJ17" i="2"/>
  <c r="EJ15" i="2"/>
  <c r="EJ13" i="2"/>
  <c r="EJ12" i="2"/>
  <c r="EJ10" i="2"/>
  <c r="EJ9" i="2"/>
  <c r="EJ8" i="2"/>
  <c r="EJ6" i="2"/>
  <c r="EI57" i="2"/>
  <c r="EH57" i="2"/>
  <c r="EJ55" i="2"/>
  <c r="EJ54" i="2"/>
  <c r="EJ52" i="2"/>
  <c r="EJ51" i="2"/>
  <c r="EI44" i="2"/>
  <c r="EH44" i="2"/>
  <c r="EI31" i="2"/>
  <c r="EH31" i="2"/>
  <c r="EI18" i="2"/>
  <c r="EH18" i="2"/>
  <c r="DX53" i="2"/>
  <c r="DX50" i="2"/>
  <c r="DW57" i="2"/>
  <c r="DV57" i="2"/>
  <c r="DW44" i="2"/>
  <c r="DV44" i="2"/>
  <c r="DW31" i="2"/>
  <c r="DV31" i="2"/>
  <c r="DW18" i="2"/>
  <c r="DV18" i="2"/>
  <c r="DR13" i="2"/>
  <c r="DT57" i="2"/>
  <c r="DS57" i="2"/>
  <c r="DT44" i="2"/>
  <c r="DS44" i="2"/>
  <c r="DT31" i="2"/>
  <c r="DS31" i="2"/>
  <c r="DT18" i="2"/>
  <c r="DS18" i="2"/>
  <c r="DI29" i="2"/>
  <c r="DH57" i="2"/>
  <c r="DG57" i="2"/>
  <c r="DH44" i="2"/>
  <c r="DG44" i="2"/>
  <c r="DH31" i="2"/>
  <c r="DG31" i="2"/>
  <c r="DH18" i="2"/>
  <c r="DG18" i="2"/>
  <c r="DE57" i="2"/>
  <c r="DD57" i="2"/>
  <c r="DE44" i="2"/>
  <c r="DD44" i="2"/>
  <c r="DE31" i="2"/>
  <c r="DD31" i="2"/>
  <c r="DE18" i="2"/>
  <c r="DD18" i="2"/>
  <c r="DC49" i="2"/>
  <c r="DC42" i="2"/>
  <c r="DC36" i="2"/>
  <c r="DC35" i="2"/>
  <c r="DC34" i="2"/>
  <c r="DC25" i="2"/>
  <c r="DC24" i="2"/>
  <c r="DC16" i="2"/>
  <c r="DC14" i="2"/>
  <c r="DC12" i="2"/>
  <c r="DC10" i="2"/>
  <c r="DC9" i="2"/>
  <c r="DC7" i="2"/>
  <c r="DC6" i="2"/>
  <c r="CJ57" i="2"/>
  <c r="CI57" i="2"/>
  <c r="CJ44" i="2"/>
  <c r="CI44" i="2"/>
  <c r="CJ31" i="2"/>
  <c r="CI31" i="2"/>
  <c r="CJ18" i="2"/>
  <c r="CI18" i="2"/>
  <c r="CH42" i="2"/>
  <c r="CG57" i="2"/>
  <c r="CF57" i="2"/>
  <c r="CG44" i="2"/>
  <c r="CF44" i="2"/>
  <c r="CG31" i="2"/>
  <c r="CF31" i="2"/>
  <c r="CG18" i="2"/>
  <c r="CF18" i="2"/>
  <c r="BY26" i="2" l="1"/>
  <c r="BY22" i="2"/>
  <c r="BY16" i="2"/>
  <c r="BY8" i="2"/>
  <c r="BY7" i="2"/>
  <c r="BX57" i="2"/>
  <c r="BW57" i="2"/>
  <c r="BX44" i="2"/>
  <c r="BW44" i="2"/>
  <c r="BX31" i="2"/>
  <c r="BW31" i="2"/>
  <c r="BX18" i="2"/>
  <c r="BW18" i="2"/>
  <c r="BV22" i="2"/>
  <c r="BP35" i="2"/>
  <c r="BP24" i="2"/>
  <c r="BO57" i="2"/>
  <c r="BN57" i="2"/>
  <c r="BO44" i="2"/>
  <c r="BN44" i="2"/>
  <c r="BO31" i="2"/>
  <c r="BN31" i="2"/>
  <c r="BO18" i="2"/>
  <c r="BN18" i="2"/>
  <c r="BJ34" i="2"/>
  <c r="BJ23" i="2"/>
  <c r="BJ16" i="2"/>
  <c r="BJ14" i="2"/>
  <c r="BI57" i="2"/>
  <c r="BH57" i="2"/>
  <c r="BJ51" i="2"/>
  <c r="BI44" i="2"/>
  <c r="BH44" i="2"/>
  <c r="BI31" i="2"/>
  <c r="BH31" i="2"/>
  <c r="BI18" i="2"/>
  <c r="BH18" i="2"/>
  <c r="BC57" i="2"/>
  <c r="BB57" i="2"/>
  <c r="BC44" i="2"/>
  <c r="BB44" i="2"/>
  <c r="BC31" i="2"/>
  <c r="BB31" i="2"/>
  <c r="BC18" i="2"/>
  <c r="BB18" i="2"/>
  <c r="AT57" i="2"/>
  <c r="AS57" i="2"/>
  <c r="AT44" i="2"/>
  <c r="AS44" i="2"/>
  <c r="AT31" i="2"/>
  <c r="AS31" i="2"/>
  <c r="AT18" i="2"/>
  <c r="AS18" i="2"/>
  <c r="AO13" i="2"/>
  <c r="AN57" i="2"/>
  <c r="AM57" i="2"/>
  <c r="AN44" i="2"/>
  <c r="AM44" i="2"/>
  <c r="AN31" i="2"/>
  <c r="AM31" i="2"/>
  <c r="AN18" i="2"/>
  <c r="AM18" i="2"/>
  <c r="N49" i="2"/>
  <c r="N42" i="2"/>
  <c r="N15" i="2"/>
  <c r="M57" i="2"/>
  <c r="L57" i="2"/>
  <c r="N56" i="2"/>
  <c r="M44" i="2"/>
  <c r="L44" i="2"/>
  <c r="M31" i="2"/>
  <c r="L31" i="2"/>
  <c r="M18" i="2"/>
  <c r="L18" i="2"/>
  <c r="KI70" i="2"/>
  <c r="J57" i="2"/>
  <c r="I57" i="2"/>
  <c r="J44" i="2"/>
  <c r="I44" i="2"/>
  <c r="J31" i="2"/>
  <c r="I31" i="2"/>
  <c r="J18" i="2"/>
  <c r="I18" i="2"/>
  <c r="H63" i="2"/>
  <c r="H62" i="2"/>
  <c r="H61" i="2"/>
  <c r="H60" i="2"/>
  <c r="H59" i="2"/>
  <c r="H58" i="2"/>
  <c r="H50" i="2"/>
  <c r="H49" i="2"/>
  <c r="H48" i="2"/>
  <c r="H47" i="2"/>
  <c r="H46" i="2"/>
  <c r="H45" i="2"/>
  <c r="H43" i="2"/>
  <c r="H42" i="2"/>
  <c r="H41" i="2"/>
  <c r="H40" i="2"/>
  <c r="H39" i="2"/>
  <c r="H38" i="2"/>
  <c r="H37" i="2"/>
  <c r="H36" i="2"/>
  <c r="H35" i="2"/>
  <c r="H34" i="2"/>
  <c r="H33" i="2"/>
  <c r="H32" i="2"/>
  <c r="H30" i="2"/>
  <c r="H29" i="2"/>
  <c r="H28" i="2"/>
  <c r="H27" i="2"/>
  <c r="H26" i="2"/>
  <c r="H25" i="2"/>
  <c r="H24" i="2"/>
  <c r="H23" i="2"/>
  <c r="H22" i="2"/>
  <c r="H21" i="2"/>
  <c r="H17" i="2"/>
  <c r="H16" i="2"/>
  <c r="H15" i="2"/>
  <c r="H14" i="2"/>
  <c r="H13" i="2"/>
  <c r="H12" i="2"/>
  <c r="H11" i="2"/>
  <c r="H10" i="2"/>
  <c r="H9" i="2"/>
  <c r="H8" i="2"/>
  <c r="H7" i="2"/>
  <c r="H6" i="2"/>
  <c r="KH70" i="2" l="1"/>
  <c r="KF57" i="2"/>
  <c r="KE57" i="2"/>
  <c r="JK57" i="2"/>
  <c r="JJ57" i="2"/>
  <c r="GB57" i="2"/>
  <c r="GA57" i="2"/>
  <c r="DQ57" i="2"/>
  <c r="DP57" i="2"/>
  <c r="DB57" i="2"/>
  <c r="DA57" i="2"/>
  <c r="BU57" i="2"/>
  <c r="BT57" i="2"/>
  <c r="G57" i="2"/>
  <c r="F57" i="2"/>
  <c r="KG56" i="2"/>
  <c r="H56" i="2"/>
  <c r="KG55" i="2"/>
  <c r="H55" i="2"/>
  <c r="KG54" i="2"/>
  <c r="DC54" i="2"/>
  <c r="H54" i="2"/>
  <c r="KG53" i="2"/>
  <c r="DC53" i="2"/>
  <c r="H53" i="2"/>
  <c r="KG52" i="2"/>
  <c r="H52" i="2"/>
  <c r="KG51" i="2"/>
  <c r="DC51" i="2"/>
  <c r="H51" i="2"/>
  <c r="KF44" i="2"/>
  <c r="KE44" i="2"/>
  <c r="JK44" i="2"/>
  <c r="JJ44" i="2"/>
  <c r="GB44" i="2"/>
  <c r="GA44" i="2"/>
  <c r="DQ44" i="2"/>
  <c r="DP44" i="2"/>
  <c r="DB44" i="2"/>
  <c r="DA44" i="2"/>
  <c r="BU44" i="2"/>
  <c r="BT44" i="2"/>
  <c r="G44" i="2"/>
  <c r="F44" i="2"/>
  <c r="KF31" i="2"/>
  <c r="KE31" i="2"/>
  <c r="JK31" i="2"/>
  <c r="JJ31" i="2"/>
  <c r="GB31" i="2"/>
  <c r="GA31" i="2"/>
  <c r="DQ31" i="2"/>
  <c r="DP31" i="2"/>
  <c r="DB31" i="2"/>
  <c r="DA31" i="2"/>
  <c r="BU31" i="2"/>
  <c r="BT31" i="2"/>
  <c r="G31" i="2"/>
  <c r="F31" i="2"/>
  <c r="KF18" i="2"/>
  <c r="KE18" i="2"/>
  <c r="JK18" i="2"/>
  <c r="JJ18" i="2"/>
  <c r="GB18" i="2"/>
  <c r="GA18" i="2"/>
  <c r="DQ18" i="2"/>
  <c r="DP18" i="2"/>
  <c r="DB18" i="2"/>
  <c r="DA18" i="2"/>
  <c r="BU18" i="2"/>
  <c r="BT18" i="2"/>
  <c r="G18" i="2"/>
  <c r="F18" i="2"/>
  <c r="KH31" i="2" l="1"/>
  <c r="KI57" i="2"/>
  <c r="KI18" i="2"/>
  <c r="KI44" i="2"/>
  <c r="KH57" i="2"/>
  <c r="KI31" i="2"/>
  <c r="KH18" i="2"/>
  <c r="KH44" i="2"/>
</calcChain>
</file>

<file path=xl/sharedStrings.xml><?xml version="1.0" encoding="utf-8"?>
<sst xmlns="http://schemas.openxmlformats.org/spreadsheetml/2006/main" count="977" uniqueCount="133">
  <si>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</si>
  <si>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</si>
  <si>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</si>
  <si>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</si>
  <si>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</si>
  <si>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</si>
  <si>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</si>
  <si>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</si>
  <si>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</si>
  <si>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</si>
  <si>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</si>
  <si>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</si>
  <si>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</si>
  <si>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</si>
  <si>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</si>
  <si>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</si>
  <si>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</si>
  <si>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</si>
  <si>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</si>
  <si>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Denmark</t>
  </si>
  <si>
    <t>Netherlands</t>
  </si>
  <si>
    <t>United States</t>
  </si>
  <si>
    <t>All countries</t>
  </si>
  <si>
    <t>Total quantity in tons</t>
  </si>
  <si>
    <t>Total FOB value (R'000)</t>
  </si>
  <si>
    <t>Exports</t>
  </si>
  <si>
    <t>Angola</t>
  </si>
  <si>
    <t>Antartica</t>
  </si>
  <si>
    <t>Australia</t>
  </si>
  <si>
    <t>Burundi</t>
  </si>
  <si>
    <t>Canada</t>
  </si>
  <si>
    <t>Cocos (Keeling) Island</t>
  </si>
  <si>
    <t>Congo</t>
  </si>
  <si>
    <t>Congo, Dem Rep of</t>
  </si>
  <si>
    <t>Cyprus</t>
  </si>
  <si>
    <t>Djibouti</t>
  </si>
  <si>
    <t>Ethiopia</t>
  </si>
  <si>
    <t>Falkland Islands (Malvinas)</t>
  </si>
  <si>
    <t>Ghana</t>
  </si>
  <si>
    <t>Greece</t>
  </si>
  <si>
    <t>Guinea</t>
  </si>
  <si>
    <t>Indonesia</t>
  </si>
  <si>
    <t>Ireland</t>
  </si>
  <si>
    <t>Israel</t>
  </si>
  <si>
    <t>Kenya</t>
  </si>
  <si>
    <t>Korea, Rep Of</t>
  </si>
  <si>
    <t>Lebanon</t>
  </si>
  <si>
    <t>Liberia</t>
  </si>
  <si>
    <t>Madagascar</t>
  </si>
  <si>
    <t>Malawi</t>
  </si>
  <si>
    <t>Malaysia</t>
  </si>
  <si>
    <t>Mauritius</t>
  </si>
  <si>
    <t>Mozambique</t>
  </si>
  <si>
    <t>Namibia</t>
  </si>
  <si>
    <t>Nigeria</t>
  </si>
  <si>
    <t>Portugal</t>
  </si>
  <si>
    <t>Qatar</t>
  </si>
  <si>
    <t>Saint Helena</t>
  </si>
  <si>
    <t>Senegal</t>
  </si>
  <si>
    <t>Seychelles</t>
  </si>
  <si>
    <t>Singapore</t>
  </si>
  <si>
    <t>Sudan</t>
  </si>
  <si>
    <t>Switzerland</t>
  </si>
  <si>
    <t>Tanzania</t>
  </si>
  <si>
    <t>Thailand</t>
  </si>
  <si>
    <t>Uganda</t>
  </si>
  <si>
    <t>United Arab Emirates</t>
  </si>
  <si>
    <t>United Kingdom</t>
  </si>
  <si>
    <t>Unknown</t>
  </si>
  <si>
    <t>Yemen</t>
  </si>
  <si>
    <t>Zambia</t>
  </si>
  <si>
    <t>Zimbabwe</t>
  </si>
  <si>
    <t>China</t>
  </si>
  <si>
    <t>India</t>
  </si>
  <si>
    <t>Turkey</t>
  </si>
  <si>
    <t>Vietnam</t>
  </si>
  <si>
    <t>Philippines</t>
  </si>
  <si>
    <t>Burkia Faso</t>
  </si>
  <si>
    <t>New Zealand</t>
  </si>
  <si>
    <t>Hong Kong</t>
  </si>
  <si>
    <t>Argentina</t>
  </si>
  <si>
    <t>Botswana</t>
  </si>
  <si>
    <t>Lesotho</t>
  </si>
  <si>
    <t>Swaziland</t>
  </si>
  <si>
    <t>British Virgin Islands</t>
  </si>
  <si>
    <t>South Africa</t>
  </si>
  <si>
    <t>Germany</t>
  </si>
  <si>
    <t>Maldives</t>
  </si>
  <si>
    <t>Togo</t>
  </si>
  <si>
    <t>Brazil</t>
  </si>
  <si>
    <t>Bahrain</t>
  </si>
  <si>
    <t>Sri Lanka</t>
  </si>
  <si>
    <t>Pakistan</t>
  </si>
  <si>
    <t>Austria</t>
  </si>
  <si>
    <t>France</t>
  </si>
  <si>
    <t>Cameroon</t>
  </si>
  <si>
    <t>Sierra Leone</t>
  </si>
  <si>
    <t>Papua New Guinea</t>
  </si>
  <si>
    <t>Reunion</t>
  </si>
  <si>
    <t>Algeria</t>
  </si>
  <si>
    <t>Spain</t>
  </si>
  <si>
    <t>Saudi Arabia</t>
  </si>
  <si>
    <t>Soa Tome &amp; Principe</t>
  </si>
  <si>
    <t>Kuwait</t>
  </si>
  <si>
    <t>Oman</t>
  </si>
  <si>
    <t>Month</t>
  </si>
  <si>
    <t>Tariff Line 2008.11.19 Groundnuts - Peanut Butter - Other</t>
  </si>
  <si>
    <t>(Old 2008.11.10)</t>
  </si>
  <si>
    <t>Korea, Dep of</t>
  </si>
  <si>
    <t>Syrian Arab Rep</t>
  </si>
  <si>
    <t>Taiwan, Prov of China</t>
  </si>
  <si>
    <t>Gabon</t>
  </si>
  <si>
    <t>Belize</t>
  </si>
  <si>
    <t>Bangladesh</t>
  </si>
  <si>
    <t>Sweden</t>
  </si>
  <si>
    <t>Jordan</t>
  </si>
  <si>
    <t>Central African Rep</t>
  </si>
  <si>
    <t>Eswatini</t>
  </si>
  <si>
    <t>Mali</t>
  </si>
  <si>
    <t>Japan</t>
  </si>
  <si>
    <t>Somalia</t>
  </si>
  <si>
    <t>Finland</t>
  </si>
  <si>
    <t>French Polinasia</t>
  </si>
  <si>
    <t>Italy</t>
  </si>
  <si>
    <t>Egypt</t>
  </si>
  <si>
    <t>Mexico</t>
  </si>
  <si>
    <t>Russian Federation</t>
  </si>
  <si>
    <t>Taiwan, Province of China</t>
  </si>
  <si>
    <t>Czech Republic</t>
  </si>
  <si>
    <t>Luxembourg</t>
  </si>
  <si>
    <t>Comores</t>
  </si>
  <si>
    <t>Bahamas</t>
  </si>
  <si>
    <t>Estonia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</si>
</sst>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6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164" fontId="0" fillId="0" borderId="2" xfId="0" applyNumberFormat="1" applyBorder="1" applyAlignment="1">
      <alignment wrapText="1"/>
    </xf>
    <xf numFmtId="164" fontId="1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4" fontId="0" fillId="0" borderId="1" xfId="0" applyNumberFormat="1" applyBorder="1"/>
    <xf numFmtId="164" fontId="0" fillId="0" borderId="0" xfId="0" applyNumberFormat="1"/>
    <xf numFmtId="4" fontId="0" fillId="0" borderId="5" xfId="0" applyNumberFormat="1" applyBorder="1"/>
    <xf numFmtId="4" fontId="5" fillId="0" borderId="6" xfId="0" applyNumberFormat="1" applyFont="1" applyBorder="1" applyAlignment="1" applyProtection="1">
      <alignment vertical="top" wrapText="1" readingOrder="1"/>
      <protection locked="0"/>
    </xf>
    <xf numFmtId="4" fontId="5" fillId="0" borderId="4" xfId="0" applyNumberFormat="1" applyFont="1" applyBorder="1" applyAlignment="1" applyProtection="1">
      <alignment vertical="top" wrapText="1" readingOrder="1"/>
      <protection locked="0"/>
    </xf>
    <xf numFmtId="4" fontId="5" fillId="0" borderId="1" xfId="0" applyNumberFormat="1" applyFont="1" applyBorder="1" applyAlignment="1">
      <alignment horizontal="right" wrapText="1"/>
    </xf>
    <xf numFmtId="4" fontId="5" fillId="0" borderId="4" xfId="0" applyNumberFormat="1" applyFont="1" applyBorder="1" applyAlignment="1">
      <alignment horizontal="right" wrapText="1"/>
    </xf>
    <xf numFmtId="4" fontId="0" fillId="0" borderId="3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4" fontId="0" fillId="0" borderId="8" xfId="0" applyNumberFormat="1" applyBorder="1" applyAlignment="1">
      <alignment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164" fontId="1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1" fillId="0" borderId="14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right" wrapText="1"/>
    </xf>
    <xf numFmtId="4" fontId="0" fillId="0" borderId="13" xfId="0" applyNumberFormat="1" applyBorder="1"/>
    <xf numFmtId="4" fontId="5" fillId="0" borderId="13" xfId="0" applyNumberFormat="1" applyFont="1" applyBorder="1" applyAlignment="1">
      <alignment horizontal="right" wrapText="1"/>
    </xf>
    <xf numFmtId="4" fontId="5" fillId="0" borderId="16" xfId="0" applyNumberFormat="1" applyFont="1" applyBorder="1" applyAlignment="1">
      <alignment horizontal="right" wrapText="1"/>
    </xf>
    <xf numFmtId="164" fontId="0" fillId="0" borderId="11" xfId="0" applyNumberFormat="1" applyBorder="1" applyAlignment="1">
      <alignment wrapText="1"/>
    </xf>
    <xf numFmtId="4" fontId="0" fillId="0" borderId="12" xfId="0" applyNumberFormat="1" applyBorder="1" applyAlignment="1">
      <alignment wrapText="1"/>
    </xf>
    <xf numFmtId="4" fontId="6" fillId="3" borderId="14" xfId="0" applyNumberFormat="1" applyFont="1" applyFill="1" applyBorder="1"/>
    <xf numFmtId="164" fontId="6" fillId="3" borderId="9" xfId="0" applyNumberFormat="1" applyFont="1" applyFill="1" applyBorder="1" applyAlignment="1">
      <alignment wrapText="1"/>
    </xf>
    <xf numFmtId="4" fontId="6" fillId="3" borderId="10" xfId="0" applyNumberFormat="1" applyFont="1" applyFill="1" applyBorder="1" applyAlignment="1">
      <alignment wrapText="1"/>
    </xf>
    <xf numFmtId="4" fontId="5" fillId="0" borderId="15" xfId="0" applyNumberFormat="1" applyFont="1" applyBorder="1" applyAlignment="1" applyProtection="1">
      <alignment vertical="top" wrapText="1" readingOrder="1"/>
      <protection locked="0"/>
    </xf>
    <xf numFmtId="4" fontId="5" fillId="0" borderId="16" xfId="0" applyNumberFormat="1" applyFont="1" applyBorder="1" applyAlignment="1" applyProtection="1">
      <alignment vertical="top" wrapText="1" readingOrder="1"/>
      <protection locked="0"/>
    </xf>
    <xf numFmtId="4" fontId="8" fillId="3" borderId="14" xfId="0" applyNumberFormat="1" applyFont="1" applyFill="1" applyBorder="1"/>
    <xf numFmtId="164" fontId="8" fillId="3" borderId="9" xfId="0" applyNumberFormat="1" applyFont="1" applyFill="1" applyBorder="1" applyAlignment="1">
      <alignment wrapText="1"/>
    </xf>
    <xf numFmtId="4" fontId="8" fillId="3" borderId="10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horizontal="center" wrapText="1"/>
    </xf>
    <xf numFmtId="4" fontId="1" fillId="2" borderId="0" xfId="0" applyNumberFormat="1" applyFont="1" applyFill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6" fillId="3" borderId="9" xfId="0" applyFont="1" applyFill="1" applyBorder="1"/>
    <xf numFmtId="0" fontId="6" fillId="3" borderId="10" xfId="0" applyFont="1" applyFill="1" applyBorder="1"/>
    <xf numFmtId="0" fontId="0" fillId="0" borderId="11" xfId="0" applyBorder="1"/>
    <xf numFmtId="164" fontId="0" fillId="0" borderId="2" xfId="0" applyNumberFormat="1" applyBorder="1"/>
    <xf numFmtId="4" fontId="0" fillId="0" borderId="3" xfId="0" applyNumberFormat="1" applyBorder="1"/>
    <xf numFmtId="164" fontId="0" fillId="0" borderId="7" xfId="0" applyNumberFormat="1" applyBorder="1"/>
    <xf numFmtId="4" fontId="0" fillId="0" borderId="8" xfId="0" applyNumberFormat="1" applyBorder="1"/>
    <xf numFmtId="164" fontId="6" fillId="3" borderId="9" xfId="0" applyNumberFormat="1" applyFont="1" applyFill="1" applyBorder="1"/>
    <xf numFmtId="4" fontId="6" fillId="3" borderId="10" xfId="0" applyNumberFormat="1" applyFont="1" applyFill="1" applyBorder="1"/>
    <xf numFmtId="164" fontId="0" fillId="0" borderId="11" xfId="0" applyNumberFormat="1" applyBorder="1"/>
    <xf numFmtId="4" fontId="0" fillId="0" borderId="12" xfId="0" applyNumberFormat="1" applyBorder="1"/>
    <xf numFmtId="164" fontId="5" fillId="0" borderId="11" xfId="0" applyNumberFormat="1" applyFont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164" fontId="5" fillId="0" borderId="25" xfId="0" applyNumberFormat="1" applyFont="1" applyBorder="1" applyAlignment="1">
      <alignment horizontal="right" wrapText="1"/>
    </xf>
    <xf numFmtId="164" fontId="5" fillId="0" borderId="26" xfId="0" applyNumberFormat="1" applyFont="1" applyBorder="1" applyAlignment="1">
      <alignment horizontal="right" wrapText="1"/>
    </xf>
    <xf numFmtId="164" fontId="5" fillId="0" borderId="27" xfId="0" applyNumberFormat="1" applyFont="1" applyBorder="1" applyAlignment="1">
      <alignment horizontal="right" wrapText="1"/>
    </xf>
    <xf numFmtId="164" fontId="6" fillId="3" borderId="19" xfId="0" applyNumberFormat="1" applyFont="1" applyFill="1" applyBorder="1" applyAlignment="1">
      <alignment horizontal="center" vertical="center" wrapText="1"/>
    </xf>
    <xf numFmtId="4" fontId="6" fillId="3" borderId="21" xfId="0" applyNumberFormat="1" applyFont="1" applyFill="1" applyBorder="1" applyAlignment="1">
      <alignment horizontal="center" vertical="center" wrapText="1"/>
    </xf>
    <xf numFmtId="164" fontId="8" fillId="3" borderId="9" xfId="0" applyNumberFormat="1" applyFont="1" applyFill="1" applyBorder="1"/>
    <xf numFmtId="4" fontId="8" fillId="3" borderId="10" xfId="0" applyNumberFormat="1" applyFont="1" applyFill="1" applyBorder="1"/>
    <xf numFmtId="164" fontId="5" fillId="0" borderId="25" xfId="0" applyNumberFormat="1" applyFont="1" applyBorder="1" applyAlignment="1" applyProtection="1">
      <alignment vertical="top" wrapText="1" readingOrder="1"/>
      <protection locked="0"/>
    </xf>
    <xf numFmtId="164" fontId="0" fillId="0" borderId="3" xfId="0" applyNumberFormat="1" applyBorder="1"/>
    <xf numFmtId="4" fontId="0" fillId="0" borderId="2" xfId="0" applyNumberFormat="1" applyBorder="1"/>
    <xf numFmtId="164" fontId="5" fillId="0" borderId="28" xfId="0" applyNumberFormat="1" applyFont="1" applyBorder="1" applyAlignment="1" applyProtection="1">
      <alignment vertical="top" wrapText="1" readingOrder="1"/>
      <protection locked="0"/>
    </xf>
    <xf numFmtId="164" fontId="5" fillId="0" borderId="26" xfId="0" applyNumberFormat="1" applyFont="1" applyBorder="1" applyAlignment="1" applyProtection="1">
      <alignment vertical="top" wrapText="1" readingOrder="1"/>
      <protection locked="0"/>
    </xf>
    <xf numFmtId="164" fontId="5" fillId="0" borderId="27" xfId="0" applyNumberFormat="1" applyFont="1" applyBorder="1" applyAlignment="1" applyProtection="1">
      <alignment vertical="top" wrapText="1" readingOrder="1"/>
      <protection locked="0"/>
    </xf>
    <xf numFmtId="0" fontId="0" fillId="0" borderId="8" xfId="0" applyBorder="1"/>
    <xf numFmtId="0" fontId="8" fillId="3" borderId="9" xfId="0" applyFont="1" applyFill="1" applyBorder="1"/>
    <xf numFmtId="0" fontId="8" fillId="3" borderId="10" xfId="0" applyFont="1" applyFill="1" applyBorder="1"/>
    <xf numFmtId="0" fontId="0" fillId="0" borderId="12" xfId="0" applyBorder="1"/>
    <xf numFmtId="165" fontId="0" fillId="0" borderId="1" xfId="0" applyNumberFormat="1" applyBorder="1"/>
    <xf numFmtId="2" fontId="0" fillId="0" borderId="1" xfId="0" applyNumberFormat="1" applyBorder="1"/>
    <xf numFmtId="4" fontId="9" fillId="0" borderId="3" xfId="0" applyNumberFormat="1" applyFont="1" applyBorder="1"/>
    <xf numFmtId="0" fontId="6" fillId="3" borderId="30" xfId="0" applyFont="1" applyFill="1" applyBorder="1"/>
    <xf numFmtId="0" fontId="10" fillId="3" borderId="30" xfId="0" applyFont="1" applyFill="1" applyBorder="1"/>
    <xf numFmtId="0" fontId="10" fillId="3" borderId="10" xfId="0" applyFont="1" applyFill="1" applyBorder="1"/>
    <xf numFmtId="164" fontId="10" fillId="3" borderId="9" xfId="0" applyNumberFormat="1" applyFont="1" applyFill="1" applyBorder="1"/>
    <xf numFmtId="4" fontId="10" fillId="3" borderId="14" xfId="0" applyNumberFormat="1" applyFont="1" applyFill="1" applyBorder="1"/>
    <xf numFmtId="4" fontId="10" fillId="3" borderId="10" xfId="0" applyNumberFormat="1" applyFont="1" applyFill="1" applyBorder="1"/>
    <xf numFmtId="4" fontId="2" fillId="2" borderId="0" xfId="0" applyNumberFormat="1" applyFont="1" applyFill="1" applyAlignment="1">
      <alignment horizontal="center" wrapText="1"/>
    </xf>
    <xf numFmtId="164" fontId="11" fillId="0" borderId="31" xfId="0" applyNumberFormat="1" applyFont="1" applyBorder="1"/>
    <xf numFmtId="4" fontId="11" fillId="0" borderId="0" xfId="0" applyNumberFormat="1" applyFont="1"/>
    <xf numFmtId="164" fontId="11" fillId="0" borderId="1" xfId="0" applyNumberFormat="1" applyFont="1" applyBorder="1"/>
    <xf numFmtId="4" fontId="11" fillId="0" borderId="1" xfId="0" applyNumberFormat="1" applyFont="1" applyBorder="1"/>
    <xf numFmtId="164" fontId="0" fillId="0" borderId="1" xfId="0" applyNumberFormat="1" applyBorder="1"/>
    <xf numFmtId="164" fontId="11" fillId="0" borderId="32" xfId="0" applyNumberFormat="1" applyFont="1" applyBorder="1"/>
    <xf numFmtId="4" fontId="11" fillId="0" borderId="32" xfId="0" applyNumberFormat="1" applyFont="1" applyBorder="1"/>
    <xf numFmtId="164" fontId="0" fillId="0" borderId="32" xfId="0" applyNumberFormat="1" applyBorder="1"/>
    <xf numFmtId="4" fontId="0" fillId="0" borderId="32" xfId="0" applyNumberFormat="1" applyBorder="1"/>
    <xf numFmtId="4" fontId="12" fillId="0" borderId="3" xfId="0" applyNumberFormat="1" applyFont="1" applyBorder="1"/>
    <xf numFmtId="164" fontId="13" fillId="0" borderId="32" xfId="0" applyNumberFormat="1" applyFont="1" applyBorder="1"/>
    <xf numFmtId="4" fontId="13" fillId="0" borderId="32" xfId="0" applyNumberFormat="1" applyFont="1" applyBorder="1"/>
    <xf numFmtId="164" fontId="14" fillId="0" borderId="32" xfId="0" applyNumberFormat="1" applyFont="1" applyBorder="1"/>
    <xf numFmtId="4" fontId="14" fillId="0" borderId="32" xfId="0" applyNumberFormat="1" applyFont="1" applyBorder="1"/>
    <xf numFmtId="2" fontId="0" fillId="0" borderId="32" xfId="0" applyNumberFormat="1" applyBorder="1"/>
    <xf numFmtId="4" fontId="10" fillId="3" borderId="21" xfId="0" applyNumberFormat="1" applyFont="1" applyFill="1" applyBorder="1" applyAlignment="1">
      <alignment horizontal="center" vertical="center" wrapText="1"/>
    </xf>
    <xf numFmtId="164" fontId="10" fillId="3" borderId="19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0" fillId="3" borderId="9" xfId="0" applyNumberFormat="1" applyFont="1" applyFill="1" applyBorder="1" applyAlignment="1">
      <alignment wrapText="1"/>
    </xf>
    <xf numFmtId="4" fontId="10" fillId="3" borderId="10" xfId="0" applyNumberFormat="1" applyFont="1" applyFill="1" applyBorder="1" applyAlignment="1">
      <alignment wrapText="1"/>
    </xf>
    <xf numFmtId="4" fontId="15" fillId="0" borderId="0" xfId="0" applyNumberFormat="1" applyFont="1"/>
    <xf numFmtId="0" fontId="15" fillId="0" borderId="0" xfId="0" applyFont="1"/>
    <xf numFmtId="164" fontId="17" fillId="0" borderId="32" xfId="0" applyNumberFormat="1" applyFont="1" applyBorder="1"/>
    <xf numFmtId="4" fontId="17" fillId="0" borderId="32" xfId="0" applyNumberFormat="1" applyFont="1" applyBorder="1"/>
    <xf numFmtId="4" fontId="6" fillId="3" borderId="19" xfId="0" applyNumberFormat="1" applyFont="1" applyFill="1" applyBorder="1" applyAlignment="1">
      <alignment horizontal="center" vertical="center" wrapText="1"/>
    </xf>
    <xf numFmtId="4" fontId="6" fillId="3" borderId="20" xfId="0" applyNumberFormat="1" applyFont="1" applyFill="1" applyBorder="1" applyAlignment="1">
      <alignment horizontal="center" vertical="center" wrapText="1"/>
    </xf>
    <xf numFmtId="4" fontId="6" fillId="3" borderId="21" xfId="0" applyNumberFormat="1" applyFont="1" applyFill="1" applyBorder="1" applyAlignment="1">
      <alignment horizontal="center" vertical="center" wrapText="1"/>
    </xf>
    <xf numFmtId="4" fontId="6" fillId="3" borderId="22" xfId="0" applyNumberFormat="1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4" fontId="6" fillId="3" borderId="23" xfId="0" applyNumberFormat="1" applyFont="1" applyFill="1" applyBorder="1" applyAlignment="1">
      <alignment horizontal="center" vertical="center" wrapText="1"/>
    </xf>
    <xf numFmtId="4" fontId="6" fillId="3" borderId="2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  <xf numFmtId="164" fontId="16" fillId="2" borderId="29" xfId="0" applyNumberFormat="1" applyFont="1" applyFill="1" applyBorder="1" applyAlignment="1">
      <alignment horizontal="left"/>
    </xf>
    <xf numFmtId="4" fontId="10" fillId="3" borderId="19" xfId="0" applyNumberFormat="1" applyFont="1" applyFill="1" applyBorder="1" applyAlignment="1">
      <alignment horizontal="center" vertical="center" wrapText="1"/>
    </xf>
    <xf numFmtId="4" fontId="10" fillId="3" borderId="20" xfId="0" applyNumberFormat="1" applyFont="1" applyFill="1" applyBorder="1" applyAlignment="1">
      <alignment horizontal="center" vertical="center" wrapText="1"/>
    </xf>
    <xf numFmtId="4" fontId="10" fillId="3" borderId="21" xfId="0" applyNumberFormat="1" applyFont="1" applyFill="1" applyBorder="1" applyAlignment="1">
      <alignment horizontal="center" vertical="center" wrapText="1"/>
    </xf>
    <xf numFmtId="4" fontId="10" fillId="3" borderId="22" xfId="0" applyNumberFormat="1" applyFont="1" applyFill="1" applyBorder="1" applyAlignment="1">
      <alignment horizontal="center" vertical="center" wrapText="1"/>
    </xf>
    <xf numFmtId="4" fontId="10" fillId="3" borderId="23" xfId="0" applyNumberFormat="1" applyFont="1" applyFill="1" applyBorder="1" applyAlignment="1">
      <alignment horizontal="center" vertical="center" wrapText="1"/>
    </xf>
    <xf numFmtId="4" fontId="10" fillId="3" borderId="24" xfId="0" applyNumberFormat="1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L135"/>
  <sheetViews>
    <sheetView tabSelected="1" zoomScaleNormal="100" workbookViewId="0">
      <pane xSplit="2" ySplit="5" topLeftCell="C110" activePane="bottomRight" state="frozen"/>
      <selection pane="topRight" activeCell="B1" sqref="B1"/>
      <selection pane="bottomLeft" activeCell="A6" sqref="A6"/>
      <selection pane="bottomRight" activeCell="A114" sqref="A114"/>
    </sheetView>
  </sheetViews>
  <sheetFormatPr defaultRowHeight="14.4" x14ac:dyDescent="0.3"/>
  <cols>
    <col min="2" max="2" width="11.5546875" bestFit="1" customWidth="1"/>
    <col min="3" max="3" width="9.109375" style="15" customWidth="1"/>
    <col min="4" max="4" width="10.33203125" style="10" bestFit="1" customWidth="1"/>
    <col min="5" max="5" width="9.88671875" style="10" bestFit="1" customWidth="1"/>
    <col min="6" max="6" width="9.109375" style="15" customWidth="1"/>
    <col min="7" max="7" width="10.33203125" style="10" bestFit="1" customWidth="1"/>
    <col min="8" max="8" width="11" style="10" customWidth="1"/>
    <col min="9" max="9" width="9.109375" style="15" customWidth="1"/>
    <col min="10" max="10" width="10.33203125" style="10" bestFit="1" customWidth="1"/>
    <col min="11" max="11" width="11" style="10" customWidth="1"/>
    <col min="12" max="12" width="9.109375" style="15" customWidth="1"/>
    <col min="13" max="13" width="10.33203125" style="10" bestFit="1" customWidth="1"/>
    <col min="14" max="14" width="11" style="10" customWidth="1"/>
    <col min="15" max="15" width="9.109375" style="15" customWidth="1"/>
    <col min="16" max="16" width="10.33203125" style="10" bestFit="1" customWidth="1"/>
    <col min="17" max="17" width="9.88671875" style="10" bestFit="1" customWidth="1"/>
    <col min="18" max="18" width="9.109375" style="15" customWidth="1"/>
    <col min="19" max="19" width="10.33203125" style="10" customWidth="1"/>
    <col min="20" max="20" width="10.88671875" style="10" bestFit="1" customWidth="1"/>
    <col min="21" max="21" width="9.109375" style="15" customWidth="1"/>
    <col min="22" max="22" width="10.33203125" style="10" customWidth="1"/>
    <col min="23" max="23" width="10.88671875" style="10" bestFit="1" customWidth="1"/>
    <col min="24" max="24" width="9.109375" style="15" customWidth="1"/>
    <col min="25" max="25" width="10.33203125" style="10" bestFit="1" customWidth="1"/>
    <col min="26" max="26" width="10" style="10" bestFit="1" customWidth="1"/>
    <col min="27" max="27" width="9.109375" style="15" customWidth="1"/>
    <col min="28" max="28" width="10.33203125" style="10" bestFit="1" customWidth="1"/>
    <col min="29" max="29" width="9.44140625" style="10" bestFit="1" customWidth="1"/>
    <col min="30" max="30" width="9.109375" style="15" customWidth="1"/>
    <col min="31" max="31" width="10.33203125" style="10" bestFit="1" customWidth="1"/>
    <col min="32" max="32" width="9.44140625" style="10" bestFit="1" customWidth="1"/>
    <col min="33" max="33" width="9.109375" style="15" customWidth="1"/>
    <col min="34" max="34" width="10.33203125" style="10" bestFit="1" customWidth="1"/>
    <col min="35" max="35" width="9.44140625" style="10" bestFit="1" customWidth="1"/>
    <col min="36" max="36" width="10.44140625" style="15" customWidth="1"/>
    <col min="37" max="37" width="10.88671875" style="10" bestFit="1" customWidth="1"/>
    <col min="38" max="38" width="10.6640625" style="10" customWidth="1"/>
    <col min="39" max="39" width="9.109375" style="15" customWidth="1"/>
    <col min="40" max="40" width="10.33203125" style="10" bestFit="1" customWidth="1"/>
    <col min="41" max="41" width="10.88671875" style="10" bestFit="1" customWidth="1"/>
    <col min="42" max="42" width="9.109375" style="15" customWidth="1"/>
    <col min="43" max="43" width="10.33203125" style="10" bestFit="1" customWidth="1"/>
    <col min="44" max="44" width="10.88671875" style="10" bestFit="1" customWidth="1"/>
    <col min="45" max="45" width="9.109375" style="15" customWidth="1"/>
    <col min="46" max="46" width="10.33203125" style="10" bestFit="1" customWidth="1"/>
    <col min="47" max="47" width="10.88671875" style="10" bestFit="1" customWidth="1"/>
    <col min="48" max="48" width="9.109375" style="15" customWidth="1"/>
    <col min="49" max="49" width="10.33203125" style="10" bestFit="1" customWidth="1"/>
    <col min="50" max="50" width="10.88671875" style="10" bestFit="1" customWidth="1"/>
    <col min="51" max="51" width="9.109375" style="15" customWidth="1"/>
    <col min="52" max="52" width="10.33203125" style="10" bestFit="1" customWidth="1"/>
    <col min="53" max="53" width="11.44140625" style="10" bestFit="1" customWidth="1"/>
    <col min="54" max="54" width="9.109375" style="15" customWidth="1"/>
    <col min="55" max="55" width="10.33203125" style="10" bestFit="1" customWidth="1"/>
    <col min="56" max="56" width="10.88671875" style="10" bestFit="1" customWidth="1"/>
    <col min="57" max="57" width="9.109375" style="15" customWidth="1"/>
    <col min="58" max="58" width="10.33203125" style="10" bestFit="1" customWidth="1"/>
    <col min="59" max="59" width="10.88671875" style="10" bestFit="1" customWidth="1"/>
    <col min="60" max="60" width="9.109375" style="15" customWidth="1"/>
    <col min="61" max="61" width="10.33203125" style="10" bestFit="1" customWidth="1"/>
    <col min="62" max="62" width="10.88671875" style="10" bestFit="1" customWidth="1"/>
    <col min="63" max="63" width="9.109375" style="15" customWidth="1"/>
    <col min="64" max="64" width="10.33203125" style="10" bestFit="1" customWidth="1"/>
    <col min="65" max="65" width="9.88671875" style="10" bestFit="1" customWidth="1"/>
    <col min="66" max="66" width="9.109375" style="15" customWidth="1"/>
    <col min="67" max="67" width="10.33203125" style="10" bestFit="1" customWidth="1"/>
    <col min="68" max="68" width="9.88671875" style="10" bestFit="1" customWidth="1"/>
    <col min="69" max="69" width="9.109375" style="15" customWidth="1"/>
    <col min="70" max="70" width="10.33203125" style="10" bestFit="1" customWidth="1"/>
    <col min="71" max="71" width="10.109375" style="10" customWidth="1"/>
    <col min="72" max="72" width="9.109375" style="15" customWidth="1"/>
    <col min="73" max="73" width="10.33203125" style="10" bestFit="1" customWidth="1"/>
    <col min="74" max="74" width="10.109375" style="10" customWidth="1"/>
    <col min="75" max="75" width="9.109375" style="15" customWidth="1"/>
    <col min="76" max="76" width="10.33203125" style="10" bestFit="1" customWidth="1"/>
    <col min="77" max="77" width="11.44140625" style="10" customWidth="1"/>
    <col min="78" max="78" width="9.109375" style="15" customWidth="1"/>
    <col min="79" max="79" width="10.33203125" style="10" bestFit="1" customWidth="1"/>
    <col min="80" max="80" width="11.33203125" style="10" customWidth="1"/>
    <col min="81" max="81" width="9.109375" style="15" customWidth="1"/>
    <col min="82" max="82" width="10.33203125" style="10" bestFit="1" customWidth="1"/>
    <col min="83" max="83" width="10.5546875" style="10" customWidth="1"/>
    <col min="84" max="84" width="9.109375" style="15" customWidth="1"/>
    <col min="85" max="85" width="10.33203125" style="10" bestFit="1" customWidth="1"/>
    <col min="86" max="86" width="9.44140625" style="10" bestFit="1" customWidth="1"/>
    <col min="87" max="87" width="9.109375" style="15" customWidth="1"/>
    <col min="88" max="88" width="10.33203125" style="10" bestFit="1" customWidth="1"/>
    <col min="89" max="89" width="9.44140625" style="10" bestFit="1" customWidth="1"/>
    <col min="90" max="90" width="9.109375" style="15" customWidth="1"/>
    <col min="91" max="91" width="10.33203125" style="10" bestFit="1" customWidth="1"/>
    <col min="92" max="92" width="9.44140625" style="10" bestFit="1" customWidth="1"/>
    <col min="93" max="93" width="9.109375" style="15" customWidth="1"/>
    <col min="94" max="94" width="10.33203125" style="10" bestFit="1" customWidth="1"/>
    <col min="95" max="95" width="9.44140625" style="10" bestFit="1" customWidth="1"/>
    <col min="96" max="96" width="9.109375" style="15" customWidth="1"/>
    <col min="97" max="97" width="10.33203125" style="10" bestFit="1" customWidth="1"/>
    <col min="98" max="98" width="9.44140625" style="10" bestFit="1" customWidth="1"/>
    <col min="99" max="99" width="9.109375" style="15" customWidth="1"/>
    <col min="100" max="100" width="10.33203125" style="10" bestFit="1" customWidth="1"/>
    <col min="101" max="101" width="10.33203125" style="10" customWidth="1"/>
    <col min="102" max="103" width="9.44140625" style="10" customWidth="1"/>
    <col min="104" max="104" width="10" style="10" bestFit="1" customWidth="1"/>
    <col min="105" max="110" width="9.44140625" style="10" customWidth="1"/>
    <col min="111" max="111" width="9.109375" style="15" customWidth="1"/>
    <col min="112" max="112" width="10.33203125" style="10" bestFit="1" customWidth="1"/>
    <col min="113" max="113" width="9.44140625" style="10" bestFit="1" customWidth="1"/>
    <col min="114" max="114" width="9.109375" style="15" customWidth="1"/>
    <col min="115" max="115" width="10.33203125" style="10" bestFit="1" customWidth="1"/>
    <col min="116" max="116" width="9.44140625" style="10" bestFit="1" customWidth="1"/>
    <col min="117" max="117" width="9.109375" style="15" customWidth="1"/>
    <col min="118" max="118" width="10.33203125" style="10" bestFit="1" customWidth="1"/>
    <col min="119" max="119" width="9.44140625" style="10" bestFit="1" customWidth="1"/>
    <col min="120" max="120" width="9.109375" style="15" customWidth="1"/>
    <col min="121" max="121" width="10.33203125" style="10" bestFit="1" customWidth="1"/>
    <col min="122" max="122" width="9.44140625" style="10" bestFit="1" customWidth="1"/>
    <col min="123" max="123" width="9.109375" style="15" customWidth="1"/>
    <col min="124" max="124" width="10.33203125" style="10" bestFit="1" customWidth="1"/>
    <col min="125" max="125" width="9.44140625" style="10" bestFit="1" customWidth="1"/>
    <col min="126" max="126" width="9.109375" style="15" customWidth="1"/>
    <col min="127" max="127" width="10.33203125" style="10" bestFit="1" customWidth="1"/>
    <col min="128" max="128" width="13.33203125" style="10" customWidth="1"/>
    <col min="129" max="129" width="9.109375" style="15" customWidth="1"/>
    <col min="130" max="130" width="10.33203125" style="10" bestFit="1" customWidth="1"/>
    <col min="131" max="131" width="13.33203125" style="10" customWidth="1"/>
    <col min="132" max="132" width="11.88671875" style="15" customWidth="1"/>
    <col min="133" max="133" width="11.88671875" style="10" customWidth="1"/>
    <col min="134" max="134" width="12.44140625" style="10" bestFit="1" customWidth="1"/>
    <col min="135" max="135" width="9.109375" style="15" customWidth="1"/>
    <col min="136" max="136" width="10.33203125" style="10" bestFit="1" customWidth="1"/>
    <col min="137" max="137" width="11.33203125" style="10" customWidth="1"/>
    <col min="138" max="138" width="9.109375" style="15" customWidth="1"/>
    <col min="139" max="139" width="10.33203125" style="10" bestFit="1" customWidth="1"/>
    <col min="140" max="140" width="9.44140625" style="10" bestFit="1" customWidth="1"/>
    <col min="141" max="141" width="9.109375" style="15" customWidth="1"/>
    <col min="142" max="142" width="10.33203125" style="10" bestFit="1" customWidth="1"/>
    <col min="143" max="143" width="9.44140625" style="10" bestFit="1" customWidth="1"/>
    <col min="144" max="144" width="9.109375" style="15" customWidth="1"/>
    <col min="145" max="145" width="10.33203125" style="10" bestFit="1" customWidth="1"/>
    <col min="146" max="146" width="10.33203125" style="10" customWidth="1"/>
    <col min="147" max="147" width="13.5546875" style="15" bestFit="1" customWidth="1"/>
    <col min="148" max="148" width="13" style="10" bestFit="1" customWidth="1"/>
    <col min="149" max="149" width="9.109375" style="10"/>
    <col min="150" max="150" width="1.6640625" style="10" customWidth="1"/>
    <col min="151" max="153" width="9.109375" style="10"/>
    <col min="154" max="154" width="1.6640625" style="10" customWidth="1"/>
    <col min="155" max="157" width="9.109375" style="10"/>
    <col min="158" max="158" width="1.6640625" style="10" customWidth="1"/>
    <col min="159" max="161" width="9.109375" style="10"/>
    <col min="162" max="162" width="1.6640625" customWidth="1"/>
    <col min="166" max="166" width="1.6640625" customWidth="1"/>
    <col min="170" max="170" width="1.6640625" customWidth="1"/>
    <col min="174" max="174" width="1.6640625" customWidth="1"/>
    <col min="175" max="175" width="12.109375" customWidth="1"/>
    <col min="178" max="178" width="1.6640625" customWidth="1"/>
    <col min="182" max="182" width="1.6640625" customWidth="1"/>
    <col min="186" max="186" width="1.6640625" customWidth="1"/>
    <col min="190" max="190" width="1.6640625" customWidth="1"/>
  </cols>
  <sheetData>
    <row r="1" spans="1:272" s="24" customFormat="1" ht="4.95" customHeight="1" x14ac:dyDescent="0.3">
      <c r="C1" s="25"/>
      <c r="D1" s="26"/>
      <c r="E1" s="26"/>
      <c r="F1" s="25"/>
      <c r="G1" s="26"/>
      <c r="H1" s="26"/>
      <c r="I1" s="25"/>
      <c r="J1" s="26"/>
      <c r="K1" s="26"/>
      <c r="L1" s="25"/>
      <c r="M1" s="26"/>
      <c r="N1" s="26"/>
      <c r="O1" s="25"/>
      <c r="P1" s="26"/>
      <c r="Q1" s="26"/>
      <c r="R1" s="25"/>
      <c r="S1" s="26"/>
      <c r="T1" s="26"/>
      <c r="U1" s="25"/>
      <c r="V1" s="26"/>
      <c r="W1" s="26"/>
      <c r="X1" s="25"/>
      <c r="Y1" s="26"/>
      <c r="Z1" s="26"/>
      <c r="AA1" s="25"/>
      <c r="AB1" s="26"/>
      <c r="AC1" s="26"/>
      <c r="AD1" s="25"/>
      <c r="AE1" s="26"/>
      <c r="AF1" s="26"/>
      <c r="AG1" s="25"/>
      <c r="AH1" s="26"/>
      <c r="AI1" s="26"/>
      <c r="AJ1" s="25"/>
      <c r="AK1" s="26"/>
      <c r="AL1" s="26"/>
      <c r="AM1" s="25"/>
      <c r="AN1" s="26"/>
      <c r="AO1" s="26"/>
      <c r="AP1" s="25"/>
      <c r="AQ1" s="26"/>
      <c r="AR1" s="26"/>
      <c r="AS1" s="25"/>
      <c r="AT1" s="26"/>
      <c r="AU1" s="26"/>
      <c r="AV1" s="25"/>
      <c r="AW1" s="26"/>
      <c r="AX1" s="26"/>
      <c r="AY1" s="25"/>
      <c r="AZ1" s="26"/>
      <c r="BA1" s="26"/>
      <c r="BB1" s="25"/>
      <c r="BC1" s="26"/>
      <c r="BD1" s="26"/>
      <c r="BE1" s="25"/>
      <c r="BF1" s="26"/>
      <c r="BG1" s="26"/>
      <c r="BH1" s="25"/>
      <c r="BI1" s="26"/>
      <c r="BJ1" s="26"/>
      <c r="BK1" s="25"/>
      <c r="BL1" s="26"/>
      <c r="BM1" s="26"/>
      <c r="BN1" s="25"/>
      <c r="BO1" s="26"/>
      <c r="BP1" s="26"/>
      <c r="BQ1" s="25"/>
      <c r="BR1" s="26"/>
      <c r="BS1" s="26"/>
      <c r="BT1" s="25"/>
      <c r="BU1" s="26"/>
      <c r="BV1" s="26"/>
      <c r="BW1" s="25"/>
      <c r="BX1" s="26"/>
      <c r="BY1" s="26"/>
      <c r="BZ1" s="25"/>
      <c r="CA1" s="26"/>
      <c r="CB1" s="26"/>
      <c r="CC1" s="25"/>
      <c r="CD1" s="26"/>
      <c r="CE1" s="26"/>
      <c r="CF1" s="25"/>
      <c r="CG1" s="26"/>
      <c r="CH1" s="26"/>
      <c r="CI1" s="25"/>
      <c r="CJ1" s="26"/>
      <c r="CK1" s="26"/>
      <c r="CL1" s="25"/>
      <c r="CM1" s="26"/>
      <c r="CN1" s="26"/>
      <c r="CO1" s="25"/>
      <c r="CP1" s="26"/>
      <c r="CQ1" s="26"/>
      <c r="CR1" s="25"/>
      <c r="CS1" s="26"/>
      <c r="CT1" s="26"/>
      <c r="CU1" s="25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5"/>
      <c r="DH1" s="26"/>
      <c r="DI1" s="26"/>
      <c r="DJ1" s="25"/>
      <c r="DK1" s="26"/>
      <c r="DL1" s="26"/>
      <c r="DM1" s="25"/>
      <c r="DN1" s="26"/>
      <c r="DO1" s="26"/>
      <c r="DP1" s="25"/>
      <c r="DQ1" s="26"/>
      <c r="DR1" s="26"/>
      <c r="DS1" s="25"/>
      <c r="DT1" s="26"/>
      <c r="DU1" s="26"/>
      <c r="DV1" s="25"/>
      <c r="DW1" s="26"/>
      <c r="DX1" s="26"/>
      <c r="DY1" s="25"/>
      <c r="DZ1" s="26"/>
      <c r="EA1" s="26"/>
      <c r="EB1" s="25"/>
      <c r="EC1" s="26"/>
      <c r="ED1" s="26"/>
      <c r="EE1" s="25"/>
      <c r="EF1" s="26"/>
      <c r="EG1" s="26"/>
      <c r="EH1" s="25"/>
      <c r="EI1" s="26"/>
      <c r="EJ1" s="26"/>
      <c r="EK1" s="25"/>
      <c r="EL1" s="26"/>
      <c r="EM1" s="26"/>
      <c r="EN1" s="25"/>
      <c r="EO1" s="26"/>
      <c r="EP1" s="26"/>
      <c r="EQ1" s="25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</row>
    <row r="2" spans="1:272" s="27" customFormat="1" ht="21" customHeight="1" x14ac:dyDescent="0.4">
      <c r="B2" s="28" t="s">
        <v>18</v>
      </c>
      <c r="C2" s="137" t="s">
        <v>106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99"/>
      <c r="Q2" s="99"/>
      <c r="R2" s="99"/>
      <c r="S2" s="99"/>
      <c r="T2" s="99"/>
      <c r="U2" s="99"/>
      <c r="V2" s="99"/>
      <c r="W2" s="99"/>
      <c r="X2" s="29"/>
      <c r="Y2" s="30"/>
      <c r="Z2" s="30"/>
      <c r="AA2" s="29"/>
      <c r="AB2" s="30"/>
      <c r="AC2" s="30"/>
      <c r="AD2" s="29"/>
      <c r="AE2" s="30"/>
      <c r="AF2" s="30"/>
      <c r="AG2" s="29"/>
      <c r="AH2" s="30"/>
      <c r="AI2" s="30"/>
      <c r="AJ2" s="29"/>
      <c r="AK2" s="30"/>
      <c r="AL2" s="30"/>
      <c r="AM2" s="29"/>
      <c r="AN2" s="30"/>
      <c r="AO2" s="30"/>
      <c r="AP2" s="29"/>
      <c r="AQ2" s="30"/>
      <c r="AR2" s="30"/>
      <c r="AS2" s="29"/>
      <c r="AT2" s="30"/>
      <c r="AU2" s="30"/>
      <c r="AV2" s="29"/>
      <c r="AW2" s="30"/>
      <c r="AX2" s="30"/>
      <c r="AY2" s="29"/>
      <c r="AZ2" s="30"/>
      <c r="BA2" s="30"/>
      <c r="BB2" s="29"/>
      <c r="BC2" s="30"/>
      <c r="BD2" s="30"/>
      <c r="BE2" s="29"/>
      <c r="BF2" s="30"/>
      <c r="BG2" s="30"/>
      <c r="BH2" s="29"/>
      <c r="BI2" s="30"/>
      <c r="BJ2" s="30"/>
      <c r="BK2" s="29"/>
      <c r="BL2" s="30"/>
      <c r="BM2" s="30"/>
      <c r="BN2" s="29"/>
      <c r="BO2" s="30"/>
      <c r="BP2" s="30"/>
      <c r="BQ2" s="29"/>
      <c r="BR2" s="30"/>
      <c r="BS2" s="30"/>
      <c r="BT2" s="29"/>
      <c r="BU2" s="30"/>
      <c r="BV2" s="30"/>
      <c r="BW2" s="29"/>
      <c r="BX2" s="30"/>
      <c r="BY2" s="30"/>
      <c r="BZ2" s="29"/>
      <c r="CA2" s="30"/>
      <c r="CB2" s="30"/>
      <c r="CC2" s="29"/>
      <c r="CD2" s="30"/>
      <c r="CE2" s="30"/>
      <c r="CF2" s="29"/>
      <c r="CG2" s="30"/>
      <c r="CH2" s="30"/>
      <c r="CI2" s="29"/>
      <c r="CJ2" s="30"/>
      <c r="CK2" s="30"/>
      <c r="CL2" s="29"/>
      <c r="CM2" s="30"/>
      <c r="CN2" s="30"/>
      <c r="CO2" s="29"/>
      <c r="CP2" s="30"/>
      <c r="CQ2" s="30"/>
      <c r="CR2" s="29"/>
      <c r="CS2" s="30"/>
      <c r="CT2" s="30"/>
      <c r="CU2" s="29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29"/>
      <c r="DH2" s="30"/>
      <c r="DI2" s="30"/>
      <c r="DJ2" s="29"/>
      <c r="DK2" s="30"/>
      <c r="DL2" s="30"/>
      <c r="DM2" s="29"/>
      <c r="DN2" s="30"/>
      <c r="DO2" s="30"/>
      <c r="DP2" s="29"/>
      <c r="DQ2" s="30"/>
      <c r="DR2" s="30"/>
      <c r="DS2" s="29"/>
      <c r="DT2" s="30"/>
      <c r="DU2" s="30"/>
      <c r="DV2" s="29"/>
      <c r="DW2" s="30"/>
      <c r="DX2" s="30"/>
      <c r="DY2" s="29"/>
      <c r="DZ2" s="30"/>
      <c r="EA2" s="30"/>
      <c r="EB2" s="29"/>
      <c r="EC2" s="30"/>
      <c r="ED2" s="30"/>
      <c r="EE2" s="29"/>
      <c r="EF2" s="30"/>
      <c r="EG2" s="30"/>
      <c r="EH2" s="29"/>
      <c r="EI2" s="30"/>
      <c r="EJ2" s="30"/>
      <c r="EK2" s="29"/>
      <c r="EL2" s="30"/>
      <c r="EM2" s="30"/>
      <c r="EN2" s="29"/>
      <c r="EO2" s="30"/>
      <c r="EP2" s="30"/>
      <c r="EQ2" s="29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</row>
    <row r="3" spans="1:272" s="27" customFormat="1" ht="16.2" thickBot="1" x14ac:dyDescent="0.35">
      <c r="C3" s="138" t="s">
        <v>107</v>
      </c>
      <c r="D3" s="138"/>
      <c r="E3" s="138"/>
      <c r="F3" s="31"/>
      <c r="G3" s="32"/>
      <c r="H3" s="32"/>
      <c r="I3" s="31"/>
      <c r="J3" s="32"/>
      <c r="K3" s="32"/>
      <c r="L3" s="31"/>
      <c r="M3" s="32"/>
      <c r="N3" s="32"/>
      <c r="O3" s="31"/>
      <c r="P3" s="32"/>
      <c r="Q3" s="32"/>
      <c r="R3" s="29"/>
      <c r="S3" s="30"/>
      <c r="T3" s="30"/>
      <c r="U3" s="29"/>
      <c r="V3" s="30"/>
      <c r="W3" s="30"/>
      <c r="X3" s="29"/>
      <c r="Y3" s="30"/>
      <c r="Z3" s="30"/>
      <c r="AA3" s="29"/>
      <c r="AB3" s="30"/>
      <c r="AC3" s="30"/>
      <c r="AD3" s="29"/>
      <c r="AE3" s="30"/>
      <c r="AF3" s="30"/>
      <c r="AG3" s="29"/>
      <c r="AH3" s="30"/>
      <c r="AI3" s="30"/>
      <c r="AJ3" s="29"/>
      <c r="AK3" s="30"/>
      <c r="AL3" s="30"/>
      <c r="AM3" s="29"/>
      <c r="AN3" s="30"/>
      <c r="AO3" s="30"/>
      <c r="AP3" s="29"/>
      <c r="AQ3" s="30"/>
      <c r="AR3" s="30"/>
      <c r="AS3" s="29"/>
      <c r="AT3" s="30"/>
      <c r="AU3" s="30"/>
      <c r="AV3" s="29"/>
      <c r="AW3" s="30"/>
      <c r="AX3" s="30"/>
      <c r="AY3" s="29"/>
      <c r="AZ3" s="30"/>
      <c r="BA3" s="30"/>
      <c r="BB3" s="29"/>
      <c r="BC3" s="30"/>
      <c r="BD3" s="30"/>
      <c r="BE3" s="29"/>
      <c r="BF3" s="30"/>
      <c r="BG3" s="30"/>
      <c r="BH3" s="29"/>
      <c r="BI3" s="30"/>
      <c r="BJ3" s="30"/>
      <c r="BK3" s="29"/>
      <c r="BL3" s="30"/>
      <c r="BM3" s="30"/>
      <c r="BN3" s="29"/>
      <c r="BO3" s="30"/>
      <c r="BP3" s="30"/>
      <c r="BQ3" s="29"/>
      <c r="BR3" s="30"/>
      <c r="BS3" s="30"/>
      <c r="BT3" s="29"/>
      <c r="BU3" s="30"/>
      <c r="BV3" s="30"/>
      <c r="BW3" s="29"/>
      <c r="BX3" s="30"/>
      <c r="BY3" s="30"/>
      <c r="BZ3" s="29"/>
      <c r="CA3" s="30"/>
      <c r="CB3" s="30"/>
      <c r="CC3" s="29"/>
      <c r="CD3" s="30"/>
      <c r="CE3" s="30"/>
      <c r="CF3" s="29"/>
      <c r="CG3" s="30"/>
      <c r="CH3" s="30"/>
      <c r="CI3" s="29"/>
      <c r="CJ3" s="30"/>
      <c r="CK3" s="30"/>
      <c r="CL3" s="29"/>
      <c r="CM3" s="30"/>
      <c r="CN3" s="30"/>
      <c r="CO3" s="29"/>
      <c r="CP3" s="30"/>
      <c r="CQ3" s="30"/>
      <c r="CR3" s="29"/>
      <c r="CS3" s="30"/>
      <c r="CT3" s="30"/>
      <c r="CU3" s="29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29"/>
      <c r="DH3" s="30"/>
      <c r="DI3" s="30"/>
      <c r="DJ3" s="29"/>
      <c r="DK3" s="30"/>
      <c r="DL3" s="30"/>
      <c r="DM3" s="29"/>
      <c r="DN3" s="30"/>
      <c r="DO3" s="30"/>
      <c r="DP3" s="29"/>
      <c r="DQ3" s="30"/>
      <c r="DR3" s="30"/>
      <c r="DS3" s="29"/>
      <c r="DT3" s="30"/>
      <c r="DU3" s="30"/>
      <c r="DV3" s="29"/>
      <c r="DW3" s="30"/>
      <c r="DX3" s="30"/>
      <c r="DY3" s="29"/>
      <c r="DZ3" s="30"/>
      <c r="EA3" s="30"/>
      <c r="EB3" s="29"/>
      <c r="EC3" s="30"/>
      <c r="ED3" s="30"/>
      <c r="EE3" s="29"/>
      <c r="EF3" s="30"/>
      <c r="EG3" s="30"/>
      <c r="EH3" s="29"/>
      <c r="EI3" s="30"/>
      <c r="EJ3" s="30"/>
      <c r="EK3" s="29"/>
      <c r="EL3" s="30"/>
      <c r="EM3" s="30"/>
      <c r="EN3" s="29"/>
      <c r="EO3" s="30"/>
      <c r="EP3" s="30"/>
      <c r="EQ3" s="29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</row>
    <row r="4" spans="1:272" s="5" customFormat="1" ht="30" customHeight="1" x14ac:dyDescent="0.3">
      <c r="A4" s="133" t="s">
        <v>0</v>
      </c>
      <c r="B4" s="134"/>
      <c r="C4" s="127" t="s">
        <v>80</v>
      </c>
      <c r="D4" s="128"/>
      <c r="E4" s="129"/>
      <c r="F4" s="127" t="s">
        <v>28</v>
      </c>
      <c r="G4" s="128"/>
      <c r="H4" s="129"/>
      <c r="I4" s="127" t="s">
        <v>113</v>
      </c>
      <c r="J4" s="128"/>
      <c r="K4" s="129"/>
      <c r="L4" s="127" t="s">
        <v>81</v>
      </c>
      <c r="M4" s="128"/>
      <c r="N4" s="129"/>
      <c r="O4" s="127" t="s">
        <v>30</v>
      </c>
      <c r="P4" s="128"/>
      <c r="Q4" s="129"/>
      <c r="R4" s="130" t="s">
        <v>72</v>
      </c>
      <c r="S4" s="135"/>
      <c r="T4" s="136"/>
      <c r="U4" s="130" t="s">
        <v>34</v>
      </c>
      <c r="V4" s="135"/>
      <c r="W4" s="136"/>
      <c r="X4" s="127" t="s">
        <v>124</v>
      </c>
      <c r="Y4" s="128"/>
      <c r="Z4" s="129"/>
      <c r="AA4" s="127" t="s">
        <v>117</v>
      </c>
      <c r="AB4" s="128"/>
      <c r="AC4" s="129"/>
      <c r="AD4" s="127" t="s">
        <v>86</v>
      </c>
      <c r="AE4" s="128"/>
      <c r="AF4" s="129"/>
      <c r="AG4" s="127" t="s">
        <v>38</v>
      </c>
      <c r="AH4" s="128"/>
      <c r="AI4" s="129"/>
      <c r="AJ4" s="127" t="s">
        <v>73</v>
      </c>
      <c r="AK4" s="128"/>
      <c r="AL4" s="129"/>
      <c r="AM4" s="127" t="s">
        <v>42</v>
      </c>
      <c r="AN4" s="128"/>
      <c r="AO4" s="129"/>
      <c r="AP4" s="127" t="s">
        <v>43</v>
      </c>
      <c r="AQ4" s="128"/>
      <c r="AR4" s="129"/>
      <c r="AS4" s="127" t="s">
        <v>123</v>
      </c>
      <c r="AT4" s="128"/>
      <c r="AU4" s="129"/>
      <c r="AV4" s="127" t="s">
        <v>79</v>
      </c>
      <c r="AW4" s="128"/>
      <c r="AX4" s="129"/>
      <c r="AY4" s="127" t="s">
        <v>44</v>
      </c>
      <c r="AZ4" s="128"/>
      <c r="BA4" s="129"/>
      <c r="BB4" s="127" t="s">
        <v>108</v>
      </c>
      <c r="BC4" s="128"/>
      <c r="BD4" s="129"/>
      <c r="BE4" s="127" t="s">
        <v>119</v>
      </c>
      <c r="BF4" s="128"/>
      <c r="BG4" s="129"/>
      <c r="BH4" s="127" t="s">
        <v>82</v>
      </c>
      <c r="BI4" s="128"/>
      <c r="BJ4" s="129"/>
      <c r="BK4" s="127" t="s">
        <v>50</v>
      </c>
      <c r="BL4" s="128"/>
      <c r="BM4" s="129"/>
      <c r="BN4" s="127" t="s">
        <v>49</v>
      </c>
      <c r="BO4" s="128"/>
      <c r="BP4" s="129"/>
      <c r="BQ4" s="127" t="s">
        <v>125</v>
      </c>
      <c r="BR4" s="128"/>
      <c r="BS4" s="129"/>
      <c r="BT4" s="127" t="s">
        <v>53</v>
      </c>
      <c r="BU4" s="128"/>
      <c r="BV4" s="129"/>
      <c r="BW4" s="127" t="s">
        <v>20</v>
      </c>
      <c r="BX4" s="128"/>
      <c r="BY4" s="129"/>
      <c r="BZ4" s="127" t="s">
        <v>78</v>
      </c>
      <c r="CA4" s="128"/>
      <c r="CB4" s="129"/>
      <c r="CC4" s="127" t="s">
        <v>54</v>
      </c>
      <c r="CD4" s="128"/>
      <c r="CE4" s="129"/>
      <c r="CF4" s="127" t="s">
        <v>92</v>
      </c>
      <c r="CG4" s="128"/>
      <c r="CH4" s="129"/>
      <c r="CI4" s="127" t="s">
        <v>76</v>
      </c>
      <c r="CJ4" s="128"/>
      <c r="CK4" s="129"/>
      <c r="CL4" s="127" t="s">
        <v>55</v>
      </c>
      <c r="CM4" s="128"/>
      <c r="CN4" s="129"/>
      <c r="CO4" s="127" t="s">
        <v>101</v>
      </c>
      <c r="CP4" s="128"/>
      <c r="CQ4" s="129"/>
      <c r="CR4" s="127" t="s">
        <v>60</v>
      </c>
      <c r="CS4" s="128"/>
      <c r="CT4" s="129"/>
      <c r="CU4" s="127" t="s">
        <v>85</v>
      </c>
      <c r="CV4" s="128"/>
      <c r="CW4" s="129"/>
      <c r="CX4" s="130" t="s">
        <v>100</v>
      </c>
      <c r="CY4" s="131"/>
      <c r="CZ4" s="132"/>
      <c r="DA4" s="130" t="s">
        <v>61</v>
      </c>
      <c r="DB4" s="131"/>
      <c r="DC4" s="132"/>
      <c r="DD4" s="130" t="s">
        <v>83</v>
      </c>
      <c r="DE4" s="131"/>
      <c r="DF4" s="132"/>
      <c r="DG4" s="127" t="s">
        <v>109</v>
      </c>
      <c r="DH4" s="128"/>
      <c r="DI4" s="129"/>
      <c r="DJ4" s="127" t="s">
        <v>110</v>
      </c>
      <c r="DK4" s="128"/>
      <c r="DL4" s="129"/>
      <c r="DM4" s="127" t="s">
        <v>63</v>
      </c>
      <c r="DN4" s="128"/>
      <c r="DO4" s="129"/>
      <c r="DP4" s="127" t="s">
        <v>64</v>
      </c>
      <c r="DQ4" s="128"/>
      <c r="DR4" s="129"/>
      <c r="DS4" s="127" t="s">
        <v>74</v>
      </c>
      <c r="DT4" s="128"/>
      <c r="DU4" s="129"/>
      <c r="DV4" s="127" t="s">
        <v>65</v>
      </c>
      <c r="DW4" s="128"/>
      <c r="DX4" s="129"/>
      <c r="DY4" s="127" t="s">
        <v>67</v>
      </c>
      <c r="DZ4" s="128"/>
      <c r="EA4" s="129"/>
      <c r="EB4" s="127" t="s">
        <v>21</v>
      </c>
      <c r="EC4" s="128"/>
      <c r="ED4" s="129"/>
      <c r="EE4" s="127" t="s">
        <v>68</v>
      </c>
      <c r="EF4" s="128"/>
      <c r="EG4" s="129"/>
      <c r="EH4" s="127" t="s">
        <v>75</v>
      </c>
      <c r="EI4" s="128"/>
      <c r="EJ4" s="129"/>
      <c r="EK4" s="127" t="s">
        <v>70</v>
      </c>
      <c r="EL4" s="128"/>
      <c r="EM4" s="129"/>
      <c r="EN4" s="127" t="s">
        <v>71</v>
      </c>
      <c r="EO4" s="128"/>
      <c r="EP4" s="129"/>
      <c r="EQ4" s="76" t="s">
        <v>22</v>
      </c>
      <c r="ER4" s="77" t="s">
        <v>22</v>
      </c>
      <c r="ES4" s="7"/>
      <c r="ET4" s="8"/>
      <c r="EU4" s="7"/>
      <c r="EV4" s="7"/>
      <c r="EW4" s="7"/>
      <c r="EX4" s="8"/>
      <c r="EY4" s="7"/>
      <c r="EZ4" s="7"/>
      <c r="FA4" s="7"/>
      <c r="FB4" s="8"/>
      <c r="FC4" s="7"/>
      <c r="FD4" s="7"/>
      <c r="FE4" s="7"/>
      <c r="FG4" s="4"/>
      <c r="FH4" s="4"/>
      <c r="FI4" s="4"/>
      <c r="FK4" s="4"/>
      <c r="FL4" s="4"/>
      <c r="FM4" s="4"/>
      <c r="FO4" s="4"/>
      <c r="FP4" s="4"/>
      <c r="FQ4" s="4"/>
      <c r="FS4" s="4"/>
      <c r="FT4" s="4"/>
      <c r="FU4" s="4"/>
      <c r="FW4" s="4"/>
      <c r="FX4" s="4"/>
      <c r="FY4" s="4"/>
      <c r="GA4" s="4"/>
      <c r="GB4" s="4"/>
      <c r="GC4" s="4"/>
      <c r="GE4" s="4"/>
      <c r="GF4" s="4"/>
      <c r="GG4" s="4"/>
      <c r="GI4" s="4"/>
      <c r="GJ4" s="4"/>
      <c r="GK4" s="4"/>
    </row>
    <row r="5" spans="1:272" ht="30" customHeight="1" thickBot="1" x14ac:dyDescent="0.35">
      <c r="A5" s="55" t="s">
        <v>1</v>
      </c>
      <c r="B5" s="56" t="s">
        <v>105</v>
      </c>
      <c r="C5" s="34" t="s">
        <v>2</v>
      </c>
      <c r="D5" s="33" t="s">
        <v>3</v>
      </c>
      <c r="E5" s="35" t="s">
        <v>4</v>
      </c>
      <c r="F5" s="34" t="s">
        <v>2</v>
      </c>
      <c r="G5" s="33" t="s">
        <v>3</v>
      </c>
      <c r="H5" s="35" t="s">
        <v>4</v>
      </c>
      <c r="I5" s="34" t="s">
        <v>2</v>
      </c>
      <c r="J5" s="33" t="s">
        <v>3</v>
      </c>
      <c r="K5" s="35" t="s">
        <v>4</v>
      </c>
      <c r="L5" s="34" t="s">
        <v>2</v>
      </c>
      <c r="M5" s="33" t="s">
        <v>3</v>
      </c>
      <c r="N5" s="35" t="s">
        <v>4</v>
      </c>
      <c r="O5" s="34" t="s">
        <v>2</v>
      </c>
      <c r="P5" s="33" t="s">
        <v>3</v>
      </c>
      <c r="Q5" s="35" t="s">
        <v>4</v>
      </c>
      <c r="R5" s="34" t="s">
        <v>2</v>
      </c>
      <c r="S5" s="33" t="s">
        <v>3</v>
      </c>
      <c r="T5" s="35" t="s">
        <v>4</v>
      </c>
      <c r="U5" s="34" t="s">
        <v>2</v>
      </c>
      <c r="V5" s="33" t="s">
        <v>3</v>
      </c>
      <c r="W5" s="35" t="s">
        <v>4</v>
      </c>
      <c r="X5" s="34" t="s">
        <v>2</v>
      </c>
      <c r="Y5" s="33" t="s">
        <v>3</v>
      </c>
      <c r="Z5" s="35" t="s">
        <v>4</v>
      </c>
      <c r="AA5" s="34" t="s">
        <v>2</v>
      </c>
      <c r="AB5" s="33" t="s">
        <v>3</v>
      </c>
      <c r="AC5" s="35" t="s">
        <v>4</v>
      </c>
      <c r="AD5" s="34" t="s">
        <v>2</v>
      </c>
      <c r="AE5" s="33" t="s">
        <v>3</v>
      </c>
      <c r="AF5" s="35" t="s">
        <v>4</v>
      </c>
      <c r="AG5" s="34" t="s">
        <v>2</v>
      </c>
      <c r="AH5" s="33" t="s">
        <v>3</v>
      </c>
      <c r="AI5" s="35" t="s">
        <v>4</v>
      </c>
      <c r="AJ5" s="34" t="s">
        <v>2</v>
      </c>
      <c r="AK5" s="33" t="s">
        <v>3</v>
      </c>
      <c r="AL5" s="35" t="s">
        <v>4</v>
      </c>
      <c r="AM5" s="34" t="s">
        <v>2</v>
      </c>
      <c r="AN5" s="33" t="s">
        <v>3</v>
      </c>
      <c r="AO5" s="35" t="s">
        <v>4</v>
      </c>
      <c r="AP5" s="34" t="s">
        <v>2</v>
      </c>
      <c r="AQ5" s="33" t="s">
        <v>3</v>
      </c>
      <c r="AR5" s="35" t="s">
        <v>4</v>
      </c>
      <c r="AS5" s="34" t="s">
        <v>2</v>
      </c>
      <c r="AT5" s="33" t="s">
        <v>3</v>
      </c>
      <c r="AU5" s="35" t="s">
        <v>4</v>
      </c>
      <c r="AV5" s="34" t="s">
        <v>2</v>
      </c>
      <c r="AW5" s="33" t="s">
        <v>3</v>
      </c>
      <c r="AX5" s="35" t="s">
        <v>4</v>
      </c>
      <c r="AY5" s="34" t="s">
        <v>2</v>
      </c>
      <c r="AZ5" s="33" t="s">
        <v>3</v>
      </c>
      <c r="BA5" s="35" t="s">
        <v>4</v>
      </c>
      <c r="BB5" s="34" t="s">
        <v>2</v>
      </c>
      <c r="BC5" s="33" t="s">
        <v>3</v>
      </c>
      <c r="BD5" s="35" t="s">
        <v>4</v>
      </c>
      <c r="BE5" s="34" t="s">
        <v>2</v>
      </c>
      <c r="BF5" s="33" t="s">
        <v>3</v>
      </c>
      <c r="BG5" s="35" t="s">
        <v>4</v>
      </c>
      <c r="BH5" s="34" t="s">
        <v>2</v>
      </c>
      <c r="BI5" s="33" t="s">
        <v>3</v>
      </c>
      <c r="BJ5" s="35" t="s">
        <v>4</v>
      </c>
      <c r="BK5" s="34" t="s">
        <v>2</v>
      </c>
      <c r="BL5" s="33" t="s">
        <v>3</v>
      </c>
      <c r="BM5" s="35" t="s">
        <v>4</v>
      </c>
      <c r="BN5" s="34" t="s">
        <v>2</v>
      </c>
      <c r="BO5" s="33" t="s">
        <v>3</v>
      </c>
      <c r="BP5" s="35" t="s">
        <v>4</v>
      </c>
      <c r="BQ5" s="34" t="s">
        <v>2</v>
      </c>
      <c r="BR5" s="33" t="s">
        <v>3</v>
      </c>
      <c r="BS5" s="35" t="s">
        <v>4</v>
      </c>
      <c r="BT5" s="34" t="s">
        <v>2</v>
      </c>
      <c r="BU5" s="33" t="s">
        <v>3</v>
      </c>
      <c r="BV5" s="35" t="s">
        <v>4</v>
      </c>
      <c r="BW5" s="34" t="s">
        <v>2</v>
      </c>
      <c r="BX5" s="33" t="s">
        <v>3</v>
      </c>
      <c r="BY5" s="35" t="s">
        <v>4</v>
      </c>
      <c r="BZ5" s="34" t="s">
        <v>2</v>
      </c>
      <c r="CA5" s="33" t="s">
        <v>3</v>
      </c>
      <c r="CB5" s="35" t="s">
        <v>4</v>
      </c>
      <c r="CC5" s="34" t="s">
        <v>2</v>
      </c>
      <c r="CD5" s="33" t="s">
        <v>3</v>
      </c>
      <c r="CE5" s="35" t="s">
        <v>4</v>
      </c>
      <c r="CF5" s="34" t="s">
        <v>2</v>
      </c>
      <c r="CG5" s="33" t="s">
        <v>3</v>
      </c>
      <c r="CH5" s="35" t="s">
        <v>4</v>
      </c>
      <c r="CI5" s="34" t="s">
        <v>2</v>
      </c>
      <c r="CJ5" s="33" t="s">
        <v>3</v>
      </c>
      <c r="CK5" s="35" t="s">
        <v>4</v>
      </c>
      <c r="CL5" s="34" t="s">
        <v>2</v>
      </c>
      <c r="CM5" s="33" t="s">
        <v>3</v>
      </c>
      <c r="CN5" s="35" t="s">
        <v>4</v>
      </c>
      <c r="CO5" s="34" t="s">
        <v>2</v>
      </c>
      <c r="CP5" s="33" t="s">
        <v>3</v>
      </c>
      <c r="CQ5" s="35" t="s">
        <v>4</v>
      </c>
      <c r="CR5" s="34" t="s">
        <v>2</v>
      </c>
      <c r="CS5" s="33" t="s">
        <v>3</v>
      </c>
      <c r="CT5" s="35" t="s">
        <v>4</v>
      </c>
      <c r="CU5" s="34" t="s">
        <v>2</v>
      </c>
      <c r="CV5" s="33" t="s">
        <v>3</v>
      </c>
      <c r="CW5" s="35" t="s">
        <v>4</v>
      </c>
      <c r="CX5" s="34" t="s">
        <v>2</v>
      </c>
      <c r="CY5" s="33" t="s">
        <v>3</v>
      </c>
      <c r="CZ5" s="35" t="s">
        <v>4</v>
      </c>
      <c r="DA5" s="34" t="s">
        <v>2</v>
      </c>
      <c r="DB5" s="33" t="s">
        <v>3</v>
      </c>
      <c r="DC5" s="35" t="s">
        <v>4</v>
      </c>
      <c r="DD5" s="34" t="s">
        <v>2</v>
      </c>
      <c r="DE5" s="33" t="s">
        <v>3</v>
      </c>
      <c r="DF5" s="35" t="s">
        <v>4</v>
      </c>
      <c r="DG5" s="34" t="s">
        <v>2</v>
      </c>
      <c r="DH5" s="33" t="s">
        <v>3</v>
      </c>
      <c r="DI5" s="35" t="s">
        <v>4</v>
      </c>
      <c r="DJ5" s="34" t="s">
        <v>2</v>
      </c>
      <c r="DK5" s="33" t="s">
        <v>3</v>
      </c>
      <c r="DL5" s="35" t="s">
        <v>4</v>
      </c>
      <c r="DM5" s="34" t="s">
        <v>2</v>
      </c>
      <c r="DN5" s="33" t="s">
        <v>3</v>
      </c>
      <c r="DO5" s="35" t="s">
        <v>4</v>
      </c>
      <c r="DP5" s="34" t="s">
        <v>2</v>
      </c>
      <c r="DQ5" s="33" t="s">
        <v>3</v>
      </c>
      <c r="DR5" s="35" t="s">
        <v>4</v>
      </c>
      <c r="DS5" s="34" t="s">
        <v>2</v>
      </c>
      <c r="DT5" s="33" t="s">
        <v>3</v>
      </c>
      <c r="DU5" s="35" t="s">
        <v>4</v>
      </c>
      <c r="DV5" s="34" t="s">
        <v>2</v>
      </c>
      <c r="DW5" s="33" t="s">
        <v>3</v>
      </c>
      <c r="DX5" s="35" t="s">
        <v>4</v>
      </c>
      <c r="DY5" s="34" t="s">
        <v>2</v>
      </c>
      <c r="DZ5" s="33" t="s">
        <v>3</v>
      </c>
      <c r="EA5" s="35" t="s">
        <v>4</v>
      </c>
      <c r="EB5" s="34" t="s">
        <v>2</v>
      </c>
      <c r="EC5" s="33" t="s">
        <v>3</v>
      </c>
      <c r="ED5" s="35" t="s">
        <v>4</v>
      </c>
      <c r="EE5" s="34" t="s">
        <v>2</v>
      </c>
      <c r="EF5" s="33" t="s">
        <v>3</v>
      </c>
      <c r="EG5" s="35" t="s">
        <v>4</v>
      </c>
      <c r="EH5" s="34" t="s">
        <v>2</v>
      </c>
      <c r="EI5" s="33" t="s">
        <v>3</v>
      </c>
      <c r="EJ5" s="35" t="s">
        <v>4</v>
      </c>
      <c r="EK5" s="34" t="s">
        <v>2</v>
      </c>
      <c r="EL5" s="33" t="s">
        <v>3</v>
      </c>
      <c r="EM5" s="35" t="s">
        <v>4</v>
      </c>
      <c r="EN5" s="34" t="s">
        <v>2</v>
      </c>
      <c r="EO5" s="33" t="s">
        <v>3</v>
      </c>
      <c r="EP5" s="35" t="s">
        <v>4</v>
      </c>
      <c r="EQ5" s="34" t="s">
        <v>23</v>
      </c>
      <c r="ER5" s="35" t="s">
        <v>24</v>
      </c>
      <c r="ES5" s="6"/>
      <c r="ET5" s="9"/>
      <c r="EU5" s="6"/>
      <c r="EV5" s="6"/>
      <c r="EW5" s="6"/>
      <c r="EX5" s="9"/>
      <c r="EY5" s="6"/>
      <c r="EZ5" s="6"/>
      <c r="FA5" s="6"/>
      <c r="FB5" s="9"/>
      <c r="FC5" s="6"/>
      <c r="FD5" s="6"/>
      <c r="FE5" s="6"/>
      <c r="FF5" s="2"/>
      <c r="FG5" s="1"/>
      <c r="FH5" s="1"/>
      <c r="FI5" s="1"/>
      <c r="FJ5" s="2"/>
      <c r="FK5" s="1"/>
      <c r="FL5" s="1"/>
      <c r="FM5" s="1"/>
      <c r="FN5" s="2"/>
      <c r="FO5" s="1"/>
      <c r="FP5" s="1"/>
      <c r="FQ5" s="1"/>
      <c r="FR5" s="2"/>
      <c r="FS5" s="1"/>
      <c r="FT5" s="1"/>
      <c r="FU5" s="1"/>
      <c r="FV5" s="2"/>
      <c r="FW5" s="1"/>
      <c r="FX5" s="1"/>
      <c r="FY5" s="1"/>
      <c r="FZ5" s="2"/>
      <c r="GA5" s="1"/>
      <c r="GB5" s="1"/>
      <c r="GC5" s="1"/>
      <c r="GD5" s="2"/>
      <c r="GE5" s="1"/>
      <c r="GF5" s="1"/>
      <c r="GG5" s="1"/>
      <c r="GH5" s="2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</row>
    <row r="6" spans="1:272" x14ac:dyDescent="0.3">
      <c r="A6" s="57">
        <v>2018</v>
      </c>
      <c r="B6" s="58" t="s">
        <v>5</v>
      </c>
      <c r="C6" s="63">
        <v>0</v>
      </c>
      <c r="D6" s="14">
        <v>0</v>
      </c>
      <c r="E6" s="64">
        <v>0</v>
      </c>
      <c r="F6" s="63">
        <v>0</v>
      </c>
      <c r="G6" s="14">
        <v>0</v>
      </c>
      <c r="H6" s="64">
        <v>0</v>
      </c>
      <c r="I6" s="63">
        <v>0</v>
      </c>
      <c r="J6" s="14">
        <v>0</v>
      </c>
      <c r="K6" s="64">
        <v>0</v>
      </c>
      <c r="L6" s="63">
        <v>0</v>
      </c>
      <c r="M6" s="14">
        <v>0</v>
      </c>
      <c r="N6" s="64">
        <v>0</v>
      </c>
      <c r="O6" s="63">
        <v>0</v>
      </c>
      <c r="P6" s="14">
        <v>0</v>
      </c>
      <c r="Q6" s="64">
        <v>0</v>
      </c>
      <c r="R6" s="63">
        <v>0</v>
      </c>
      <c r="S6" s="14">
        <v>0</v>
      </c>
      <c r="T6" s="64">
        <v>0</v>
      </c>
      <c r="U6" s="63">
        <v>0</v>
      </c>
      <c r="V6" s="14">
        <v>0</v>
      </c>
      <c r="W6" s="64">
        <v>0</v>
      </c>
      <c r="X6" s="63">
        <v>0</v>
      </c>
      <c r="Y6" s="14">
        <v>0</v>
      </c>
      <c r="Z6" s="64">
        <f t="shared" ref="Z6:Z17" si="0">IF(X6=0,0,Y6/X6*1000)</f>
        <v>0</v>
      </c>
      <c r="AA6" s="63">
        <v>0</v>
      </c>
      <c r="AB6" s="14">
        <v>0</v>
      </c>
      <c r="AC6" s="64">
        <f t="shared" ref="AC6:AC17" si="1">IF(AA6=0,0,AB6/AA6*1000)</f>
        <v>0</v>
      </c>
      <c r="AD6" s="63">
        <v>0</v>
      </c>
      <c r="AE6" s="14">
        <v>0</v>
      </c>
      <c r="AF6" s="64">
        <v>0</v>
      </c>
      <c r="AG6" s="63">
        <v>0</v>
      </c>
      <c r="AH6" s="14">
        <v>0</v>
      </c>
      <c r="AI6" s="64">
        <v>0</v>
      </c>
      <c r="AJ6" s="63">
        <v>0</v>
      </c>
      <c r="AK6" s="14">
        <v>0</v>
      </c>
      <c r="AL6" s="64" t="e">
        <f>AK6/AJ6*1000</f>
        <v>#DIV/0!</v>
      </c>
      <c r="AM6" s="63"/>
      <c r="AN6" s="14"/>
      <c r="AO6" s="64"/>
      <c r="AP6" s="63">
        <v>1.5599999999999999E-2</v>
      </c>
      <c r="AQ6" s="14">
        <v>2.0779999999999998</v>
      </c>
      <c r="AR6" s="64">
        <f t="shared" ref="AR6:AR16" si="2">AQ6/AP6*1000</f>
        <v>133205.12820512822</v>
      </c>
      <c r="AS6" s="63"/>
      <c r="AT6" s="14"/>
      <c r="AU6" s="64"/>
      <c r="AV6" s="63">
        <v>0</v>
      </c>
      <c r="AW6" s="14">
        <v>0</v>
      </c>
      <c r="AX6" s="64">
        <v>0</v>
      </c>
      <c r="AY6" s="63"/>
      <c r="AZ6" s="14"/>
      <c r="BA6" s="64"/>
      <c r="BB6" s="63">
        <v>0</v>
      </c>
      <c r="BC6" s="14">
        <v>0</v>
      </c>
      <c r="BD6" s="64">
        <v>0</v>
      </c>
      <c r="BE6" s="63">
        <v>0</v>
      </c>
      <c r="BF6" s="14">
        <v>0</v>
      </c>
      <c r="BG6" s="64">
        <f t="shared" ref="BG6:BG17" si="3">IF(BE6=0,0,BF6/BE6*1000)</f>
        <v>0</v>
      </c>
      <c r="BH6" s="63">
        <v>0</v>
      </c>
      <c r="BI6" s="14">
        <v>0</v>
      </c>
      <c r="BJ6" s="64">
        <v>0</v>
      </c>
      <c r="BK6" s="63"/>
      <c r="BL6" s="14"/>
      <c r="BM6" s="64"/>
      <c r="BN6" s="63">
        <v>0</v>
      </c>
      <c r="BO6" s="14">
        <v>0</v>
      </c>
      <c r="BP6" s="64">
        <v>0</v>
      </c>
      <c r="BQ6" s="63">
        <v>0</v>
      </c>
      <c r="BR6" s="14">
        <v>0</v>
      </c>
      <c r="BS6" s="64">
        <f t="shared" ref="BS6:BS17" si="4">IF(BQ6=0,0,BR6/BQ6*1000)</f>
        <v>0</v>
      </c>
      <c r="BT6" s="63">
        <v>0</v>
      </c>
      <c r="BU6" s="14">
        <v>0</v>
      </c>
      <c r="BV6" s="64">
        <v>0</v>
      </c>
      <c r="BW6" s="63">
        <v>0</v>
      </c>
      <c r="BX6" s="14">
        <v>0</v>
      </c>
      <c r="BY6" s="64">
        <v>0</v>
      </c>
      <c r="BZ6" s="63">
        <v>0</v>
      </c>
      <c r="CA6" s="14">
        <v>0</v>
      </c>
      <c r="CB6" s="64">
        <v>0</v>
      </c>
      <c r="CC6" s="63">
        <v>0</v>
      </c>
      <c r="CD6" s="14">
        <v>0</v>
      </c>
      <c r="CE6" s="64">
        <v>0</v>
      </c>
      <c r="CF6" s="63">
        <v>0</v>
      </c>
      <c r="CG6" s="14">
        <v>0</v>
      </c>
      <c r="CH6" s="64">
        <v>0</v>
      </c>
      <c r="CI6" s="63">
        <v>0</v>
      </c>
      <c r="CJ6" s="14">
        <v>0</v>
      </c>
      <c r="CK6" s="64">
        <v>0</v>
      </c>
      <c r="CL6" s="63">
        <v>0</v>
      </c>
      <c r="CM6" s="14">
        <v>0</v>
      </c>
      <c r="CN6" s="64">
        <v>0</v>
      </c>
      <c r="CO6" s="63">
        <v>0</v>
      </c>
      <c r="CP6" s="14">
        <v>0</v>
      </c>
      <c r="CQ6" s="64">
        <v>0</v>
      </c>
      <c r="CR6" s="63">
        <v>0</v>
      </c>
      <c r="CS6" s="14">
        <v>0</v>
      </c>
      <c r="CT6" s="64">
        <v>0</v>
      </c>
      <c r="CU6" s="63">
        <v>0</v>
      </c>
      <c r="CV6" s="14">
        <v>0</v>
      </c>
      <c r="CW6" s="64">
        <v>0</v>
      </c>
      <c r="CX6" s="63">
        <v>0</v>
      </c>
      <c r="CY6" s="14">
        <v>0</v>
      </c>
      <c r="CZ6" s="64">
        <v>0</v>
      </c>
      <c r="DA6" s="63">
        <v>0</v>
      </c>
      <c r="DB6" s="14">
        <v>0</v>
      </c>
      <c r="DC6" s="64">
        <v>0</v>
      </c>
      <c r="DD6" s="63">
        <v>0</v>
      </c>
      <c r="DE6" s="14">
        <v>0</v>
      </c>
      <c r="DF6" s="64">
        <v>0</v>
      </c>
      <c r="DG6" s="63">
        <v>0</v>
      </c>
      <c r="DH6" s="14">
        <v>0</v>
      </c>
      <c r="DI6" s="64">
        <v>0</v>
      </c>
      <c r="DJ6" s="63">
        <v>0</v>
      </c>
      <c r="DK6" s="14">
        <v>0</v>
      </c>
      <c r="DL6" s="64">
        <v>0</v>
      </c>
      <c r="DM6" s="63">
        <v>0</v>
      </c>
      <c r="DN6" s="14">
        <v>0</v>
      </c>
      <c r="DO6" s="64">
        <f t="shared" ref="DO6:DO17" si="5">IF(DM6=0,0,DN6/DM6*1000)</f>
        <v>0</v>
      </c>
      <c r="DP6" s="63">
        <v>0</v>
      </c>
      <c r="DQ6" s="14">
        <v>0</v>
      </c>
      <c r="DR6" s="64">
        <v>0</v>
      </c>
      <c r="DS6" s="63">
        <v>0</v>
      </c>
      <c r="DT6" s="14">
        <v>0</v>
      </c>
      <c r="DU6" s="64">
        <v>0</v>
      </c>
      <c r="DV6" s="63">
        <v>0</v>
      </c>
      <c r="DW6" s="14">
        <v>0</v>
      </c>
      <c r="DX6" s="64">
        <v>0</v>
      </c>
      <c r="DY6" s="63">
        <v>0</v>
      </c>
      <c r="DZ6" s="14">
        <v>0</v>
      </c>
      <c r="EA6" s="64">
        <v>0</v>
      </c>
      <c r="EB6" s="63">
        <v>0</v>
      </c>
      <c r="EC6" s="14">
        <v>0</v>
      </c>
      <c r="ED6" s="64">
        <v>0</v>
      </c>
      <c r="EE6" s="63">
        <v>5.7189999999999998E-2</v>
      </c>
      <c r="EF6" s="14">
        <v>0.52500000000000002</v>
      </c>
      <c r="EG6" s="64">
        <f t="shared" ref="EG6" si="6">EF6/EE6*1000</f>
        <v>9179.9265605875153</v>
      </c>
      <c r="EH6" s="63">
        <v>0</v>
      </c>
      <c r="EI6" s="14">
        <v>0</v>
      </c>
      <c r="EJ6" s="64">
        <v>0</v>
      </c>
      <c r="EK6" s="63">
        <v>0</v>
      </c>
      <c r="EL6" s="14">
        <v>0</v>
      </c>
      <c r="EM6" s="64">
        <v>0</v>
      </c>
      <c r="EN6" s="63">
        <v>0</v>
      </c>
      <c r="EO6" s="14">
        <v>0</v>
      </c>
      <c r="EP6" s="64">
        <v>0</v>
      </c>
      <c r="EQ6" s="11">
        <f>C6+R6+U6+AG6+AJ6+BH6+BN6+BW6+CC6+CI6+CR6+CU6+DP6+DS6+DY6+EB6+EH6+O6+BT6+AD6+L6+EN6+EK6+EE6+DD6+BZ6+CX6+BB6+DG6+AP6+AV6+DV6+CL6+CF6+DJ6</f>
        <v>7.2789999999999994E-2</v>
      </c>
      <c r="ER6" s="21">
        <f>D6+S6+V6+AH6+AK6+BI6+BO6+BX6+CD6+CJ6+CS6+CV6+DQ6+DT6+DZ6+EC6+EI6+P6+BU6+AE6+M6+EO6+EL6+EF6+DE6+CA6+CY6+BC6+DH6+AQ6+AW6+DW6+CM6+CG6+DK6</f>
        <v>2.6029999999999998</v>
      </c>
      <c r="ES6" s="6"/>
      <c r="ET6" s="9"/>
      <c r="EU6" s="6"/>
      <c r="EV6" s="6"/>
      <c r="EW6" s="6"/>
      <c r="EX6" s="9"/>
      <c r="EY6" s="6"/>
      <c r="EZ6" s="6"/>
      <c r="FA6" s="6"/>
      <c r="FB6" s="9"/>
      <c r="FC6" s="6"/>
      <c r="FD6" s="6"/>
      <c r="FE6" s="6"/>
      <c r="FF6" s="2"/>
      <c r="FG6" s="1"/>
      <c r="FH6" s="1"/>
      <c r="FI6" s="1"/>
      <c r="FJ6" s="2"/>
      <c r="FK6" s="1"/>
      <c r="FL6" s="1"/>
      <c r="FM6" s="1"/>
      <c r="FN6" s="2"/>
      <c r="FO6" s="1"/>
      <c r="FP6" s="1"/>
      <c r="FQ6" s="1"/>
      <c r="FR6" s="2"/>
      <c r="FS6" s="1"/>
      <c r="FT6" s="1"/>
      <c r="FU6" s="1"/>
      <c r="FV6" s="2"/>
      <c r="FW6" s="1"/>
      <c r="FX6" s="1"/>
      <c r="FY6" s="1"/>
      <c r="FZ6" s="2"/>
      <c r="GA6" s="1"/>
      <c r="GB6" s="1"/>
      <c r="GC6" s="1"/>
      <c r="GD6" s="2"/>
      <c r="GE6" s="1"/>
      <c r="GF6" s="1"/>
      <c r="GG6" s="1"/>
      <c r="GH6" s="2"/>
      <c r="GI6" s="1"/>
      <c r="GJ6" s="1"/>
      <c r="GK6" s="1"/>
    </row>
    <row r="7" spans="1:272" x14ac:dyDescent="0.3">
      <c r="A7" s="57">
        <v>2018</v>
      </c>
      <c r="B7" s="58" t="s">
        <v>6</v>
      </c>
      <c r="C7" s="63">
        <v>73.599999999999994</v>
      </c>
      <c r="D7" s="14">
        <v>1508.009</v>
      </c>
      <c r="E7" s="64">
        <f t="shared" ref="E7:E10" si="7">D7/C7*1000</f>
        <v>20489.252717391308</v>
      </c>
      <c r="F7" s="63">
        <v>0</v>
      </c>
      <c r="G7" s="14">
        <v>0</v>
      </c>
      <c r="H7" s="64">
        <v>0</v>
      </c>
      <c r="I7" s="63">
        <v>0</v>
      </c>
      <c r="J7" s="14">
        <v>0</v>
      </c>
      <c r="K7" s="64">
        <v>0</v>
      </c>
      <c r="L7" s="63">
        <v>0</v>
      </c>
      <c r="M7" s="14">
        <v>0</v>
      </c>
      <c r="N7" s="64">
        <v>0</v>
      </c>
      <c r="O7" s="63">
        <v>0</v>
      </c>
      <c r="P7" s="14">
        <v>0</v>
      </c>
      <c r="Q7" s="64">
        <v>0</v>
      </c>
      <c r="R7" s="63">
        <v>0</v>
      </c>
      <c r="S7" s="14">
        <v>0</v>
      </c>
      <c r="T7" s="64">
        <v>0</v>
      </c>
      <c r="U7" s="63">
        <v>0</v>
      </c>
      <c r="V7" s="14">
        <v>0</v>
      </c>
      <c r="W7" s="64">
        <v>0</v>
      </c>
      <c r="X7" s="63">
        <v>0</v>
      </c>
      <c r="Y7" s="14">
        <v>0</v>
      </c>
      <c r="Z7" s="64">
        <f t="shared" si="0"/>
        <v>0</v>
      </c>
      <c r="AA7" s="63">
        <v>0</v>
      </c>
      <c r="AB7" s="14">
        <v>0</v>
      </c>
      <c r="AC7" s="64">
        <f t="shared" si="1"/>
        <v>0</v>
      </c>
      <c r="AD7" s="63">
        <v>0</v>
      </c>
      <c r="AE7" s="14">
        <v>0</v>
      </c>
      <c r="AF7" s="64">
        <v>0</v>
      </c>
      <c r="AG7" s="63">
        <v>0</v>
      </c>
      <c r="AH7" s="14">
        <v>0</v>
      </c>
      <c r="AI7" s="64">
        <v>0</v>
      </c>
      <c r="AJ7" s="63">
        <v>0</v>
      </c>
      <c r="AK7" s="14">
        <v>0</v>
      </c>
      <c r="AL7" s="64">
        <v>0</v>
      </c>
      <c r="AM7" s="63"/>
      <c r="AN7" s="14"/>
      <c r="AO7" s="64"/>
      <c r="AP7" s="63">
        <v>1.8480000000000001</v>
      </c>
      <c r="AQ7" s="14">
        <v>69.442999999999998</v>
      </c>
      <c r="AR7" s="64">
        <f t="shared" si="2"/>
        <v>37577.380952380947</v>
      </c>
      <c r="AS7" s="63"/>
      <c r="AT7" s="14"/>
      <c r="AU7" s="64"/>
      <c r="AV7" s="63">
        <v>0</v>
      </c>
      <c r="AW7" s="14">
        <v>0</v>
      </c>
      <c r="AX7" s="64">
        <v>0</v>
      </c>
      <c r="AY7" s="63"/>
      <c r="AZ7" s="14"/>
      <c r="BA7" s="64"/>
      <c r="BB7" s="63">
        <v>0</v>
      </c>
      <c r="BC7" s="14">
        <v>0</v>
      </c>
      <c r="BD7" s="64">
        <v>0</v>
      </c>
      <c r="BE7" s="63">
        <v>0</v>
      </c>
      <c r="BF7" s="14">
        <v>0</v>
      </c>
      <c r="BG7" s="64">
        <f t="shared" si="3"/>
        <v>0</v>
      </c>
      <c r="BH7" s="63">
        <v>0</v>
      </c>
      <c r="BI7" s="14">
        <v>0</v>
      </c>
      <c r="BJ7" s="64">
        <v>0</v>
      </c>
      <c r="BK7" s="63"/>
      <c r="BL7" s="14"/>
      <c r="BM7" s="64"/>
      <c r="BN7" s="63">
        <v>0</v>
      </c>
      <c r="BO7" s="14">
        <v>0</v>
      </c>
      <c r="BP7" s="64">
        <v>0</v>
      </c>
      <c r="BQ7" s="63">
        <v>0</v>
      </c>
      <c r="BR7" s="14">
        <v>0</v>
      </c>
      <c r="BS7" s="64">
        <f t="shared" si="4"/>
        <v>0</v>
      </c>
      <c r="BT7" s="63">
        <v>0</v>
      </c>
      <c r="BU7" s="14">
        <v>0</v>
      </c>
      <c r="BV7" s="64">
        <v>0</v>
      </c>
      <c r="BW7" s="63">
        <v>0</v>
      </c>
      <c r="BX7" s="14">
        <v>0</v>
      </c>
      <c r="BY7" s="64">
        <v>0</v>
      </c>
      <c r="BZ7" s="63">
        <v>0</v>
      </c>
      <c r="CA7" s="14">
        <v>0</v>
      </c>
      <c r="CB7" s="64">
        <v>0</v>
      </c>
      <c r="CC7" s="63">
        <v>0</v>
      </c>
      <c r="CD7" s="14">
        <v>0</v>
      </c>
      <c r="CE7" s="64">
        <v>0</v>
      </c>
      <c r="CF7" s="63">
        <v>0</v>
      </c>
      <c r="CG7" s="14">
        <v>0</v>
      </c>
      <c r="CH7" s="64">
        <v>0</v>
      </c>
      <c r="CI7" s="63">
        <v>0</v>
      </c>
      <c r="CJ7" s="14">
        <v>0</v>
      </c>
      <c r="CK7" s="64">
        <v>0</v>
      </c>
      <c r="CL7" s="63">
        <v>0</v>
      </c>
      <c r="CM7" s="14">
        <v>0</v>
      </c>
      <c r="CN7" s="64">
        <v>0</v>
      </c>
      <c r="CO7" s="63">
        <v>0</v>
      </c>
      <c r="CP7" s="14">
        <v>0</v>
      </c>
      <c r="CQ7" s="64">
        <v>0</v>
      </c>
      <c r="CR7" s="63">
        <v>0</v>
      </c>
      <c r="CS7" s="14">
        <v>0</v>
      </c>
      <c r="CT7" s="64">
        <v>0</v>
      </c>
      <c r="CU7" s="63">
        <v>0</v>
      </c>
      <c r="CV7" s="14">
        <v>0</v>
      </c>
      <c r="CW7" s="64">
        <v>0</v>
      </c>
      <c r="CX7" s="63">
        <v>0</v>
      </c>
      <c r="CY7" s="14">
        <v>0</v>
      </c>
      <c r="CZ7" s="64">
        <v>0</v>
      </c>
      <c r="DA7" s="63">
        <v>0</v>
      </c>
      <c r="DB7" s="14">
        <v>0</v>
      </c>
      <c r="DC7" s="64">
        <v>0</v>
      </c>
      <c r="DD7" s="63">
        <v>0</v>
      </c>
      <c r="DE7" s="14">
        <v>0</v>
      </c>
      <c r="DF7" s="64">
        <v>0</v>
      </c>
      <c r="DG7" s="63">
        <v>0</v>
      </c>
      <c r="DH7" s="14">
        <v>0</v>
      </c>
      <c r="DI7" s="64">
        <v>0</v>
      </c>
      <c r="DJ7" s="63">
        <v>0</v>
      </c>
      <c r="DK7" s="14">
        <v>0</v>
      </c>
      <c r="DL7" s="64">
        <v>0</v>
      </c>
      <c r="DM7" s="63">
        <v>0</v>
      </c>
      <c r="DN7" s="14">
        <v>0</v>
      </c>
      <c r="DO7" s="64">
        <f t="shared" si="5"/>
        <v>0</v>
      </c>
      <c r="DP7" s="63">
        <v>0</v>
      </c>
      <c r="DQ7" s="14">
        <v>0</v>
      </c>
      <c r="DR7" s="64">
        <v>0</v>
      </c>
      <c r="DS7" s="63">
        <v>0</v>
      </c>
      <c r="DT7" s="14">
        <v>0</v>
      </c>
      <c r="DU7" s="64">
        <v>0</v>
      </c>
      <c r="DV7" s="63">
        <v>0</v>
      </c>
      <c r="DW7" s="14">
        <v>0</v>
      </c>
      <c r="DX7" s="64">
        <v>0</v>
      </c>
      <c r="DY7" s="63">
        <v>0</v>
      </c>
      <c r="DZ7" s="14">
        <v>0</v>
      </c>
      <c r="EA7" s="64">
        <v>0</v>
      </c>
      <c r="EB7" s="63">
        <v>0</v>
      </c>
      <c r="EC7" s="14">
        <v>0</v>
      </c>
      <c r="ED7" s="64">
        <v>0</v>
      </c>
      <c r="EE7" s="63">
        <v>0</v>
      </c>
      <c r="EF7" s="14">
        <v>0</v>
      </c>
      <c r="EG7" s="64">
        <v>0</v>
      </c>
      <c r="EH7" s="63">
        <v>0</v>
      </c>
      <c r="EI7" s="14">
        <v>0</v>
      </c>
      <c r="EJ7" s="64">
        <v>0</v>
      </c>
      <c r="EK7" s="63">
        <v>8.5000000000000006E-3</v>
      </c>
      <c r="EL7" s="14">
        <v>0.26600000000000001</v>
      </c>
      <c r="EM7" s="64">
        <v>0</v>
      </c>
      <c r="EN7" s="63">
        <v>0</v>
      </c>
      <c r="EO7" s="14">
        <v>0</v>
      </c>
      <c r="EP7" s="64">
        <v>0</v>
      </c>
      <c r="EQ7" s="11">
        <f t="shared" ref="EQ7:EQ18" si="8">C7+R7+U7+AG7+AJ7+BH7+BN7+BW7+CC7+CI7+CR7+CU7+DP7+DS7+DY7+EB7+EH7+O7+BT7+AD7+L7+EN7+EK7+EE7+DD7+BZ7+CX7+BB7+DG7+AP7+AV7+DV7+CL7+CF7+DJ7</f>
        <v>75.456499999999991</v>
      </c>
      <c r="ER7" s="21">
        <f t="shared" ref="ER7:ER18" si="9">D7+S7+V7+AH7+AK7+BI7+BO7+BX7+CD7+CJ7+CS7+CV7+DQ7+DT7+DZ7+EC7+EI7+P7+BU7+AE7+M7+EO7+EL7+EF7+DE7+CA7+CY7+BC7+DH7+AQ7+AW7+DW7+CM7+CG7+DK7</f>
        <v>1577.7180000000001</v>
      </c>
      <c r="ES7" s="6"/>
      <c r="ET7" s="9"/>
      <c r="EU7" s="6"/>
      <c r="EV7" s="6"/>
      <c r="EW7" s="6"/>
      <c r="EX7" s="9"/>
      <c r="EY7" s="6"/>
      <c r="EZ7" s="6"/>
      <c r="FA7" s="6"/>
      <c r="FB7" s="9"/>
      <c r="FC7" s="6"/>
      <c r="FD7" s="6"/>
      <c r="FE7" s="6"/>
      <c r="FF7" s="2"/>
      <c r="FG7" s="1"/>
      <c r="FH7" s="1"/>
      <c r="FI7" s="1"/>
      <c r="FJ7" s="2"/>
      <c r="FK7" s="1"/>
      <c r="FL7" s="1"/>
      <c r="FM7" s="1"/>
      <c r="FN7" s="2"/>
      <c r="FO7" s="1"/>
      <c r="FP7" s="1"/>
      <c r="FQ7" s="1"/>
      <c r="FR7" s="2"/>
      <c r="FS7" s="1"/>
      <c r="FT7" s="1"/>
      <c r="FU7" s="1"/>
      <c r="FV7" s="2"/>
      <c r="FW7" s="1"/>
      <c r="FX7" s="1"/>
      <c r="FY7" s="1"/>
      <c r="FZ7" s="2"/>
      <c r="GA7" s="1"/>
      <c r="GB7" s="1"/>
      <c r="GC7" s="1"/>
      <c r="GD7" s="2"/>
      <c r="GE7" s="1"/>
      <c r="GF7" s="1"/>
      <c r="GG7" s="1"/>
      <c r="GH7" s="2"/>
      <c r="GI7" s="1"/>
      <c r="GJ7" s="1"/>
      <c r="GK7" s="1"/>
    </row>
    <row r="8" spans="1:272" x14ac:dyDescent="0.3">
      <c r="A8" s="57">
        <v>2018</v>
      </c>
      <c r="B8" s="58" t="s">
        <v>7</v>
      </c>
      <c r="C8" s="63">
        <v>312.8</v>
      </c>
      <c r="D8" s="14">
        <v>6244.1629999999996</v>
      </c>
      <c r="E8" s="64">
        <f t="shared" si="7"/>
        <v>19962.157928388744</v>
      </c>
      <c r="F8" s="63">
        <v>0</v>
      </c>
      <c r="G8" s="14">
        <v>0</v>
      </c>
      <c r="H8" s="64">
        <v>0</v>
      </c>
      <c r="I8" s="63">
        <v>0</v>
      </c>
      <c r="J8" s="14">
        <v>0</v>
      </c>
      <c r="K8" s="64">
        <v>0</v>
      </c>
      <c r="L8" s="63">
        <v>0</v>
      </c>
      <c r="M8" s="14">
        <v>0</v>
      </c>
      <c r="N8" s="64">
        <v>0</v>
      </c>
      <c r="O8" s="63">
        <v>0</v>
      </c>
      <c r="P8" s="14">
        <v>0</v>
      </c>
      <c r="Q8" s="64">
        <v>0</v>
      </c>
      <c r="R8" s="63">
        <v>0</v>
      </c>
      <c r="S8" s="14">
        <v>0</v>
      </c>
      <c r="T8" s="64">
        <v>0</v>
      </c>
      <c r="U8" s="63">
        <v>0</v>
      </c>
      <c r="V8" s="14">
        <v>0</v>
      </c>
      <c r="W8" s="64">
        <v>0</v>
      </c>
      <c r="X8" s="63">
        <v>0</v>
      </c>
      <c r="Y8" s="14">
        <v>0</v>
      </c>
      <c r="Z8" s="64">
        <f t="shared" si="0"/>
        <v>0</v>
      </c>
      <c r="AA8" s="63">
        <v>0</v>
      </c>
      <c r="AB8" s="14">
        <v>0</v>
      </c>
      <c r="AC8" s="64">
        <f t="shared" si="1"/>
        <v>0</v>
      </c>
      <c r="AD8" s="63">
        <v>0</v>
      </c>
      <c r="AE8" s="14">
        <v>0</v>
      </c>
      <c r="AF8" s="64">
        <v>0</v>
      </c>
      <c r="AG8" s="63">
        <v>0</v>
      </c>
      <c r="AH8" s="14">
        <v>0</v>
      </c>
      <c r="AI8" s="64">
        <v>0</v>
      </c>
      <c r="AJ8" s="63">
        <v>0</v>
      </c>
      <c r="AK8" s="14">
        <v>0</v>
      </c>
      <c r="AL8" s="64">
        <v>0</v>
      </c>
      <c r="AM8" s="63"/>
      <c r="AN8" s="14"/>
      <c r="AO8" s="64"/>
      <c r="AP8" s="63">
        <v>0</v>
      </c>
      <c r="AQ8" s="14">
        <v>0</v>
      </c>
      <c r="AR8" s="64" t="e">
        <f t="shared" si="2"/>
        <v>#DIV/0!</v>
      </c>
      <c r="AS8" s="63"/>
      <c r="AT8" s="14"/>
      <c r="AU8" s="64"/>
      <c r="AV8" s="63">
        <v>0</v>
      </c>
      <c r="AW8" s="14">
        <v>0</v>
      </c>
      <c r="AX8" s="64">
        <v>0</v>
      </c>
      <c r="AY8" s="63"/>
      <c r="AZ8" s="14"/>
      <c r="BA8" s="64"/>
      <c r="BB8" s="63">
        <v>0</v>
      </c>
      <c r="BC8" s="14">
        <v>0</v>
      </c>
      <c r="BD8" s="64">
        <v>0</v>
      </c>
      <c r="BE8" s="63">
        <v>0</v>
      </c>
      <c r="BF8" s="14">
        <v>0</v>
      </c>
      <c r="BG8" s="64">
        <f t="shared" si="3"/>
        <v>0</v>
      </c>
      <c r="BH8" s="63">
        <v>0</v>
      </c>
      <c r="BI8" s="14">
        <v>0</v>
      </c>
      <c r="BJ8" s="64">
        <v>0</v>
      </c>
      <c r="BK8" s="63"/>
      <c r="BL8" s="14"/>
      <c r="BM8" s="64"/>
      <c r="BN8" s="63">
        <v>0</v>
      </c>
      <c r="BO8" s="14">
        <v>0</v>
      </c>
      <c r="BP8" s="64">
        <v>0</v>
      </c>
      <c r="BQ8" s="63">
        <v>0</v>
      </c>
      <c r="BR8" s="14">
        <v>0</v>
      </c>
      <c r="BS8" s="64">
        <f t="shared" si="4"/>
        <v>0</v>
      </c>
      <c r="BT8" s="63">
        <v>0</v>
      </c>
      <c r="BU8" s="14">
        <v>0</v>
      </c>
      <c r="BV8" s="64">
        <v>0</v>
      </c>
      <c r="BW8" s="63">
        <v>0</v>
      </c>
      <c r="BX8" s="14">
        <v>0</v>
      </c>
      <c r="BY8" s="64">
        <v>0</v>
      </c>
      <c r="BZ8" s="63">
        <v>0</v>
      </c>
      <c r="CA8" s="14">
        <v>0</v>
      </c>
      <c r="CB8" s="64">
        <v>0</v>
      </c>
      <c r="CC8" s="63">
        <v>0</v>
      </c>
      <c r="CD8" s="14">
        <v>0</v>
      </c>
      <c r="CE8" s="64">
        <v>0</v>
      </c>
      <c r="CF8" s="63">
        <v>0</v>
      </c>
      <c r="CG8" s="14">
        <v>0</v>
      </c>
      <c r="CH8" s="64">
        <v>0</v>
      </c>
      <c r="CI8" s="63">
        <v>0</v>
      </c>
      <c r="CJ8" s="14">
        <v>0</v>
      </c>
      <c r="CK8" s="64">
        <v>0</v>
      </c>
      <c r="CL8" s="63">
        <v>0</v>
      </c>
      <c r="CM8" s="14">
        <v>0</v>
      </c>
      <c r="CN8" s="64">
        <v>0</v>
      </c>
      <c r="CO8" s="63">
        <v>0</v>
      </c>
      <c r="CP8" s="14">
        <v>0</v>
      </c>
      <c r="CQ8" s="64">
        <v>0</v>
      </c>
      <c r="CR8" s="63">
        <v>0</v>
      </c>
      <c r="CS8" s="14">
        <v>0</v>
      </c>
      <c r="CT8" s="64">
        <v>0</v>
      </c>
      <c r="CU8" s="63">
        <v>0</v>
      </c>
      <c r="CV8" s="14">
        <v>0</v>
      </c>
      <c r="CW8" s="64">
        <v>0</v>
      </c>
      <c r="CX8" s="63">
        <v>0</v>
      </c>
      <c r="CY8" s="14">
        <v>0</v>
      </c>
      <c r="CZ8" s="64">
        <v>0</v>
      </c>
      <c r="DA8" s="63">
        <v>0</v>
      </c>
      <c r="DB8" s="14">
        <v>0</v>
      </c>
      <c r="DC8" s="64">
        <v>0</v>
      </c>
      <c r="DD8" s="63">
        <v>0</v>
      </c>
      <c r="DE8" s="14">
        <v>0</v>
      </c>
      <c r="DF8" s="64">
        <v>0</v>
      </c>
      <c r="DG8" s="63">
        <v>0</v>
      </c>
      <c r="DH8" s="14">
        <v>0</v>
      </c>
      <c r="DI8" s="64">
        <v>0</v>
      </c>
      <c r="DJ8" s="63">
        <v>0</v>
      </c>
      <c r="DK8" s="14">
        <v>0</v>
      </c>
      <c r="DL8" s="64">
        <v>0</v>
      </c>
      <c r="DM8" s="63">
        <v>0</v>
      </c>
      <c r="DN8" s="14">
        <v>0</v>
      </c>
      <c r="DO8" s="64">
        <f t="shared" si="5"/>
        <v>0</v>
      </c>
      <c r="DP8" s="63">
        <v>0</v>
      </c>
      <c r="DQ8" s="14">
        <v>0</v>
      </c>
      <c r="DR8" s="64">
        <v>0</v>
      </c>
      <c r="DS8" s="63">
        <v>0</v>
      </c>
      <c r="DT8" s="14">
        <v>0</v>
      </c>
      <c r="DU8" s="64">
        <v>0</v>
      </c>
      <c r="DV8" s="63">
        <v>0</v>
      </c>
      <c r="DW8" s="14">
        <v>0</v>
      </c>
      <c r="DX8" s="64">
        <v>0</v>
      </c>
      <c r="DY8" s="63">
        <v>0</v>
      </c>
      <c r="DZ8" s="14">
        <v>0</v>
      </c>
      <c r="EA8" s="64">
        <v>0</v>
      </c>
      <c r="EB8" s="63">
        <v>0</v>
      </c>
      <c r="EC8" s="14">
        <v>0</v>
      </c>
      <c r="ED8" s="64">
        <v>0</v>
      </c>
      <c r="EE8" s="63">
        <v>0</v>
      </c>
      <c r="EF8" s="14">
        <v>0</v>
      </c>
      <c r="EG8" s="64">
        <v>0</v>
      </c>
      <c r="EH8" s="63">
        <v>0</v>
      </c>
      <c r="EI8" s="14">
        <v>0</v>
      </c>
      <c r="EJ8" s="64">
        <v>0</v>
      </c>
      <c r="EK8" s="63">
        <v>0</v>
      </c>
      <c r="EL8" s="14">
        <v>0</v>
      </c>
      <c r="EM8" s="64">
        <v>0</v>
      </c>
      <c r="EN8" s="63">
        <v>0</v>
      </c>
      <c r="EO8" s="14">
        <v>0</v>
      </c>
      <c r="EP8" s="64">
        <v>0</v>
      </c>
      <c r="EQ8" s="11">
        <f t="shared" si="8"/>
        <v>312.8</v>
      </c>
      <c r="ER8" s="21">
        <f t="shared" si="9"/>
        <v>6244.1629999999996</v>
      </c>
      <c r="ES8" s="6"/>
      <c r="ET8" s="9"/>
      <c r="EU8" s="6"/>
      <c r="EV8" s="6"/>
      <c r="EW8" s="6"/>
      <c r="EX8" s="9"/>
      <c r="EY8" s="6"/>
      <c r="EZ8" s="6"/>
      <c r="FA8" s="6"/>
      <c r="FB8" s="9"/>
      <c r="FC8" s="6"/>
      <c r="FD8" s="6"/>
      <c r="FE8" s="6"/>
      <c r="FF8" s="2"/>
      <c r="FG8" s="1"/>
      <c r="FH8" s="1"/>
      <c r="FI8" s="1"/>
      <c r="FJ8" s="2"/>
      <c r="FK8" s="1"/>
      <c r="FL8" s="1"/>
      <c r="FM8" s="1"/>
      <c r="FN8" s="2"/>
      <c r="FO8" s="1"/>
      <c r="FP8" s="1"/>
      <c r="FQ8" s="1"/>
      <c r="FR8" s="2"/>
      <c r="FS8" s="1"/>
      <c r="FT8" s="1"/>
      <c r="FU8" s="1"/>
      <c r="FV8" s="2"/>
      <c r="FW8" s="1"/>
      <c r="FX8" s="1"/>
      <c r="FY8" s="1"/>
      <c r="FZ8" s="2"/>
      <c r="GA8" s="1"/>
      <c r="GB8" s="1"/>
      <c r="GC8" s="1"/>
      <c r="GD8" s="2"/>
      <c r="GE8" s="1"/>
      <c r="GF8" s="1"/>
      <c r="GG8" s="1"/>
      <c r="GH8" s="2"/>
      <c r="GI8" s="1"/>
      <c r="GJ8" s="1"/>
      <c r="GK8" s="1"/>
    </row>
    <row r="9" spans="1:272" x14ac:dyDescent="0.3">
      <c r="A9" s="57">
        <v>2018</v>
      </c>
      <c r="B9" s="58" t="s">
        <v>8</v>
      </c>
      <c r="C9" s="63">
        <v>128.80000000000001</v>
      </c>
      <c r="D9" s="14">
        <v>2572.5700000000002</v>
      </c>
      <c r="E9" s="64">
        <f t="shared" si="7"/>
        <v>19973.369565217388</v>
      </c>
      <c r="F9" s="63">
        <v>0</v>
      </c>
      <c r="G9" s="14">
        <v>0</v>
      </c>
      <c r="H9" s="64">
        <v>0</v>
      </c>
      <c r="I9" s="63">
        <v>0</v>
      </c>
      <c r="J9" s="14">
        <v>0</v>
      </c>
      <c r="K9" s="64">
        <v>0</v>
      </c>
      <c r="L9" s="63">
        <v>0</v>
      </c>
      <c r="M9" s="14">
        <v>0</v>
      </c>
      <c r="N9" s="64">
        <v>0</v>
      </c>
      <c r="O9" s="63">
        <v>8.0000000000000002E-3</v>
      </c>
      <c r="P9" s="14">
        <v>0.114</v>
      </c>
      <c r="Q9" s="64">
        <f t="shared" ref="Q9" si="10">P9/O9*1000</f>
        <v>14250</v>
      </c>
      <c r="R9" s="63">
        <v>0</v>
      </c>
      <c r="S9" s="14">
        <v>0</v>
      </c>
      <c r="T9" s="64">
        <v>0</v>
      </c>
      <c r="U9" s="63">
        <v>0</v>
      </c>
      <c r="V9" s="14">
        <v>0</v>
      </c>
      <c r="W9" s="64">
        <v>0</v>
      </c>
      <c r="X9" s="63">
        <v>0</v>
      </c>
      <c r="Y9" s="14">
        <v>0</v>
      </c>
      <c r="Z9" s="64">
        <f t="shared" si="0"/>
        <v>0</v>
      </c>
      <c r="AA9" s="63">
        <v>0</v>
      </c>
      <c r="AB9" s="14">
        <v>0</v>
      </c>
      <c r="AC9" s="64">
        <f t="shared" si="1"/>
        <v>0</v>
      </c>
      <c r="AD9" s="63">
        <v>0</v>
      </c>
      <c r="AE9" s="14">
        <v>0</v>
      </c>
      <c r="AF9" s="64">
        <v>0</v>
      </c>
      <c r="AG9" s="63">
        <v>0</v>
      </c>
      <c r="AH9" s="14">
        <v>0</v>
      </c>
      <c r="AI9" s="64">
        <v>0</v>
      </c>
      <c r="AJ9" s="63">
        <v>0</v>
      </c>
      <c r="AK9" s="14">
        <v>0</v>
      </c>
      <c r="AL9" s="64">
        <v>0</v>
      </c>
      <c r="AM9" s="63"/>
      <c r="AN9" s="14"/>
      <c r="AO9" s="64"/>
      <c r="AP9" s="63">
        <v>0</v>
      </c>
      <c r="AQ9" s="14">
        <v>0</v>
      </c>
      <c r="AR9" s="64" t="e">
        <f t="shared" si="2"/>
        <v>#DIV/0!</v>
      </c>
      <c r="AS9" s="63"/>
      <c r="AT9" s="14"/>
      <c r="AU9" s="64"/>
      <c r="AV9" s="63">
        <v>3.5999999999999997E-2</v>
      </c>
      <c r="AW9" s="14">
        <v>0.05</v>
      </c>
      <c r="AX9" s="64">
        <f t="shared" ref="AX9" si="11">AW9/AV9*1000</f>
        <v>1388.8888888888891</v>
      </c>
      <c r="AY9" s="63"/>
      <c r="AZ9" s="14"/>
      <c r="BA9" s="64"/>
      <c r="BB9" s="63">
        <v>0</v>
      </c>
      <c r="BC9" s="14">
        <v>0</v>
      </c>
      <c r="BD9" s="64">
        <v>0</v>
      </c>
      <c r="BE9" s="63">
        <v>0</v>
      </c>
      <c r="BF9" s="14">
        <v>0</v>
      </c>
      <c r="BG9" s="64">
        <f t="shared" si="3"/>
        <v>0</v>
      </c>
      <c r="BH9" s="63">
        <v>0</v>
      </c>
      <c r="BI9" s="14">
        <v>0</v>
      </c>
      <c r="BJ9" s="64">
        <v>0</v>
      </c>
      <c r="BK9" s="63"/>
      <c r="BL9" s="14"/>
      <c r="BM9" s="64"/>
      <c r="BN9" s="63">
        <v>0</v>
      </c>
      <c r="BO9" s="14">
        <v>0</v>
      </c>
      <c r="BP9" s="64">
        <v>0</v>
      </c>
      <c r="BQ9" s="63">
        <v>0</v>
      </c>
      <c r="BR9" s="14">
        <v>0</v>
      </c>
      <c r="BS9" s="64">
        <f t="shared" si="4"/>
        <v>0</v>
      </c>
      <c r="BT9" s="63">
        <v>0</v>
      </c>
      <c r="BU9" s="14">
        <v>0</v>
      </c>
      <c r="BV9" s="64">
        <v>0</v>
      </c>
      <c r="BW9" s="63">
        <v>0</v>
      </c>
      <c r="BX9" s="14">
        <v>0</v>
      </c>
      <c r="BY9" s="64">
        <v>0</v>
      </c>
      <c r="BZ9" s="63">
        <v>0</v>
      </c>
      <c r="CA9" s="14">
        <v>0</v>
      </c>
      <c r="CB9" s="64">
        <v>0</v>
      </c>
      <c r="CC9" s="63">
        <v>0</v>
      </c>
      <c r="CD9" s="14">
        <v>0</v>
      </c>
      <c r="CE9" s="64">
        <v>0</v>
      </c>
      <c r="CF9" s="63">
        <v>0</v>
      </c>
      <c r="CG9" s="14">
        <v>0</v>
      </c>
      <c r="CH9" s="64">
        <v>0</v>
      </c>
      <c r="CI9" s="63">
        <v>0</v>
      </c>
      <c r="CJ9" s="14">
        <v>0</v>
      </c>
      <c r="CK9" s="64">
        <v>0</v>
      </c>
      <c r="CL9" s="63">
        <v>0</v>
      </c>
      <c r="CM9" s="14">
        <v>0</v>
      </c>
      <c r="CN9" s="64">
        <v>0</v>
      </c>
      <c r="CO9" s="63">
        <v>0</v>
      </c>
      <c r="CP9" s="14">
        <v>0</v>
      </c>
      <c r="CQ9" s="64">
        <v>0</v>
      </c>
      <c r="CR9" s="63">
        <v>0</v>
      </c>
      <c r="CS9" s="14">
        <v>0</v>
      </c>
      <c r="CT9" s="64">
        <v>0</v>
      </c>
      <c r="CU9" s="63">
        <v>0</v>
      </c>
      <c r="CV9" s="14">
        <v>0</v>
      </c>
      <c r="CW9" s="64">
        <v>0</v>
      </c>
      <c r="CX9" s="63">
        <v>0</v>
      </c>
      <c r="CY9" s="14">
        <v>0</v>
      </c>
      <c r="CZ9" s="64">
        <v>0</v>
      </c>
      <c r="DA9" s="63">
        <v>0</v>
      </c>
      <c r="DB9" s="14">
        <v>0</v>
      </c>
      <c r="DC9" s="64">
        <v>0</v>
      </c>
      <c r="DD9" s="63">
        <v>0</v>
      </c>
      <c r="DE9" s="14">
        <v>0</v>
      </c>
      <c r="DF9" s="64">
        <v>0</v>
      </c>
      <c r="DG9" s="63">
        <v>0</v>
      </c>
      <c r="DH9" s="14">
        <v>0</v>
      </c>
      <c r="DI9" s="64">
        <v>0</v>
      </c>
      <c r="DJ9" s="63">
        <v>0</v>
      </c>
      <c r="DK9" s="14">
        <v>0</v>
      </c>
      <c r="DL9" s="64">
        <v>0</v>
      </c>
      <c r="DM9" s="63">
        <v>0</v>
      </c>
      <c r="DN9" s="14">
        <v>0</v>
      </c>
      <c r="DO9" s="64">
        <f t="shared" si="5"/>
        <v>0</v>
      </c>
      <c r="DP9" s="63">
        <v>0</v>
      </c>
      <c r="DQ9" s="14">
        <v>0</v>
      </c>
      <c r="DR9" s="64">
        <v>0</v>
      </c>
      <c r="DS9" s="63">
        <v>0</v>
      </c>
      <c r="DT9" s="14">
        <v>0</v>
      </c>
      <c r="DU9" s="64">
        <v>0</v>
      </c>
      <c r="DV9" s="63">
        <v>0</v>
      </c>
      <c r="DW9" s="14">
        <v>0</v>
      </c>
      <c r="DX9" s="64">
        <v>0</v>
      </c>
      <c r="DY9" s="63">
        <v>0</v>
      </c>
      <c r="DZ9" s="14">
        <v>0</v>
      </c>
      <c r="EA9" s="64">
        <v>0</v>
      </c>
      <c r="EB9" s="63">
        <v>0</v>
      </c>
      <c r="EC9" s="14">
        <v>0</v>
      </c>
      <c r="ED9" s="64">
        <v>0</v>
      </c>
      <c r="EE9" s="63">
        <v>0</v>
      </c>
      <c r="EF9" s="14">
        <v>0</v>
      </c>
      <c r="EG9" s="64">
        <v>0</v>
      </c>
      <c r="EH9" s="63">
        <v>0</v>
      </c>
      <c r="EI9" s="14">
        <v>0</v>
      </c>
      <c r="EJ9" s="64">
        <v>0</v>
      </c>
      <c r="EK9" s="63">
        <v>0</v>
      </c>
      <c r="EL9" s="14">
        <v>0</v>
      </c>
      <c r="EM9" s="64">
        <v>0</v>
      </c>
      <c r="EN9" s="63">
        <v>0</v>
      </c>
      <c r="EO9" s="14">
        <v>0</v>
      </c>
      <c r="EP9" s="64">
        <v>0</v>
      </c>
      <c r="EQ9" s="11">
        <f t="shared" si="8"/>
        <v>128.84400000000002</v>
      </c>
      <c r="ER9" s="21">
        <f t="shared" si="9"/>
        <v>2572.7340000000004</v>
      </c>
      <c r="ES9" s="6"/>
      <c r="ET9" s="9"/>
      <c r="EU9" s="6"/>
      <c r="EV9" s="6"/>
      <c r="EW9" s="6"/>
      <c r="EX9" s="9"/>
      <c r="EY9" s="6"/>
      <c r="EZ9" s="6"/>
      <c r="FA9" s="6"/>
      <c r="FB9" s="9"/>
      <c r="FC9" s="6"/>
      <c r="FD9" s="6"/>
      <c r="FE9" s="6"/>
      <c r="FF9" s="2"/>
      <c r="FG9" s="1"/>
      <c r="FH9" s="1"/>
      <c r="FI9" s="1"/>
      <c r="FJ9" s="2"/>
      <c r="FK9" s="1"/>
      <c r="FL9" s="1"/>
      <c r="FM9" s="1"/>
      <c r="FN9" s="2"/>
      <c r="FO9" s="1"/>
      <c r="FP9" s="1"/>
      <c r="FQ9" s="1"/>
      <c r="FR9" s="2"/>
      <c r="FS9" s="1"/>
      <c r="FT9" s="1"/>
      <c r="FU9" s="1"/>
      <c r="FV9" s="2"/>
      <c r="FW9" s="1"/>
      <c r="FX9" s="1"/>
      <c r="FY9" s="1"/>
      <c r="FZ9" s="2"/>
      <c r="GA9" s="1"/>
      <c r="GB9" s="1"/>
      <c r="GC9" s="1"/>
      <c r="GD9" s="2"/>
      <c r="GE9" s="1"/>
      <c r="GF9" s="1"/>
      <c r="GG9" s="1"/>
      <c r="GH9" s="2"/>
      <c r="GI9" s="1"/>
      <c r="GJ9" s="1"/>
      <c r="GK9" s="1"/>
    </row>
    <row r="10" spans="1:272" x14ac:dyDescent="0.3">
      <c r="A10" s="57">
        <v>2018</v>
      </c>
      <c r="B10" s="58" t="s">
        <v>9</v>
      </c>
      <c r="C10" s="63">
        <v>331.2</v>
      </c>
      <c r="D10" s="14">
        <v>6678.9939999999997</v>
      </c>
      <c r="E10" s="64">
        <f t="shared" si="7"/>
        <v>20166.044685990339</v>
      </c>
      <c r="F10" s="63">
        <v>0</v>
      </c>
      <c r="G10" s="14">
        <v>0</v>
      </c>
      <c r="H10" s="64">
        <v>0</v>
      </c>
      <c r="I10" s="63">
        <v>0</v>
      </c>
      <c r="J10" s="14">
        <v>0</v>
      </c>
      <c r="K10" s="64">
        <v>0</v>
      </c>
      <c r="L10" s="63">
        <v>0</v>
      </c>
      <c r="M10" s="14">
        <v>0</v>
      </c>
      <c r="N10" s="64">
        <v>0</v>
      </c>
      <c r="O10" s="63">
        <v>0</v>
      </c>
      <c r="P10" s="14">
        <v>0</v>
      </c>
      <c r="Q10" s="64">
        <v>0</v>
      </c>
      <c r="R10" s="63">
        <v>0</v>
      </c>
      <c r="S10" s="14">
        <v>0</v>
      </c>
      <c r="T10" s="64">
        <v>0</v>
      </c>
      <c r="U10" s="63">
        <v>0</v>
      </c>
      <c r="V10" s="14">
        <v>0</v>
      </c>
      <c r="W10" s="64">
        <v>0</v>
      </c>
      <c r="X10" s="63">
        <v>0</v>
      </c>
      <c r="Y10" s="14">
        <v>0</v>
      </c>
      <c r="Z10" s="64">
        <f t="shared" si="0"/>
        <v>0</v>
      </c>
      <c r="AA10" s="63">
        <v>0</v>
      </c>
      <c r="AB10" s="14">
        <v>0</v>
      </c>
      <c r="AC10" s="64">
        <f t="shared" si="1"/>
        <v>0</v>
      </c>
      <c r="AD10" s="63">
        <v>0</v>
      </c>
      <c r="AE10" s="14">
        <v>0</v>
      </c>
      <c r="AF10" s="64">
        <v>0</v>
      </c>
      <c r="AG10" s="63">
        <v>0</v>
      </c>
      <c r="AH10" s="14">
        <v>0</v>
      </c>
      <c r="AI10" s="64">
        <v>0</v>
      </c>
      <c r="AJ10" s="63">
        <v>0</v>
      </c>
      <c r="AK10" s="14">
        <v>0</v>
      </c>
      <c r="AL10" s="64">
        <v>0</v>
      </c>
      <c r="AM10" s="63"/>
      <c r="AN10" s="14"/>
      <c r="AO10" s="64"/>
      <c r="AP10" s="63">
        <v>0</v>
      </c>
      <c r="AQ10" s="14">
        <v>0</v>
      </c>
      <c r="AR10" s="64" t="e">
        <f t="shared" si="2"/>
        <v>#DIV/0!</v>
      </c>
      <c r="AS10" s="63"/>
      <c r="AT10" s="14"/>
      <c r="AU10" s="64"/>
      <c r="AV10" s="63">
        <v>0</v>
      </c>
      <c r="AW10" s="14">
        <v>0</v>
      </c>
      <c r="AX10" s="64">
        <v>0</v>
      </c>
      <c r="AY10" s="63"/>
      <c r="AZ10" s="14"/>
      <c r="BA10" s="64"/>
      <c r="BB10" s="63">
        <v>0</v>
      </c>
      <c r="BC10" s="14">
        <v>0</v>
      </c>
      <c r="BD10" s="64">
        <v>0</v>
      </c>
      <c r="BE10" s="63">
        <v>0</v>
      </c>
      <c r="BF10" s="14">
        <v>0</v>
      </c>
      <c r="BG10" s="64">
        <f t="shared" si="3"/>
        <v>0</v>
      </c>
      <c r="BH10" s="63">
        <v>0</v>
      </c>
      <c r="BI10" s="14">
        <v>0</v>
      </c>
      <c r="BJ10" s="64">
        <v>0</v>
      </c>
      <c r="BK10" s="63"/>
      <c r="BL10" s="14"/>
      <c r="BM10" s="64"/>
      <c r="BN10" s="63">
        <v>0</v>
      </c>
      <c r="BO10" s="14">
        <v>0</v>
      </c>
      <c r="BP10" s="64">
        <v>0</v>
      </c>
      <c r="BQ10" s="63">
        <v>0</v>
      </c>
      <c r="BR10" s="14">
        <v>0</v>
      </c>
      <c r="BS10" s="64">
        <f t="shared" si="4"/>
        <v>0</v>
      </c>
      <c r="BT10" s="63">
        <v>0</v>
      </c>
      <c r="BU10" s="14">
        <v>0</v>
      </c>
      <c r="BV10" s="64">
        <v>0</v>
      </c>
      <c r="BW10" s="63">
        <v>0</v>
      </c>
      <c r="BX10" s="14">
        <v>0</v>
      </c>
      <c r="BY10" s="64">
        <v>0</v>
      </c>
      <c r="BZ10" s="63">
        <v>0</v>
      </c>
      <c r="CA10" s="14">
        <v>0</v>
      </c>
      <c r="CB10" s="64">
        <v>0</v>
      </c>
      <c r="CC10" s="63">
        <v>0</v>
      </c>
      <c r="CD10" s="14">
        <v>0</v>
      </c>
      <c r="CE10" s="64">
        <v>0</v>
      </c>
      <c r="CF10" s="63">
        <v>3</v>
      </c>
      <c r="CG10" s="14">
        <v>32.270000000000003</v>
      </c>
      <c r="CH10" s="64">
        <f t="shared" ref="CH10" si="12">CG10/CF10*1000</f>
        <v>10756.666666666668</v>
      </c>
      <c r="CI10" s="63">
        <v>0</v>
      </c>
      <c r="CJ10" s="14">
        <v>0</v>
      </c>
      <c r="CK10" s="64">
        <v>0</v>
      </c>
      <c r="CL10" s="63">
        <v>5.3200000000000001E-3</v>
      </c>
      <c r="CM10" s="14">
        <v>0.75700000000000001</v>
      </c>
      <c r="CN10" s="64">
        <v>0</v>
      </c>
      <c r="CO10" s="63">
        <v>0</v>
      </c>
      <c r="CP10" s="14">
        <v>0</v>
      </c>
      <c r="CQ10" s="64">
        <v>0</v>
      </c>
      <c r="CR10" s="63">
        <v>0</v>
      </c>
      <c r="CS10" s="14">
        <v>0</v>
      </c>
      <c r="CT10" s="64">
        <v>0</v>
      </c>
      <c r="CU10" s="63">
        <v>0</v>
      </c>
      <c r="CV10" s="14">
        <v>0</v>
      </c>
      <c r="CW10" s="64">
        <v>0</v>
      </c>
      <c r="CX10" s="63">
        <v>0</v>
      </c>
      <c r="CY10" s="14">
        <v>0</v>
      </c>
      <c r="CZ10" s="64">
        <v>0</v>
      </c>
      <c r="DA10" s="63">
        <v>0</v>
      </c>
      <c r="DB10" s="14">
        <v>0</v>
      </c>
      <c r="DC10" s="64">
        <v>0</v>
      </c>
      <c r="DD10" s="63">
        <v>0</v>
      </c>
      <c r="DE10" s="14">
        <v>0</v>
      </c>
      <c r="DF10" s="64">
        <v>0</v>
      </c>
      <c r="DG10" s="63">
        <v>0</v>
      </c>
      <c r="DH10" s="14">
        <v>0</v>
      </c>
      <c r="DI10" s="64">
        <v>0</v>
      </c>
      <c r="DJ10" s="63">
        <v>0</v>
      </c>
      <c r="DK10" s="14">
        <v>0</v>
      </c>
      <c r="DL10" s="64">
        <v>0</v>
      </c>
      <c r="DM10" s="63">
        <v>0</v>
      </c>
      <c r="DN10" s="14">
        <v>0</v>
      </c>
      <c r="DO10" s="64">
        <f t="shared" si="5"/>
        <v>0</v>
      </c>
      <c r="DP10" s="63">
        <v>0</v>
      </c>
      <c r="DQ10" s="14">
        <v>0</v>
      </c>
      <c r="DR10" s="64">
        <v>0</v>
      </c>
      <c r="DS10" s="63">
        <v>0</v>
      </c>
      <c r="DT10" s="14">
        <v>0</v>
      </c>
      <c r="DU10" s="64">
        <v>0</v>
      </c>
      <c r="DV10" s="63">
        <v>1.2E-2</v>
      </c>
      <c r="DW10" s="14">
        <v>0.14899999999999999</v>
      </c>
      <c r="DX10" s="64">
        <f t="shared" ref="DX10" si="13">DW10/DV10*1000</f>
        <v>12416.666666666666</v>
      </c>
      <c r="DY10" s="63">
        <v>0</v>
      </c>
      <c r="DZ10" s="14">
        <v>0</v>
      </c>
      <c r="EA10" s="64">
        <v>0</v>
      </c>
      <c r="EB10" s="63">
        <v>0</v>
      </c>
      <c r="EC10" s="14">
        <v>0</v>
      </c>
      <c r="ED10" s="64">
        <v>0</v>
      </c>
      <c r="EE10" s="63">
        <v>0</v>
      </c>
      <c r="EF10" s="14">
        <v>0</v>
      </c>
      <c r="EG10" s="64">
        <v>0</v>
      </c>
      <c r="EH10" s="63">
        <v>0</v>
      </c>
      <c r="EI10" s="14">
        <v>0</v>
      </c>
      <c r="EJ10" s="64">
        <v>0</v>
      </c>
      <c r="EK10" s="63">
        <v>0</v>
      </c>
      <c r="EL10" s="14">
        <v>0</v>
      </c>
      <c r="EM10" s="64">
        <v>0</v>
      </c>
      <c r="EN10" s="63">
        <v>0</v>
      </c>
      <c r="EO10" s="14">
        <v>0</v>
      </c>
      <c r="EP10" s="64">
        <v>0</v>
      </c>
      <c r="EQ10" s="11">
        <f t="shared" si="8"/>
        <v>334.21731999999997</v>
      </c>
      <c r="ER10" s="21">
        <f t="shared" si="9"/>
        <v>6712.17</v>
      </c>
      <c r="ES10" s="6"/>
      <c r="ET10" s="9"/>
      <c r="EU10" s="6"/>
      <c r="EV10" s="6"/>
      <c r="EW10" s="6"/>
      <c r="EX10" s="9"/>
      <c r="EY10" s="6"/>
      <c r="EZ10" s="6"/>
      <c r="FA10" s="6"/>
      <c r="FB10" s="9"/>
      <c r="FC10" s="6"/>
      <c r="FD10" s="6"/>
      <c r="FE10" s="6"/>
      <c r="FF10" s="2"/>
      <c r="FG10" s="1"/>
      <c r="FH10" s="1"/>
      <c r="FI10" s="1"/>
      <c r="FJ10" s="2"/>
      <c r="FK10" s="1"/>
      <c r="FL10" s="1"/>
      <c r="FM10" s="1"/>
      <c r="FN10" s="2"/>
      <c r="FO10" s="1"/>
      <c r="FP10" s="1"/>
      <c r="FQ10" s="1"/>
      <c r="FR10" s="2"/>
      <c r="FS10" s="1"/>
      <c r="FT10" s="1"/>
      <c r="FU10" s="1"/>
      <c r="FV10" s="2"/>
      <c r="FW10" s="1"/>
      <c r="FX10" s="1"/>
      <c r="FY10" s="1"/>
      <c r="FZ10" s="2"/>
      <c r="GA10" s="1"/>
      <c r="GB10" s="1"/>
      <c r="GC10" s="1"/>
      <c r="GD10" s="2"/>
      <c r="GE10" s="1"/>
      <c r="GF10" s="1"/>
      <c r="GG10" s="1"/>
      <c r="GH10" s="2"/>
      <c r="GI10" s="1"/>
      <c r="GJ10" s="1"/>
      <c r="GK10" s="1"/>
    </row>
    <row r="11" spans="1:272" x14ac:dyDescent="0.3">
      <c r="A11" s="57">
        <v>2018</v>
      </c>
      <c r="B11" s="58" t="s">
        <v>10</v>
      </c>
      <c r="C11" s="63">
        <v>0</v>
      </c>
      <c r="D11" s="14">
        <v>0</v>
      </c>
      <c r="E11" s="64">
        <v>0</v>
      </c>
      <c r="F11" s="63">
        <v>0</v>
      </c>
      <c r="G11" s="14">
        <v>0</v>
      </c>
      <c r="H11" s="64">
        <v>0</v>
      </c>
      <c r="I11" s="63">
        <v>0</v>
      </c>
      <c r="J11" s="14">
        <v>0</v>
      </c>
      <c r="K11" s="64">
        <v>0</v>
      </c>
      <c r="L11" s="63">
        <v>0</v>
      </c>
      <c r="M11" s="14">
        <v>0</v>
      </c>
      <c r="N11" s="64">
        <v>0</v>
      </c>
      <c r="O11" s="63">
        <v>0</v>
      </c>
      <c r="P11" s="14">
        <v>0</v>
      </c>
      <c r="Q11" s="64">
        <v>0</v>
      </c>
      <c r="R11" s="63">
        <v>0</v>
      </c>
      <c r="S11" s="14">
        <v>0</v>
      </c>
      <c r="T11" s="64">
        <v>0</v>
      </c>
      <c r="U11" s="63">
        <v>0</v>
      </c>
      <c r="V11" s="14">
        <v>0</v>
      </c>
      <c r="W11" s="64">
        <v>0</v>
      </c>
      <c r="X11" s="63">
        <v>0</v>
      </c>
      <c r="Y11" s="14">
        <v>0</v>
      </c>
      <c r="Z11" s="64">
        <f t="shared" si="0"/>
        <v>0</v>
      </c>
      <c r="AA11" s="63">
        <v>0</v>
      </c>
      <c r="AB11" s="14">
        <v>0</v>
      </c>
      <c r="AC11" s="64">
        <f t="shared" si="1"/>
        <v>0</v>
      </c>
      <c r="AD11" s="63">
        <v>0</v>
      </c>
      <c r="AE11" s="14">
        <v>0</v>
      </c>
      <c r="AF11" s="64">
        <v>0</v>
      </c>
      <c r="AG11" s="63">
        <v>0</v>
      </c>
      <c r="AH11" s="14">
        <v>0</v>
      </c>
      <c r="AI11" s="64">
        <v>0</v>
      </c>
      <c r="AJ11" s="63">
        <v>0</v>
      </c>
      <c r="AK11" s="14">
        <v>0</v>
      </c>
      <c r="AL11" s="64">
        <v>0</v>
      </c>
      <c r="AM11" s="63"/>
      <c r="AN11" s="14"/>
      <c r="AO11" s="64"/>
      <c r="AP11" s="63">
        <v>0</v>
      </c>
      <c r="AQ11" s="14">
        <v>0</v>
      </c>
      <c r="AR11" s="64" t="e">
        <f t="shared" si="2"/>
        <v>#DIV/0!</v>
      </c>
      <c r="AS11" s="63"/>
      <c r="AT11" s="14"/>
      <c r="AU11" s="64"/>
      <c r="AV11" s="63">
        <v>0</v>
      </c>
      <c r="AW11" s="14">
        <v>0</v>
      </c>
      <c r="AX11" s="64">
        <v>0</v>
      </c>
      <c r="AY11" s="63"/>
      <c r="AZ11" s="14"/>
      <c r="BA11" s="64"/>
      <c r="BB11" s="63">
        <v>0</v>
      </c>
      <c r="BC11" s="14">
        <v>0</v>
      </c>
      <c r="BD11" s="64">
        <v>0</v>
      </c>
      <c r="BE11" s="63">
        <v>0</v>
      </c>
      <c r="BF11" s="14">
        <v>0</v>
      </c>
      <c r="BG11" s="64">
        <f t="shared" si="3"/>
        <v>0</v>
      </c>
      <c r="BH11" s="63">
        <v>0</v>
      </c>
      <c r="BI11" s="14">
        <v>0</v>
      </c>
      <c r="BJ11" s="64">
        <v>0</v>
      </c>
      <c r="BK11" s="63"/>
      <c r="BL11" s="14"/>
      <c r="BM11" s="64"/>
      <c r="BN11" s="63">
        <v>0</v>
      </c>
      <c r="BO11" s="14">
        <v>0</v>
      </c>
      <c r="BP11" s="64">
        <v>0</v>
      </c>
      <c r="BQ11" s="63">
        <v>0</v>
      </c>
      <c r="BR11" s="14">
        <v>0</v>
      </c>
      <c r="BS11" s="64">
        <f t="shared" si="4"/>
        <v>0</v>
      </c>
      <c r="BT11" s="63">
        <v>0</v>
      </c>
      <c r="BU11" s="14">
        <v>0</v>
      </c>
      <c r="BV11" s="64">
        <v>0</v>
      </c>
      <c r="BW11" s="63">
        <v>0</v>
      </c>
      <c r="BX11" s="14">
        <v>0</v>
      </c>
      <c r="BY11" s="64">
        <v>0</v>
      </c>
      <c r="BZ11" s="63">
        <v>0</v>
      </c>
      <c r="CA11" s="14">
        <v>0</v>
      </c>
      <c r="CB11" s="64">
        <v>0</v>
      </c>
      <c r="CC11" s="63">
        <v>0.24176</v>
      </c>
      <c r="CD11" s="14">
        <v>0.41299999999999998</v>
      </c>
      <c r="CE11" s="64">
        <f t="shared" ref="CE11" si="14">CD11/CC11*1000</f>
        <v>1708.305757776307</v>
      </c>
      <c r="CF11" s="63">
        <v>0</v>
      </c>
      <c r="CG11" s="14">
        <v>0</v>
      </c>
      <c r="CH11" s="64">
        <v>0</v>
      </c>
      <c r="CI11" s="63">
        <v>0</v>
      </c>
      <c r="CJ11" s="14">
        <v>0</v>
      </c>
      <c r="CK11" s="64">
        <v>0</v>
      </c>
      <c r="CL11" s="63">
        <v>0</v>
      </c>
      <c r="CM11" s="14">
        <v>0</v>
      </c>
      <c r="CN11" s="64">
        <v>0</v>
      </c>
      <c r="CO11" s="63">
        <v>0</v>
      </c>
      <c r="CP11" s="14">
        <v>0</v>
      </c>
      <c r="CQ11" s="64">
        <v>0</v>
      </c>
      <c r="CR11" s="63">
        <v>0</v>
      </c>
      <c r="CS11" s="14">
        <v>0</v>
      </c>
      <c r="CT11" s="64">
        <v>0</v>
      </c>
      <c r="CU11" s="63">
        <v>0</v>
      </c>
      <c r="CV11" s="14">
        <v>0</v>
      </c>
      <c r="CW11" s="64">
        <v>0</v>
      </c>
      <c r="CX11" s="63">
        <v>0</v>
      </c>
      <c r="CY11" s="14">
        <v>0</v>
      </c>
      <c r="CZ11" s="64">
        <v>0</v>
      </c>
      <c r="DA11" s="63">
        <v>0</v>
      </c>
      <c r="DB11" s="14">
        <v>0</v>
      </c>
      <c r="DC11" s="64">
        <v>0</v>
      </c>
      <c r="DD11" s="63">
        <v>0</v>
      </c>
      <c r="DE11" s="14">
        <v>0</v>
      </c>
      <c r="DF11" s="64">
        <v>0</v>
      </c>
      <c r="DG11" s="63">
        <v>0</v>
      </c>
      <c r="DH11" s="14">
        <v>0</v>
      </c>
      <c r="DI11" s="64">
        <v>0</v>
      </c>
      <c r="DJ11" s="63">
        <v>0</v>
      </c>
      <c r="DK11" s="14">
        <v>0</v>
      </c>
      <c r="DL11" s="64">
        <v>0</v>
      </c>
      <c r="DM11" s="63">
        <v>0</v>
      </c>
      <c r="DN11" s="14">
        <v>0</v>
      </c>
      <c r="DO11" s="64">
        <f t="shared" si="5"/>
        <v>0</v>
      </c>
      <c r="DP11" s="63">
        <v>0</v>
      </c>
      <c r="DQ11" s="14">
        <v>0</v>
      </c>
      <c r="DR11" s="64">
        <v>0</v>
      </c>
      <c r="DS11" s="63">
        <v>0</v>
      </c>
      <c r="DT11" s="14">
        <v>0</v>
      </c>
      <c r="DU11" s="64">
        <v>0</v>
      </c>
      <c r="DV11" s="63">
        <v>0</v>
      </c>
      <c r="DW11" s="14">
        <v>0</v>
      </c>
      <c r="DX11" s="64">
        <v>0</v>
      </c>
      <c r="DY11" s="63">
        <v>0.17499999999999999</v>
      </c>
      <c r="DZ11" s="14">
        <v>16.055</v>
      </c>
      <c r="EA11" s="64">
        <f t="shared" ref="EA11" si="15">DZ11/DY11*1000</f>
        <v>91742.857142857145</v>
      </c>
      <c r="EB11" s="63">
        <v>3.62E-3</v>
      </c>
      <c r="EC11" s="14">
        <v>0.85599999999999998</v>
      </c>
      <c r="ED11" s="64">
        <f t="shared" ref="ED11" si="16">EC11/EB11*1000</f>
        <v>236464.08839779004</v>
      </c>
      <c r="EE11" s="63">
        <v>0</v>
      </c>
      <c r="EF11" s="14">
        <v>0</v>
      </c>
      <c r="EG11" s="64">
        <v>0</v>
      </c>
      <c r="EH11" s="63">
        <v>0</v>
      </c>
      <c r="EI11" s="14">
        <v>0</v>
      </c>
      <c r="EJ11" s="64">
        <v>0</v>
      </c>
      <c r="EK11" s="63">
        <v>0</v>
      </c>
      <c r="EL11" s="14">
        <v>0</v>
      </c>
      <c r="EM11" s="64">
        <v>0</v>
      </c>
      <c r="EN11" s="63">
        <v>0</v>
      </c>
      <c r="EO11" s="14">
        <v>0</v>
      </c>
      <c r="EP11" s="64">
        <v>0</v>
      </c>
      <c r="EQ11" s="11">
        <f t="shared" si="8"/>
        <v>0.42038000000000003</v>
      </c>
      <c r="ER11" s="21">
        <f t="shared" si="9"/>
        <v>17.324000000000002</v>
      </c>
      <c r="ES11" s="6"/>
      <c r="ET11" s="9"/>
      <c r="EU11" s="6"/>
      <c r="EV11" s="6"/>
      <c r="EW11" s="6"/>
      <c r="EX11" s="9"/>
      <c r="EY11" s="6"/>
      <c r="EZ11" s="6"/>
      <c r="FA11" s="6"/>
      <c r="FB11" s="9"/>
      <c r="FC11" s="6"/>
      <c r="FD11" s="6"/>
      <c r="FE11" s="6"/>
      <c r="FF11" s="2"/>
      <c r="FG11" s="1"/>
      <c r="FH11" s="1"/>
      <c r="FI11" s="1"/>
      <c r="FJ11" s="2"/>
      <c r="FK11" s="1"/>
      <c r="FL11" s="1"/>
      <c r="FM11" s="1"/>
      <c r="FN11" s="2"/>
      <c r="FO11" s="1"/>
      <c r="FP11" s="1"/>
      <c r="FQ11" s="1"/>
      <c r="FR11" s="2"/>
      <c r="FS11" s="1"/>
      <c r="FT11" s="1"/>
      <c r="FU11" s="1"/>
      <c r="FV11" s="2"/>
      <c r="FW11" s="1"/>
      <c r="FX11" s="1"/>
      <c r="FY11" s="1"/>
      <c r="FZ11" s="2"/>
      <c r="GA11" s="1"/>
      <c r="GB11" s="1"/>
      <c r="GC11" s="1"/>
      <c r="GD11" s="2"/>
      <c r="GE11" s="1"/>
      <c r="GF11" s="1"/>
      <c r="GG11" s="1"/>
      <c r="GH11" s="2"/>
      <c r="GI11" s="1"/>
      <c r="GJ11" s="1"/>
      <c r="GK11" s="1"/>
    </row>
    <row r="12" spans="1:272" x14ac:dyDescent="0.3">
      <c r="A12" s="57">
        <v>2018</v>
      </c>
      <c r="B12" s="58" t="s">
        <v>11</v>
      </c>
      <c r="C12" s="63">
        <v>0</v>
      </c>
      <c r="D12" s="14">
        <v>0</v>
      </c>
      <c r="E12" s="64">
        <v>0</v>
      </c>
      <c r="F12" s="63">
        <v>0</v>
      </c>
      <c r="G12" s="14">
        <v>0</v>
      </c>
      <c r="H12" s="64">
        <v>0</v>
      </c>
      <c r="I12" s="63">
        <v>0</v>
      </c>
      <c r="J12" s="14">
        <v>0</v>
      </c>
      <c r="K12" s="64">
        <v>0</v>
      </c>
      <c r="L12" s="63">
        <v>0</v>
      </c>
      <c r="M12" s="14">
        <v>0</v>
      </c>
      <c r="N12" s="64">
        <v>0</v>
      </c>
      <c r="O12" s="63">
        <v>0</v>
      </c>
      <c r="P12" s="14">
        <v>0</v>
      </c>
      <c r="Q12" s="64">
        <v>0</v>
      </c>
      <c r="R12" s="63">
        <v>0</v>
      </c>
      <c r="S12" s="14">
        <v>0</v>
      </c>
      <c r="T12" s="64">
        <v>0</v>
      </c>
      <c r="U12" s="63">
        <v>0</v>
      </c>
      <c r="V12" s="14">
        <v>0</v>
      </c>
      <c r="W12" s="64">
        <v>0</v>
      </c>
      <c r="X12" s="63">
        <v>0</v>
      </c>
      <c r="Y12" s="14">
        <v>0</v>
      </c>
      <c r="Z12" s="64">
        <f t="shared" si="0"/>
        <v>0</v>
      </c>
      <c r="AA12" s="63">
        <v>0</v>
      </c>
      <c r="AB12" s="14">
        <v>0</v>
      </c>
      <c r="AC12" s="64">
        <f t="shared" si="1"/>
        <v>0</v>
      </c>
      <c r="AD12" s="63">
        <v>0</v>
      </c>
      <c r="AE12" s="14">
        <v>0</v>
      </c>
      <c r="AF12" s="64">
        <v>0</v>
      </c>
      <c r="AG12" s="63">
        <v>0</v>
      </c>
      <c r="AH12" s="14">
        <v>0</v>
      </c>
      <c r="AI12" s="64">
        <v>0</v>
      </c>
      <c r="AJ12" s="63">
        <v>0</v>
      </c>
      <c r="AK12" s="14">
        <v>0</v>
      </c>
      <c r="AL12" s="64">
        <v>0</v>
      </c>
      <c r="AM12" s="63"/>
      <c r="AN12" s="14"/>
      <c r="AO12" s="64"/>
      <c r="AP12" s="63">
        <v>0</v>
      </c>
      <c r="AQ12" s="14">
        <v>0</v>
      </c>
      <c r="AR12" s="64" t="e">
        <f t="shared" si="2"/>
        <v>#DIV/0!</v>
      </c>
      <c r="AS12" s="63"/>
      <c r="AT12" s="14"/>
      <c r="AU12" s="64"/>
      <c r="AV12" s="63">
        <v>0</v>
      </c>
      <c r="AW12" s="14">
        <v>0</v>
      </c>
      <c r="AX12" s="64">
        <v>0</v>
      </c>
      <c r="AY12" s="63"/>
      <c r="AZ12" s="14"/>
      <c r="BA12" s="64"/>
      <c r="BB12" s="63">
        <v>0</v>
      </c>
      <c r="BC12" s="14">
        <v>0</v>
      </c>
      <c r="BD12" s="64">
        <v>0</v>
      </c>
      <c r="BE12" s="63">
        <v>0</v>
      </c>
      <c r="BF12" s="14">
        <v>0</v>
      </c>
      <c r="BG12" s="64">
        <f t="shared" si="3"/>
        <v>0</v>
      </c>
      <c r="BH12" s="63">
        <v>0</v>
      </c>
      <c r="BI12" s="14">
        <v>0</v>
      </c>
      <c r="BJ12" s="64">
        <v>0</v>
      </c>
      <c r="BK12" s="63"/>
      <c r="BL12" s="14"/>
      <c r="BM12" s="64"/>
      <c r="BN12" s="63">
        <v>0</v>
      </c>
      <c r="BO12" s="14">
        <v>0</v>
      </c>
      <c r="BP12" s="64">
        <v>0</v>
      </c>
      <c r="BQ12" s="63">
        <v>0</v>
      </c>
      <c r="BR12" s="14">
        <v>0</v>
      </c>
      <c r="BS12" s="64">
        <f t="shared" si="4"/>
        <v>0</v>
      </c>
      <c r="BT12" s="63">
        <v>0</v>
      </c>
      <c r="BU12" s="14">
        <v>0</v>
      </c>
      <c r="BV12" s="64">
        <v>0</v>
      </c>
      <c r="BW12" s="63">
        <v>0</v>
      </c>
      <c r="BX12" s="14">
        <v>0</v>
      </c>
      <c r="BY12" s="64">
        <v>0</v>
      </c>
      <c r="BZ12" s="63">
        <v>0</v>
      </c>
      <c r="CA12" s="14">
        <v>0</v>
      </c>
      <c r="CB12" s="64">
        <v>0</v>
      </c>
      <c r="CC12" s="63">
        <v>0</v>
      </c>
      <c r="CD12" s="14">
        <v>0</v>
      </c>
      <c r="CE12" s="64">
        <v>0</v>
      </c>
      <c r="CF12" s="63">
        <v>0</v>
      </c>
      <c r="CG12" s="14">
        <v>0</v>
      </c>
      <c r="CH12" s="64">
        <v>0</v>
      </c>
      <c r="CI12" s="63">
        <v>0</v>
      </c>
      <c r="CJ12" s="14">
        <v>0</v>
      </c>
      <c r="CK12" s="64">
        <v>0</v>
      </c>
      <c r="CL12" s="63">
        <v>0</v>
      </c>
      <c r="CM12" s="14">
        <v>0</v>
      </c>
      <c r="CN12" s="64">
        <v>0</v>
      </c>
      <c r="CO12" s="63">
        <v>0</v>
      </c>
      <c r="CP12" s="14">
        <v>0</v>
      </c>
      <c r="CQ12" s="64">
        <v>0</v>
      </c>
      <c r="CR12" s="63">
        <v>0</v>
      </c>
      <c r="CS12" s="14">
        <v>0</v>
      </c>
      <c r="CT12" s="64">
        <v>0</v>
      </c>
      <c r="CU12" s="63">
        <v>0</v>
      </c>
      <c r="CV12" s="14">
        <v>0</v>
      </c>
      <c r="CW12" s="64">
        <v>0</v>
      </c>
      <c r="CX12" s="63">
        <v>0</v>
      </c>
      <c r="CY12" s="14">
        <v>0</v>
      </c>
      <c r="CZ12" s="64">
        <v>0</v>
      </c>
      <c r="DA12" s="63">
        <v>0</v>
      </c>
      <c r="DB12" s="14">
        <v>0</v>
      </c>
      <c r="DC12" s="64">
        <v>0</v>
      </c>
      <c r="DD12" s="63">
        <v>0</v>
      </c>
      <c r="DE12" s="14">
        <v>0</v>
      </c>
      <c r="DF12" s="64">
        <v>0</v>
      </c>
      <c r="DG12" s="63">
        <v>0</v>
      </c>
      <c r="DH12" s="14">
        <v>0</v>
      </c>
      <c r="DI12" s="64">
        <v>0</v>
      </c>
      <c r="DJ12" s="63">
        <v>0.05</v>
      </c>
      <c r="DK12" s="14">
        <v>6.0999999999999999E-2</v>
      </c>
      <c r="DL12" s="64">
        <f t="shared" ref="DL12" si="17">DK12/DJ12*1000</f>
        <v>1220</v>
      </c>
      <c r="DM12" s="63">
        <v>0</v>
      </c>
      <c r="DN12" s="14">
        <v>0</v>
      </c>
      <c r="DO12" s="64">
        <f t="shared" si="5"/>
        <v>0</v>
      </c>
      <c r="DP12" s="63">
        <v>0</v>
      </c>
      <c r="DQ12" s="14">
        <v>0</v>
      </c>
      <c r="DR12" s="64">
        <v>0</v>
      </c>
      <c r="DS12" s="63">
        <v>0</v>
      </c>
      <c r="DT12" s="14">
        <v>0</v>
      </c>
      <c r="DU12" s="64">
        <v>0</v>
      </c>
      <c r="DV12" s="63">
        <v>0</v>
      </c>
      <c r="DW12" s="14">
        <v>0</v>
      </c>
      <c r="DX12" s="64">
        <v>0</v>
      </c>
      <c r="DY12" s="63">
        <v>0</v>
      </c>
      <c r="DZ12" s="14">
        <v>0</v>
      </c>
      <c r="EA12" s="64">
        <v>0</v>
      </c>
      <c r="EB12" s="63">
        <v>0</v>
      </c>
      <c r="EC12" s="14">
        <v>0</v>
      </c>
      <c r="ED12" s="64">
        <v>0</v>
      </c>
      <c r="EE12" s="63">
        <v>0</v>
      </c>
      <c r="EF12" s="14">
        <v>0</v>
      </c>
      <c r="EG12" s="64">
        <v>0</v>
      </c>
      <c r="EH12" s="63">
        <v>0</v>
      </c>
      <c r="EI12" s="14">
        <v>0</v>
      </c>
      <c r="EJ12" s="64">
        <v>0</v>
      </c>
      <c r="EK12" s="63">
        <v>0</v>
      </c>
      <c r="EL12" s="14">
        <v>0</v>
      </c>
      <c r="EM12" s="64">
        <v>0</v>
      </c>
      <c r="EN12" s="63">
        <v>0</v>
      </c>
      <c r="EO12" s="14">
        <v>0</v>
      </c>
      <c r="EP12" s="64">
        <v>0</v>
      </c>
      <c r="EQ12" s="11">
        <f t="shared" si="8"/>
        <v>0.05</v>
      </c>
      <c r="ER12" s="21">
        <f t="shared" si="9"/>
        <v>6.0999999999999999E-2</v>
      </c>
      <c r="ES12" s="6"/>
      <c r="ET12" s="9"/>
      <c r="EU12" s="6"/>
      <c r="EV12" s="6"/>
      <c r="EW12" s="6"/>
      <c r="EX12" s="9"/>
      <c r="EY12" s="6"/>
      <c r="EZ12" s="6"/>
      <c r="FA12" s="6"/>
      <c r="FB12" s="9"/>
      <c r="FC12" s="6"/>
      <c r="FD12" s="6"/>
      <c r="FE12" s="6"/>
      <c r="FF12" s="2"/>
      <c r="FG12" s="1"/>
      <c r="FH12" s="1"/>
      <c r="FI12" s="1"/>
      <c r="FJ12" s="2"/>
      <c r="FK12" s="1"/>
      <c r="FL12" s="1"/>
      <c r="FM12" s="1"/>
      <c r="FN12" s="2"/>
      <c r="FO12" s="1"/>
      <c r="FP12" s="1"/>
      <c r="FQ12" s="1"/>
      <c r="FR12" s="2"/>
      <c r="FS12" s="1"/>
      <c r="FT12" s="1"/>
      <c r="FU12" s="1"/>
      <c r="FV12" s="2"/>
      <c r="FW12" s="1"/>
      <c r="FX12" s="1"/>
      <c r="FY12" s="1"/>
      <c r="FZ12" s="2"/>
      <c r="GA12" s="1"/>
      <c r="GB12" s="1"/>
      <c r="GC12" s="1"/>
      <c r="GD12" s="2"/>
      <c r="GE12" s="1"/>
      <c r="GF12" s="1"/>
      <c r="GG12" s="1"/>
      <c r="GH12" s="2"/>
      <c r="GI12" s="1"/>
      <c r="GJ12" s="1"/>
      <c r="GK12" s="1"/>
    </row>
    <row r="13" spans="1:272" x14ac:dyDescent="0.3">
      <c r="A13" s="57">
        <v>2018</v>
      </c>
      <c r="B13" s="58" t="s">
        <v>12</v>
      </c>
      <c r="C13" s="63">
        <v>0</v>
      </c>
      <c r="D13" s="14">
        <v>0</v>
      </c>
      <c r="E13" s="64">
        <v>0</v>
      </c>
      <c r="F13" s="63">
        <v>0</v>
      </c>
      <c r="G13" s="14">
        <v>0</v>
      </c>
      <c r="H13" s="64">
        <v>0</v>
      </c>
      <c r="I13" s="63">
        <v>0</v>
      </c>
      <c r="J13" s="14">
        <v>0</v>
      </c>
      <c r="K13" s="64">
        <v>0</v>
      </c>
      <c r="L13" s="63">
        <v>0</v>
      </c>
      <c r="M13" s="14">
        <v>0</v>
      </c>
      <c r="N13" s="64">
        <v>0</v>
      </c>
      <c r="O13" s="63">
        <v>0</v>
      </c>
      <c r="P13" s="14">
        <v>0</v>
      </c>
      <c r="Q13" s="64">
        <v>0</v>
      </c>
      <c r="R13" s="63">
        <v>0</v>
      </c>
      <c r="S13" s="14">
        <v>0</v>
      </c>
      <c r="T13" s="64">
        <v>0</v>
      </c>
      <c r="U13" s="63">
        <v>0</v>
      </c>
      <c r="V13" s="14">
        <v>0</v>
      </c>
      <c r="W13" s="64">
        <v>0</v>
      </c>
      <c r="X13" s="63">
        <v>0</v>
      </c>
      <c r="Y13" s="14">
        <v>0</v>
      </c>
      <c r="Z13" s="64">
        <f t="shared" si="0"/>
        <v>0</v>
      </c>
      <c r="AA13" s="63">
        <v>0</v>
      </c>
      <c r="AB13" s="14">
        <v>0</v>
      </c>
      <c r="AC13" s="64">
        <f t="shared" si="1"/>
        <v>0</v>
      </c>
      <c r="AD13" s="63">
        <v>0</v>
      </c>
      <c r="AE13" s="14">
        <v>0</v>
      </c>
      <c r="AF13" s="64">
        <v>0</v>
      </c>
      <c r="AG13" s="63">
        <v>0</v>
      </c>
      <c r="AH13" s="14">
        <v>0</v>
      </c>
      <c r="AI13" s="64">
        <v>0</v>
      </c>
      <c r="AJ13" s="63">
        <v>0</v>
      </c>
      <c r="AK13" s="14">
        <v>0</v>
      </c>
      <c r="AL13" s="64">
        <v>0</v>
      </c>
      <c r="AM13" s="63"/>
      <c r="AN13" s="14"/>
      <c r="AO13" s="64"/>
      <c r="AP13" s="63">
        <v>0</v>
      </c>
      <c r="AQ13" s="14">
        <v>0</v>
      </c>
      <c r="AR13" s="64" t="e">
        <f t="shared" si="2"/>
        <v>#DIV/0!</v>
      </c>
      <c r="AS13" s="63"/>
      <c r="AT13" s="14"/>
      <c r="AU13" s="64"/>
      <c r="AV13" s="63">
        <v>0</v>
      </c>
      <c r="AW13" s="14">
        <v>0</v>
      </c>
      <c r="AX13" s="64">
        <v>0</v>
      </c>
      <c r="AY13" s="63"/>
      <c r="AZ13" s="14"/>
      <c r="BA13" s="64"/>
      <c r="BB13" s="63">
        <v>0</v>
      </c>
      <c r="BC13" s="14">
        <v>0</v>
      </c>
      <c r="BD13" s="64">
        <v>0</v>
      </c>
      <c r="BE13" s="63">
        <v>0</v>
      </c>
      <c r="BF13" s="14">
        <v>0</v>
      </c>
      <c r="BG13" s="64">
        <f t="shared" si="3"/>
        <v>0</v>
      </c>
      <c r="BH13" s="63">
        <v>0</v>
      </c>
      <c r="BI13" s="14">
        <v>0</v>
      </c>
      <c r="BJ13" s="64">
        <v>0</v>
      </c>
      <c r="BK13" s="63"/>
      <c r="BL13" s="14"/>
      <c r="BM13" s="64"/>
      <c r="BN13" s="63">
        <v>0</v>
      </c>
      <c r="BO13" s="14">
        <v>0</v>
      </c>
      <c r="BP13" s="64">
        <v>0</v>
      </c>
      <c r="BQ13" s="63">
        <v>0</v>
      </c>
      <c r="BR13" s="14">
        <v>0</v>
      </c>
      <c r="BS13" s="64">
        <f t="shared" si="4"/>
        <v>0</v>
      </c>
      <c r="BT13" s="63">
        <v>0</v>
      </c>
      <c r="BU13" s="14">
        <v>0</v>
      </c>
      <c r="BV13" s="64">
        <v>0</v>
      </c>
      <c r="BW13" s="63">
        <v>0</v>
      </c>
      <c r="BX13" s="14">
        <v>0</v>
      </c>
      <c r="BY13" s="64">
        <v>0</v>
      </c>
      <c r="BZ13" s="63">
        <v>0</v>
      </c>
      <c r="CA13" s="14">
        <v>0</v>
      </c>
      <c r="CB13" s="64">
        <v>0</v>
      </c>
      <c r="CC13" s="63">
        <v>0</v>
      </c>
      <c r="CD13" s="14">
        <v>0</v>
      </c>
      <c r="CE13" s="64">
        <v>0</v>
      </c>
      <c r="CF13" s="63">
        <v>0</v>
      </c>
      <c r="CG13" s="14">
        <v>0</v>
      </c>
      <c r="CH13" s="64">
        <v>0</v>
      </c>
      <c r="CI13" s="63">
        <v>0</v>
      </c>
      <c r="CJ13" s="14">
        <v>0</v>
      </c>
      <c r="CK13" s="64">
        <v>0</v>
      </c>
      <c r="CL13" s="63">
        <v>0</v>
      </c>
      <c r="CM13" s="14">
        <v>0</v>
      </c>
      <c r="CN13" s="64">
        <v>0</v>
      </c>
      <c r="CO13" s="63">
        <v>0</v>
      </c>
      <c r="CP13" s="14">
        <v>0</v>
      </c>
      <c r="CQ13" s="64">
        <v>0</v>
      </c>
      <c r="CR13" s="63">
        <v>0</v>
      </c>
      <c r="CS13" s="14">
        <v>0</v>
      </c>
      <c r="CT13" s="64">
        <v>0</v>
      </c>
      <c r="CU13" s="63">
        <v>0</v>
      </c>
      <c r="CV13" s="14">
        <v>0</v>
      </c>
      <c r="CW13" s="64">
        <v>0</v>
      </c>
      <c r="CX13" s="63">
        <v>0</v>
      </c>
      <c r="CY13" s="14">
        <v>0</v>
      </c>
      <c r="CZ13" s="64">
        <v>0</v>
      </c>
      <c r="DA13" s="63">
        <v>0</v>
      </c>
      <c r="DB13" s="14">
        <v>0</v>
      </c>
      <c r="DC13" s="64">
        <v>0</v>
      </c>
      <c r="DD13" s="63">
        <v>0</v>
      </c>
      <c r="DE13" s="14">
        <v>0</v>
      </c>
      <c r="DF13" s="64">
        <v>0</v>
      </c>
      <c r="DG13" s="63">
        <v>0</v>
      </c>
      <c r="DH13" s="14">
        <v>0</v>
      </c>
      <c r="DI13" s="64">
        <v>0</v>
      </c>
      <c r="DJ13" s="63">
        <v>0</v>
      </c>
      <c r="DK13" s="14">
        <v>0</v>
      </c>
      <c r="DL13" s="64">
        <v>0</v>
      </c>
      <c r="DM13" s="63">
        <v>0</v>
      </c>
      <c r="DN13" s="14">
        <v>0</v>
      </c>
      <c r="DO13" s="64">
        <f t="shared" si="5"/>
        <v>0</v>
      </c>
      <c r="DP13" s="63">
        <v>0</v>
      </c>
      <c r="DQ13" s="14">
        <v>0</v>
      </c>
      <c r="DR13" s="64">
        <v>0</v>
      </c>
      <c r="DS13" s="63">
        <v>0</v>
      </c>
      <c r="DT13" s="14">
        <v>0</v>
      </c>
      <c r="DU13" s="64">
        <v>0</v>
      </c>
      <c r="DV13" s="63">
        <v>0</v>
      </c>
      <c r="DW13" s="14">
        <v>0</v>
      </c>
      <c r="DX13" s="64">
        <v>0</v>
      </c>
      <c r="DY13" s="63">
        <v>0</v>
      </c>
      <c r="DZ13" s="14">
        <v>0</v>
      </c>
      <c r="EA13" s="64">
        <v>0</v>
      </c>
      <c r="EB13" s="63">
        <v>0</v>
      </c>
      <c r="EC13" s="14">
        <v>0</v>
      </c>
      <c r="ED13" s="64">
        <v>0</v>
      </c>
      <c r="EE13" s="63">
        <v>0</v>
      </c>
      <c r="EF13" s="14">
        <v>0</v>
      </c>
      <c r="EG13" s="64">
        <v>0</v>
      </c>
      <c r="EH13" s="63">
        <v>0</v>
      </c>
      <c r="EI13" s="14">
        <v>0</v>
      </c>
      <c r="EJ13" s="64">
        <v>0</v>
      </c>
      <c r="EK13" s="63">
        <v>0</v>
      </c>
      <c r="EL13" s="14">
        <v>0</v>
      </c>
      <c r="EM13" s="64">
        <v>0</v>
      </c>
      <c r="EN13" s="63">
        <v>0</v>
      </c>
      <c r="EO13" s="14">
        <v>0</v>
      </c>
      <c r="EP13" s="64">
        <v>0</v>
      </c>
      <c r="EQ13" s="11">
        <f t="shared" si="8"/>
        <v>0</v>
      </c>
      <c r="ER13" s="21">
        <f t="shared" si="9"/>
        <v>0</v>
      </c>
      <c r="ES13" s="6"/>
      <c r="ET13" s="9"/>
      <c r="EU13" s="6"/>
      <c r="EV13" s="6"/>
      <c r="EW13" s="6"/>
      <c r="EX13" s="9"/>
      <c r="EY13" s="6"/>
      <c r="EZ13" s="6"/>
      <c r="FA13" s="6"/>
      <c r="FB13" s="9"/>
      <c r="FC13" s="6"/>
      <c r="FD13" s="6"/>
      <c r="FE13" s="6"/>
      <c r="FF13" s="2"/>
      <c r="FG13" s="1"/>
      <c r="FH13" s="1"/>
      <c r="FI13" s="1"/>
      <c r="FJ13" s="2"/>
      <c r="FK13" s="1"/>
      <c r="FL13" s="1"/>
      <c r="FM13" s="1"/>
      <c r="FN13" s="2"/>
      <c r="FO13" s="1"/>
      <c r="FP13" s="1"/>
      <c r="FQ13" s="1"/>
      <c r="FR13" s="2"/>
      <c r="FS13" s="1"/>
      <c r="FT13" s="1"/>
      <c r="FU13" s="1"/>
      <c r="FV13" s="2"/>
      <c r="FW13" s="1"/>
      <c r="FX13" s="1"/>
      <c r="FY13" s="1"/>
      <c r="FZ13" s="2"/>
      <c r="GA13" s="1"/>
      <c r="GB13" s="1"/>
      <c r="GC13" s="1"/>
      <c r="GD13" s="2"/>
      <c r="GE13" s="1"/>
      <c r="GF13" s="1"/>
      <c r="GG13" s="1"/>
      <c r="GH13" s="2"/>
      <c r="GI13" s="1"/>
      <c r="GJ13" s="1"/>
      <c r="GK13" s="1"/>
    </row>
    <row r="14" spans="1:272" x14ac:dyDescent="0.3">
      <c r="A14" s="57">
        <v>2018</v>
      </c>
      <c r="B14" s="58" t="s">
        <v>13</v>
      </c>
      <c r="C14" s="63">
        <v>0</v>
      </c>
      <c r="D14" s="14">
        <v>0</v>
      </c>
      <c r="E14" s="64">
        <v>0</v>
      </c>
      <c r="F14" s="63">
        <v>0</v>
      </c>
      <c r="G14" s="14">
        <v>0</v>
      </c>
      <c r="H14" s="64">
        <v>0</v>
      </c>
      <c r="I14" s="63">
        <v>0</v>
      </c>
      <c r="J14" s="14">
        <v>0</v>
      </c>
      <c r="K14" s="64">
        <v>0</v>
      </c>
      <c r="L14" s="63">
        <v>0</v>
      </c>
      <c r="M14" s="14">
        <v>0</v>
      </c>
      <c r="N14" s="64">
        <v>0</v>
      </c>
      <c r="O14" s="63">
        <v>0</v>
      </c>
      <c r="P14" s="14">
        <v>0</v>
      </c>
      <c r="Q14" s="64">
        <v>0</v>
      </c>
      <c r="R14" s="63">
        <v>0</v>
      </c>
      <c r="S14" s="14">
        <v>0</v>
      </c>
      <c r="T14" s="64">
        <v>0</v>
      </c>
      <c r="U14" s="63">
        <v>0</v>
      </c>
      <c r="V14" s="14">
        <v>0</v>
      </c>
      <c r="W14" s="64">
        <v>0</v>
      </c>
      <c r="X14" s="63">
        <v>0</v>
      </c>
      <c r="Y14" s="14">
        <v>0</v>
      </c>
      <c r="Z14" s="64">
        <f t="shared" si="0"/>
        <v>0</v>
      </c>
      <c r="AA14" s="63">
        <v>0</v>
      </c>
      <c r="AB14" s="14">
        <v>0</v>
      </c>
      <c r="AC14" s="64">
        <f t="shared" si="1"/>
        <v>0</v>
      </c>
      <c r="AD14" s="63">
        <v>0</v>
      </c>
      <c r="AE14" s="14">
        <v>0</v>
      </c>
      <c r="AF14" s="64">
        <v>0</v>
      </c>
      <c r="AG14" s="63">
        <v>0</v>
      </c>
      <c r="AH14" s="14">
        <v>0</v>
      </c>
      <c r="AI14" s="64">
        <v>0</v>
      </c>
      <c r="AJ14" s="63">
        <v>0</v>
      </c>
      <c r="AK14" s="14">
        <v>0</v>
      </c>
      <c r="AL14" s="64">
        <v>0</v>
      </c>
      <c r="AM14" s="63"/>
      <c r="AN14" s="14"/>
      <c r="AO14" s="64"/>
      <c r="AP14" s="63">
        <v>0</v>
      </c>
      <c r="AQ14" s="14">
        <v>0</v>
      </c>
      <c r="AR14" s="64" t="e">
        <f t="shared" si="2"/>
        <v>#DIV/0!</v>
      </c>
      <c r="AS14" s="63"/>
      <c r="AT14" s="14"/>
      <c r="AU14" s="64"/>
      <c r="AV14" s="63">
        <v>0</v>
      </c>
      <c r="AW14" s="14">
        <v>0</v>
      </c>
      <c r="AX14" s="64">
        <v>0</v>
      </c>
      <c r="AY14" s="63"/>
      <c r="AZ14" s="14"/>
      <c r="BA14" s="64"/>
      <c r="BB14" s="63">
        <v>7.1999999999999995E-2</v>
      </c>
      <c r="BC14" s="14">
        <v>4.2990000000000004</v>
      </c>
      <c r="BD14" s="64">
        <f t="shared" ref="BD14" si="18">BC14/BB14*1000</f>
        <v>59708.333333333343</v>
      </c>
      <c r="BE14" s="63">
        <v>0</v>
      </c>
      <c r="BF14" s="14">
        <v>0</v>
      </c>
      <c r="BG14" s="64">
        <f t="shared" si="3"/>
        <v>0</v>
      </c>
      <c r="BH14" s="63">
        <v>0</v>
      </c>
      <c r="BI14" s="14">
        <v>0</v>
      </c>
      <c r="BJ14" s="64">
        <v>0</v>
      </c>
      <c r="BK14" s="63"/>
      <c r="BL14" s="14"/>
      <c r="BM14" s="64"/>
      <c r="BN14" s="63">
        <v>0</v>
      </c>
      <c r="BO14" s="14">
        <v>0</v>
      </c>
      <c r="BP14" s="64">
        <v>0</v>
      </c>
      <c r="BQ14" s="63">
        <v>0</v>
      </c>
      <c r="BR14" s="14">
        <v>0</v>
      </c>
      <c r="BS14" s="64">
        <f t="shared" si="4"/>
        <v>0</v>
      </c>
      <c r="BT14" s="63">
        <v>0</v>
      </c>
      <c r="BU14" s="14">
        <v>0</v>
      </c>
      <c r="BV14" s="64">
        <v>0</v>
      </c>
      <c r="BW14" s="63">
        <v>0</v>
      </c>
      <c r="BX14" s="14">
        <v>0</v>
      </c>
      <c r="BY14" s="64">
        <v>0</v>
      </c>
      <c r="BZ14" s="63">
        <v>0</v>
      </c>
      <c r="CA14" s="14">
        <v>0</v>
      </c>
      <c r="CB14" s="64">
        <v>0</v>
      </c>
      <c r="CC14" s="63">
        <v>0</v>
      </c>
      <c r="CD14" s="14">
        <v>0</v>
      </c>
      <c r="CE14" s="64">
        <v>0</v>
      </c>
      <c r="CF14" s="63">
        <v>0</v>
      </c>
      <c r="CG14" s="14">
        <v>0</v>
      </c>
      <c r="CH14" s="64">
        <v>0</v>
      </c>
      <c r="CI14" s="63">
        <v>0</v>
      </c>
      <c r="CJ14" s="14">
        <v>0</v>
      </c>
      <c r="CK14" s="64">
        <v>0</v>
      </c>
      <c r="CL14" s="63">
        <v>0</v>
      </c>
      <c r="CM14" s="14">
        <v>0</v>
      </c>
      <c r="CN14" s="64">
        <v>0</v>
      </c>
      <c r="CO14" s="63">
        <v>0</v>
      </c>
      <c r="CP14" s="14">
        <v>0</v>
      </c>
      <c r="CQ14" s="64">
        <v>0</v>
      </c>
      <c r="CR14" s="63">
        <v>0</v>
      </c>
      <c r="CS14" s="14">
        <v>0</v>
      </c>
      <c r="CT14" s="64">
        <v>0</v>
      </c>
      <c r="CU14" s="63">
        <v>0</v>
      </c>
      <c r="CV14" s="14">
        <v>0</v>
      </c>
      <c r="CW14" s="64">
        <v>0</v>
      </c>
      <c r="CX14" s="63">
        <v>0</v>
      </c>
      <c r="CY14" s="14">
        <v>0</v>
      </c>
      <c r="CZ14" s="64">
        <v>0</v>
      </c>
      <c r="DA14" s="63">
        <v>0</v>
      </c>
      <c r="DB14" s="14">
        <v>0</v>
      </c>
      <c r="DC14" s="64">
        <v>0</v>
      </c>
      <c r="DD14" s="63">
        <v>0</v>
      </c>
      <c r="DE14" s="14">
        <v>0</v>
      </c>
      <c r="DF14" s="64">
        <v>0</v>
      </c>
      <c r="DG14" s="63">
        <v>0</v>
      </c>
      <c r="DH14" s="14">
        <v>0</v>
      </c>
      <c r="DI14" s="64">
        <v>0</v>
      </c>
      <c r="DJ14" s="63">
        <v>0</v>
      </c>
      <c r="DK14" s="14">
        <v>0</v>
      </c>
      <c r="DL14" s="64">
        <v>0</v>
      </c>
      <c r="DM14" s="63">
        <v>0</v>
      </c>
      <c r="DN14" s="14">
        <v>0</v>
      </c>
      <c r="DO14" s="64">
        <f t="shared" si="5"/>
        <v>0</v>
      </c>
      <c r="DP14" s="63">
        <v>0</v>
      </c>
      <c r="DQ14" s="14">
        <v>0</v>
      </c>
      <c r="DR14" s="64">
        <v>0</v>
      </c>
      <c r="DS14" s="63">
        <v>0</v>
      </c>
      <c r="DT14" s="14">
        <v>0</v>
      </c>
      <c r="DU14" s="64">
        <v>0</v>
      </c>
      <c r="DV14" s="63">
        <v>0</v>
      </c>
      <c r="DW14" s="14">
        <v>0</v>
      </c>
      <c r="DX14" s="64">
        <v>0</v>
      </c>
      <c r="DY14" s="63">
        <v>0</v>
      </c>
      <c r="DZ14" s="14">
        <v>0</v>
      </c>
      <c r="EA14" s="64">
        <v>0</v>
      </c>
      <c r="EB14" s="63">
        <v>0</v>
      </c>
      <c r="EC14" s="14">
        <v>0</v>
      </c>
      <c r="ED14" s="64">
        <v>0</v>
      </c>
      <c r="EE14" s="63">
        <v>0</v>
      </c>
      <c r="EF14" s="14">
        <v>0</v>
      </c>
      <c r="EG14" s="64">
        <v>0</v>
      </c>
      <c r="EH14" s="63">
        <v>0</v>
      </c>
      <c r="EI14" s="14">
        <v>0</v>
      </c>
      <c r="EJ14" s="64">
        <v>0</v>
      </c>
      <c r="EK14" s="63">
        <v>0</v>
      </c>
      <c r="EL14" s="14">
        <v>0</v>
      </c>
      <c r="EM14" s="64">
        <v>0</v>
      </c>
      <c r="EN14" s="63">
        <v>0</v>
      </c>
      <c r="EO14" s="14">
        <v>0</v>
      </c>
      <c r="EP14" s="64">
        <v>0</v>
      </c>
      <c r="EQ14" s="11">
        <f t="shared" si="8"/>
        <v>7.1999999999999995E-2</v>
      </c>
      <c r="ER14" s="21">
        <f t="shared" si="9"/>
        <v>4.2990000000000004</v>
      </c>
      <c r="ES14" s="6"/>
      <c r="ET14" s="9"/>
      <c r="EU14" s="6"/>
      <c r="EV14" s="6"/>
      <c r="EW14" s="6"/>
      <c r="EX14" s="9"/>
      <c r="EY14" s="6"/>
      <c r="EZ14" s="6"/>
      <c r="FA14" s="6"/>
      <c r="FB14" s="9"/>
      <c r="FC14" s="6"/>
      <c r="FD14" s="6"/>
      <c r="FE14" s="6"/>
      <c r="FF14" s="2"/>
      <c r="FG14" s="1"/>
      <c r="FH14" s="1"/>
      <c r="FI14" s="1"/>
      <c r="FJ14" s="2"/>
      <c r="FK14" s="1"/>
      <c r="FL14" s="1"/>
      <c r="FM14" s="1"/>
      <c r="FN14" s="2"/>
      <c r="FO14" s="1"/>
      <c r="FP14" s="1"/>
      <c r="FQ14" s="1"/>
      <c r="FR14" s="2"/>
      <c r="FS14" s="1"/>
      <c r="FT14" s="1"/>
      <c r="FU14" s="1"/>
      <c r="FV14" s="2"/>
      <c r="FW14" s="1"/>
      <c r="FX14" s="1"/>
      <c r="FY14" s="1"/>
      <c r="FZ14" s="2"/>
      <c r="GA14" s="1"/>
      <c r="GB14" s="1"/>
      <c r="GC14" s="1"/>
      <c r="GD14" s="2"/>
      <c r="GE14" s="1"/>
      <c r="GF14" s="1"/>
      <c r="GG14" s="1"/>
      <c r="GH14" s="2"/>
      <c r="GI14" s="1"/>
      <c r="GJ14" s="1"/>
      <c r="GK14" s="1"/>
    </row>
    <row r="15" spans="1:272" x14ac:dyDescent="0.3">
      <c r="A15" s="57">
        <v>2018</v>
      </c>
      <c r="B15" s="58" t="s">
        <v>14</v>
      </c>
      <c r="C15" s="63">
        <v>0</v>
      </c>
      <c r="D15" s="14">
        <v>0</v>
      </c>
      <c r="E15" s="64">
        <v>0</v>
      </c>
      <c r="F15" s="63">
        <v>0</v>
      </c>
      <c r="G15" s="14">
        <v>0</v>
      </c>
      <c r="H15" s="64">
        <v>0</v>
      </c>
      <c r="I15" s="63">
        <v>0</v>
      </c>
      <c r="J15" s="14">
        <v>0</v>
      </c>
      <c r="K15" s="64">
        <v>0</v>
      </c>
      <c r="L15" s="63">
        <v>0</v>
      </c>
      <c r="M15" s="14">
        <v>0</v>
      </c>
      <c r="N15" s="64">
        <v>0</v>
      </c>
      <c r="O15" s="63">
        <v>0</v>
      </c>
      <c r="P15" s="14">
        <v>0</v>
      </c>
      <c r="Q15" s="64">
        <v>0</v>
      </c>
      <c r="R15" s="63">
        <v>0</v>
      </c>
      <c r="S15" s="14">
        <v>0</v>
      </c>
      <c r="T15" s="64">
        <v>0</v>
      </c>
      <c r="U15" s="63">
        <v>0</v>
      </c>
      <c r="V15" s="14">
        <v>0</v>
      </c>
      <c r="W15" s="64">
        <v>0</v>
      </c>
      <c r="X15" s="63">
        <v>0</v>
      </c>
      <c r="Y15" s="14">
        <v>0</v>
      </c>
      <c r="Z15" s="64">
        <f t="shared" si="0"/>
        <v>0</v>
      </c>
      <c r="AA15" s="63">
        <v>0</v>
      </c>
      <c r="AB15" s="14">
        <v>0</v>
      </c>
      <c r="AC15" s="64">
        <f t="shared" si="1"/>
        <v>0</v>
      </c>
      <c r="AD15" s="63">
        <v>0</v>
      </c>
      <c r="AE15" s="14">
        <v>0</v>
      </c>
      <c r="AF15" s="64">
        <v>0</v>
      </c>
      <c r="AG15" s="63">
        <v>0</v>
      </c>
      <c r="AH15" s="14">
        <v>0</v>
      </c>
      <c r="AI15" s="64">
        <v>0</v>
      </c>
      <c r="AJ15" s="63">
        <v>0</v>
      </c>
      <c r="AK15" s="14">
        <v>0</v>
      </c>
      <c r="AL15" s="64">
        <v>0</v>
      </c>
      <c r="AM15" s="63"/>
      <c r="AN15" s="14"/>
      <c r="AO15" s="64"/>
      <c r="AP15" s="63">
        <v>0</v>
      </c>
      <c r="AQ15" s="14">
        <v>0</v>
      </c>
      <c r="AR15" s="64" t="e">
        <f t="shared" si="2"/>
        <v>#DIV/0!</v>
      </c>
      <c r="AS15" s="63"/>
      <c r="AT15" s="14"/>
      <c r="AU15" s="64"/>
      <c r="AV15" s="63">
        <v>0</v>
      </c>
      <c r="AW15" s="14">
        <v>0</v>
      </c>
      <c r="AX15" s="64">
        <v>0</v>
      </c>
      <c r="AY15" s="63"/>
      <c r="AZ15" s="14"/>
      <c r="BA15" s="64"/>
      <c r="BB15" s="63">
        <v>0</v>
      </c>
      <c r="BC15" s="14">
        <v>0</v>
      </c>
      <c r="BD15" s="64">
        <v>0</v>
      </c>
      <c r="BE15" s="63">
        <v>0</v>
      </c>
      <c r="BF15" s="14">
        <v>0</v>
      </c>
      <c r="BG15" s="64">
        <f t="shared" si="3"/>
        <v>0</v>
      </c>
      <c r="BH15" s="63">
        <v>0</v>
      </c>
      <c r="BI15" s="14">
        <v>0</v>
      </c>
      <c r="BJ15" s="64">
        <v>0</v>
      </c>
      <c r="BK15" s="63"/>
      <c r="BL15" s="14"/>
      <c r="BM15" s="64"/>
      <c r="BN15" s="63">
        <v>0</v>
      </c>
      <c r="BO15" s="14">
        <v>0</v>
      </c>
      <c r="BP15" s="64">
        <v>0</v>
      </c>
      <c r="BQ15" s="63">
        <v>0</v>
      </c>
      <c r="BR15" s="14">
        <v>0</v>
      </c>
      <c r="BS15" s="64">
        <f t="shared" si="4"/>
        <v>0</v>
      </c>
      <c r="BT15" s="63">
        <v>0</v>
      </c>
      <c r="BU15" s="14">
        <v>0</v>
      </c>
      <c r="BV15" s="64">
        <v>0</v>
      </c>
      <c r="BW15" s="63">
        <v>0</v>
      </c>
      <c r="BX15" s="14">
        <v>0</v>
      </c>
      <c r="BY15" s="64">
        <v>0</v>
      </c>
      <c r="BZ15" s="63">
        <v>0</v>
      </c>
      <c r="CA15" s="14">
        <v>0</v>
      </c>
      <c r="CB15" s="64">
        <v>0</v>
      </c>
      <c r="CC15" s="63">
        <v>0</v>
      </c>
      <c r="CD15" s="14">
        <v>0</v>
      </c>
      <c r="CE15" s="64">
        <v>0</v>
      </c>
      <c r="CF15" s="63">
        <v>0</v>
      </c>
      <c r="CG15" s="14">
        <v>0</v>
      </c>
      <c r="CH15" s="64">
        <v>0</v>
      </c>
      <c r="CI15" s="63">
        <v>0</v>
      </c>
      <c r="CJ15" s="14">
        <v>0</v>
      </c>
      <c r="CK15" s="64">
        <v>0</v>
      </c>
      <c r="CL15" s="63">
        <v>0</v>
      </c>
      <c r="CM15" s="14">
        <v>0</v>
      </c>
      <c r="CN15" s="64">
        <v>0</v>
      </c>
      <c r="CO15" s="63">
        <v>0</v>
      </c>
      <c r="CP15" s="14">
        <v>0</v>
      </c>
      <c r="CQ15" s="64">
        <v>0</v>
      </c>
      <c r="CR15" s="63">
        <v>0</v>
      </c>
      <c r="CS15" s="14">
        <v>0</v>
      </c>
      <c r="CT15" s="64">
        <v>0</v>
      </c>
      <c r="CU15" s="63">
        <v>0</v>
      </c>
      <c r="CV15" s="14">
        <v>0</v>
      </c>
      <c r="CW15" s="64">
        <v>0</v>
      </c>
      <c r="CX15" s="63">
        <v>0</v>
      </c>
      <c r="CY15" s="14">
        <v>0</v>
      </c>
      <c r="CZ15" s="64">
        <v>0</v>
      </c>
      <c r="DA15" s="63">
        <v>0</v>
      </c>
      <c r="DB15" s="14">
        <v>0</v>
      </c>
      <c r="DC15" s="64">
        <v>0</v>
      </c>
      <c r="DD15" s="63">
        <v>0</v>
      </c>
      <c r="DE15" s="14">
        <v>0</v>
      </c>
      <c r="DF15" s="64">
        <v>0</v>
      </c>
      <c r="DG15" s="63">
        <v>0</v>
      </c>
      <c r="DH15" s="14">
        <v>0</v>
      </c>
      <c r="DI15" s="64">
        <v>0</v>
      </c>
      <c r="DJ15" s="63">
        <v>0</v>
      </c>
      <c r="DK15" s="14">
        <v>0</v>
      </c>
      <c r="DL15" s="64">
        <v>0</v>
      </c>
      <c r="DM15" s="63">
        <v>0</v>
      </c>
      <c r="DN15" s="14">
        <v>0</v>
      </c>
      <c r="DO15" s="64">
        <f t="shared" si="5"/>
        <v>0</v>
      </c>
      <c r="DP15" s="63">
        <v>0</v>
      </c>
      <c r="DQ15" s="14">
        <v>0</v>
      </c>
      <c r="DR15" s="64">
        <v>0</v>
      </c>
      <c r="DS15" s="63">
        <v>2E-3</v>
      </c>
      <c r="DT15" s="14">
        <v>8.8999999999999996E-2</v>
      </c>
      <c r="DU15" s="64">
        <f t="shared" ref="DU15" si="19">DT15/DS15*1000</f>
        <v>44500</v>
      </c>
      <c r="DV15" s="63">
        <v>0</v>
      </c>
      <c r="DW15" s="14">
        <v>0</v>
      </c>
      <c r="DX15" s="64">
        <v>0</v>
      </c>
      <c r="DY15" s="63">
        <v>0</v>
      </c>
      <c r="DZ15" s="14">
        <v>0</v>
      </c>
      <c r="EA15" s="64">
        <v>0</v>
      </c>
      <c r="EB15" s="63">
        <v>0</v>
      </c>
      <c r="EC15" s="14">
        <v>0</v>
      </c>
      <c r="ED15" s="64">
        <v>0</v>
      </c>
      <c r="EE15" s="63">
        <v>0</v>
      </c>
      <c r="EF15" s="14">
        <v>0</v>
      </c>
      <c r="EG15" s="64">
        <v>0</v>
      </c>
      <c r="EH15" s="63">
        <v>0</v>
      </c>
      <c r="EI15" s="14">
        <v>0</v>
      </c>
      <c r="EJ15" s="64">
        <v>0</v>
      </c>
      <c r="EK15" s="63">
        <v>0</v>
      </c>
      <c r="EL15" s="14">
        <v>0</v>
      </c>
      <c r="EM15" s="64">
        <v>0</v>
      </c>
      <c r="EN15" s="63">
        <v>0</v>
      </c>
      <c r="EO15" s="14">
        <v>0</v>
      </c>
      <c r="EP15" s="64">
        <v>0</v>
      </c>
      <c r="EQ15" s="11">
        <f t="shared" si="8"/>
        <v>2E-3</v>
      </c>
      <c r="ER15" s="21">
        <f t="shared" si="9"/>
        <v>8.8999999999999996E-2</v>
      </c>
      <c r="ES15" s="6"/>
      <c r="ET15" s="9"/>
      <c r="EU15" s="6"/>
      <c r="EV15" s="6"/>
      <c r="EW15" s="6"/>
      <c r="EX15" s="9"/>
      <c r="EY15" s="6"/>
      <c r="EZ15" s="6"/>
      <c r="FA15" s="6"/>
      <c r="FB15" s="9"/>
      <c r="FC15" s="6"/>
      <c r="FD15" s="6"/>
      <c r="FE15" s="6"/>
      <c r="FF15" s="2"/>
      <c r="FG15" s="1"/>
      <c r="FH15" s="1"/>
      <c r="FI15" s="1"/>
      <c r="FJ15" s="2"/>
      <c r="FK15" s="1"/>
      <c r="FL15" s="1"/>
      <c r="FM15" s="1"/>
      <c r="FN15" s="2"/>
      <c r="FO15" s="1"/>
      <c r="FP15" s="1"/>
      <c r="FQ15" s="1"/>
      <c r="FR15" s="2"/>
      <c r="FS15" s="1"/>
      <c r="FT15" s="1"/>
      <c r="FU15" s="1"/>
      <c r="FV15" s="2"/>
      <c r="FW15" s="1"/>
      <c r="FX15" s="1"/>
      <c r="FY15" s="1"/>
      <c r="FZ15" s="2"/>
      <c r="GA15" s="1"/>
      <c r="GB15" s="1"/>
      <c r="GC15" s="1"/>
      <c r="GD15" s="2"/>
      <c r="GE15" s="1"/>
      <c r="GF15" s="1"/>
      <c r="GG15" s="1"/>
      <c r="GH15" s="2"/>
      <c r="GI15" s="1"/>
      <c r="GJ15" s="1"/>
      <c r="GK15" s="1"/>
    </row>
    <row r="16" spans="1:272" x14ac:dyDescent="0.3">
      <c r="A16" s="57">
        <v>2018</v>
      </c>
      <c r="B16" s="58" t="s">
        <v>15</v>
      </c>
      <c r="C16" s="63">
        <v>0</v>
      </c>
      <c r="D16" s="14">
        <v>0</v>
      </c>
      <c r="E16" s="64">
        <v>0</v>
      </c>
      <c r="F16" s="63">
        <v>0</v>
      </c>
      <c r="G16" s="14">
        <v>0</v>
      </c>
      <c r="H16" s="64">
        <v>0</v>
      </c>
      <c r="I16" s="63">
        <v>0</v>
      </c>
      <c r="J16" s="14">
        <v>0</v>
      </c>
      <c r="K16" s="64">
        <v>0</v>
      </c>
      <c r="L16" s="63">
        <v>0</v>
      </c>
      <c r="M16" s="14">
        <v>0</v>
      </c>
      <c r="N16" s="64">
        <v>0</v>
      </c>
      <c r="O16" s="63">
        <v>0</v>
      </c>
      <c r="P16" s="14">
        <v>0</v>
      </c>
      <c r="Q16" s="64">
        <v>0</v>
      </c>
      <c r="R16" s="63">
        <v>0</v>
      </c>
      <c r="S16" s="14">
        <v>0</v>
      </c>
      <c r="T16" s="64">
        <v>0</v>
      </c>
      <c r="U16" s="63">
        <v>0</v>
      </c>
      <c r="V16" s="14">
        <v>0</v>
      </c>
      <c r="W16" s="64">
        <v>0</v>
      </c>
      <c r="X16" s="63">
        <v>0</v>
      </c>
      <c r="Y16" s="14">
        <v>0</v>
      </c>
      <c r="Z16" s="64">
        <f t="shared" si="0"/>
        <v>0</v>
      </c>
      <c r="AA16" s="63">
        <v>0</v>
      </c>
      <c r="AB16" s="14">
        <v>0</v>
      </c>
      <c r="AC16" s="64">
        <f t="shared" si="1"/>
        <v>0</v>
      </c>
      <c r="AD16" s="63">
        <v>0</v>
      </c>
      <c r="AE16" s="14">
        <v>0</v>
      </c>
      <c r="AF16" s="64">
        <v>0</v>
      </c>
      <c r="AG16" s="63">
        <v>0</v>
      </c>
      <c r="AH16" s="14">
        <v>0</v>
      </c>
      <c r="AI16" s="64">
        <v>0</v>
      </c>
      <c r="AJ16" s="63">
        <v>3.2000000000000002E-3</v>
      </c>
      <c r="AK16" s="14">
        <v>9.0999999999999998E-2</v>
      </c>
      <c r="AL16" s="64">
        <f t="shared" ref="AL16" si="20">AK16/AJ16*1000</f>
        <v>28437.499999999996</v>
      </c>
      <c r="AM16" s="63"/>
      <c r="AN16" s="14"/>
      <c r="AO16" s="64"/>
      <c r="AP16" s="63">
        <v>0</v>
      </c>
      <c r="AQ16" s="14">
        <v>0</v>
      </c>
      <c r="AR16" s="64" t="e">
        <f t="shared" si="2"/>
        <v>#DIV/0!</v>
      </c>
      <c r="AS16" s="63"/>
      <c r="AT16" s="14"/>
      <c r="AU16" s="64"/>
      <c r="AV16" s="63">
        <v>0</v>
      </c>
      <c r="AW16" s="14">
        <v>0</v>
      </c>
      <c r="AX16" s="64">
        <v>0</v>
      </c>
      <c r="AY16" s="63"/>
      <c r="AZ16" s="14"/>
      <c r="BA16" s="64"/>
      <c r="BB16" s="63">
        <v>0</v>
      </c>
      <c r="BC16" s="14">
        <v>0</v>
      </c>
      <c r="BD16" s="64">
        <v>0</v>
      </c>
      <c r="BE16" s="63">
        <v>0</v>
      </c>
      <c r="BF16" s="14">
        <v>0</v>
      </c>
      <c r="BG16" s="64">
        <f t="shared" si="3"/>
        <v>0</v>
      </c>
      <c r="BH16" s="63">
        <v>0</v>
      </c>
      <c r="BI16" s="14">
        <v>0</v>
      </c>
      <c r="BJ16" s="64">
        <v>0</v>
      </c>
      <c r="BK16" s="63"/>
      <c r="BL16" s="14"/>
      <c r="BM16" s="64"/>
      <c r="BN16" s="63">
        <v>0</v>
      </c>
      <c r="BO16" s="14">
        <v>0</v>
      </c>
      <c r="BP16" s="64">
        <v>0</v>
      </c>
      <c r="BQ16" s="63">
        <v>0</v>
      </c>
      <c r="BR16" s="14">
        <v>0</v>
      </c>
      <c r="BS16" s="64">
        <f t="shared" si="4"/>
        <v>0</v>
      </c>
      <c r="BT16" s="63">
        <v>0</v>
      </c>
      <c r="BU16" s="14">
        <v>0</v>
      </c>
      <c r="BV16" s="64">
        <v>0</v>
      </c>
      <c r="BW16" s="63">
        <v>0</v>
      </c>
      <c r="BX16" s="14">
        <v>0</v>
      </c>
      <c r="BY16" s="64">
        <v>0</v>
      </c>
      <c r="BZ16" s="63">
        <v>0</v>
      </c>
      <c r="CA16" s="14">
        <v>0</v>
      </c>
      <c r="CB16" s="64">
        <v>0</v>
      </c>
      <c r="CC16" s="63">
        <v>0</v>
      </c>
      <c r="CD16" s="14">
        <v>0</v>
      </c>
      <c r="CE16" s="64">
        <v>0</v>
      </c>
      <c r="CF16" s="63">
        <v>0</v>
      </c>
      <c r="CG16" s="14">
        <v>0</v>
      </c>
      <c r="CH16" s="64">
        <v>0</v>
      </c>
      <c r="CI16" s="63">
        <v>0</v>
      </c>
      <c r="CJ16" s="14">
        <v>0</v>
      </c>
      <c r="CK16" s="64">
        <v>0</v>
      </c>
      <c r="CL16" s="63">
        <v>0</v>
      </c>
      <c r="CM16" s="14">
        <v>0</v>
      </c>
      <c r="CN16" s="64">
        <v>0</v>
      </c>
      <c r="CO16" s="63">
        <v>0</v>
      </c>
      <c r="CP16" s="14">
        <v>0</v>
      </c>
      <c r="CQ16" s="64">
        <v>0</v>
      </c>
      <c r="CR16" s="63">
        <v>0</v>
      </c>
      <c r="CS16" s="14">
        <v>0</v>
      </c>
      <c r="CT16" s="64">
        <v>0</v>
      </c>
      <c r="CU16" s="63">
        <v>0</v>
      </c>
      <c r="CV16" s="14">
        <v>0</v>
      </c>
      <c r="CW16" s="64">
        <v>0</v>
      </c>
      <c r="CX16" s="63">
        <v>0</v>
      </c>
      <c r="CY16" s="14">
        <v>0</v>
      </c>
      <c r="CZ16" s="64">
        <v>0</v>
      </c>
      <c r="DA16" s="63">
        <v>0</v>
      </c>
      <c r="DB16" s="14">
        <v>0</v>
      </c>
      <c r="DC16" s="64">
        <v>0</v>
      </c>
      <c r="DD16" s="63">
        <v>0</v>
      </c>
      <c r="DE16" s="14">
        <v>0</v>
      </c>
      <c r="DF16" s="64">
        <v>0</v>
      </c>
      <c r="DG16" s="63">
        <v>0.88</v>
      </c>
      <c r="DH16" s="14">
        <v>10.122</v>
      </c>
      <c r="DI16" s="64">
        <f t="shared" ref="DI16" si="21">DH16/DG16*1000</f>
        <v>11502.272727272726</v>
      </c>
      <c r="DJ16" s="63">
        <v>0</v>
      </c>
      <c r="DK16" s="14">
        <v>0</v>
      </c>
      <c r="DL16" s="64">
        <v>0</v>
      </c>
      <c r="DM16" s="63">
        <v>0</v>
      </c>
      <c r="DN16" s="14">
        <v>0</v>
      </c>
      <c r="DO16" s="64">
        <f t="shared" si="5"/>
        <v>0</v>
      </c>
      <c r="DP16" s="63">
        <v>0</v>
      </c>
      <c r="DQ16" s="14">
        <v>0</v>
      </c>
      <c r="DR16" s="64">
        <v>0</v>
      </c>
      <c r="DS16" s="63">
        <v>0</v>
      </c>
      <c r="DT16" s="14">
        <v>0</v>
      </c>
      <c r="DU16" s="64">
        <v>0</v>
      </c>
      <c r="DV16" s="63">
        <v>0</v>
      </c>
      <c r="DW16" s="14">
        <v>0</v>
      </c>
      <c r="DX16" s="64">
        <v>0</v>
      </c>
      <c r="DY16" s="63">
        <v>0</v>
      </c>
      <c r="DZ16" s="14">
        <v>0</v>
      </c>
      <c r="EA16" s="64">
        <v>0</v>
      </c>
      <c r="EB16" s="63">
        <v>0</v>
      </c>
      <c r="EC16" s="14">
        <v>0</v>
      </c>
      <c r="ED16" s="64">
        <v>0</v>
      </c>
      <c r="EE16" s="63">
        <v>0</v>
      </c>
      <c r="EF16" s="14">
        <v>0</v>
      </c>
      <c r="EG16" s="64">
        <v>0</v>
      </c>
      <c r="EH16" s="63">
        <v>0</v>
      </c>
      <c r="EI16" s="14">
        <v>0</v>
      </c>
      <c r="EJ16" s="64">
        <v>0</v>
      </c>
      <c r="EK16" s="63">
        <v>0</v>
      </c>
      <c r="EL16" s="14">
        <v>0</v>
      </c>
      <c r="EM16" s="64">
        <v>0</v>
      </c>
      <c r="EN16" s="63">
        <v>0</v>
      </c>
      <c r="EO16" s="14">
        <v>0</v>
      </c>
      <c r="EP16" s="64">
        <v>0</v>
      </c>
      <c r="EQ16" s="11">
        <f t="shared" si="8"/>
        <v>0.88319999999999999</v>
      </c>
      <c r="ER16" s="21">
        <f t="shared" si="9"/>
        <v>10.212999999999999</v>
      </c>
      <c r="ES16" s="6"/>
      <c r="ET16" s="9"/>
      <c r="EU16" s="6"/>
      <c r="EV16" s="6"/>
      <c r="EW16" s="6"/>
      <c r="EX16" s="9"/>
      <c r="EY16" s="6"/>
      <c r="EZ16" s="6"/>
      <c r="FA16" s="6"/>
      <c r="FB16" s="9"/>
      <c r="FC16" s="6"/>
      <c r="FD16" s="6"/>
      <c r="FE16" s="6"/>
      <c r="FF16" s="2"/>
      <c r="FG16" s="1"/>
      <c r="FH16" s="1"/>
      <c r="FI16" s="1"/>
      <c r="FJ16" s="2"/>
      <c r="FK16" s="1"/>
      <c r="FL16" s="1"/>
      <c r="FM16" s="1"/>
      <c r="FN16" s="2"/>
      <c r="FO16" s="1"/>
      <c r="FP16" s="1"/>
      <c r="FQ16" s="1"/>
      <c r="FR16" s="2"/>
      <c r="FS16" s="1"/>
      <c r="FT16" s="1"/>
      <c r="FU16" s="1"/>
      <c r="FV16" s="2"/>
      <c r="FW16" s="1"/>
      <c r="FX16" s="1"/>
      <c r="FY16" s="1"/>
      <c r="FZ16" s="2"/>
      <c r="GA16" s="1"/>
      <c r="GB16" s="1"/>
      <c r="GC16" s="1"/>
      <c r="GD16" s="2"/>
      <c r="GE16" s="1"/>
      <c r="GF16" s="1"/>
      <c r="GG16" s="1"/>
      <c r="GH16" s="2"/>
      <c r="GI16" s="1"/>
      <c r="GJ16" s="1"/>
      <c r="GK16" s="1"/>
    </row>
    <row r="17" spans="1:268" x14ac:dyDescent="0.3">
      <c r="A17" s="57">
        <v>2018</v>
      </c>
      <c r="B17" s="58" t="s">
        <v>16</v>
      </c>
      <c r="C17" s="63">
        <v>0</v>
      </c>
      <c r="D17" s="14">
        <v>0</v>
      </c>
      <c r="E17" s="64">
        <v>0</v>
      </c>
      <c r="F17" s="63">
        <v>0</v>
      </c>
      <c r="G17" s="14">
        <v>0</v>
      </c>
      <c r="H17" s="64">
        <v>0</v>
      </c>
      <c r="I17" s="63">
        <v>0</v>
      </c>
      <c r="J17" s="14">
        <v>0</v>
      </c>
      <c r="K17" s="64">
        <v>0</v>
      </c>
      <c r="L17" s="63">
        <v>0</v>
      </c>
      <c r="M17" s="14">
        <v>0</v>
      </c>
      <c r="N17" s="64">
        <v>0</v>
      </c>
      <c r="O17" s="63">
        <v>0</v>
      </c>
      <c r="P17" s="14">
        <v>0</v>
      </c>
      <c r="Q17" s="64">
        <v>0</v>
      </c>
      <c r="R17" s="63">
        <v>0</v>
      </c>
      <c r="S17" s="14">
        <v>0</v>
      </c>
      <c r="T17" s="64">
        <v>0</v>
      </c>
      <c r="U17" s="63">
        <v>0</v>
      </c>
      <c r="V17" s="14">
        <v>0</v>
      </c>
      <c r="W17" s="64">
        <v>0</v>
      </c>
      <c r="X17" s="63">
        <v>0</v>
      </c>
      <c r="Y17" s="14">
        <v>0</v>
      </c>
      <c r="Z17" s="64">
        <f t="shared" si="0"/>
        <v>0</v>
      </c>
      <c r="AA17" s="63">
        <v>0</v>
      </c>
      <c r="AB17" s="14">
        <v>0</v>
      </c>
      <c r="AC17" s="64">
        <f t="shared" si="1"/>
        <v>0</v>
      </c>
      <c r="AD17" s="63">
        <v>0</v>
      </c>
      <c r="AE17" s="14">
        <v>0</v>
      </c>
      <c r="AF17" s="64">
        <v>0</v>
      </c>
      <c r="AG17" s="63">
        <v>0</v>
      </c>
      <c r="AH17" s="14">
        <v>0</v>
      </c>
      <c r="AI17" s="64">
        <v>0</v>
      </c>
      <c r="AJ17" s="63">
        <v>0</v>
      </c>
      <c r="AK17" s="14">
        <v>0</v>
      </c>
      <c r="AL17" s="64">
        <v>0</v>
      </c>
      <c r="AM17" s="63"/>
      <c r="AN17" s="14"/>
      <c r="AO17" s="64"/>
      <c r="AP17" s="63">
        <v>0</v>
      </c>
      <c r="AQ17" s="14">
        <v>0</v>
      </c>
      <c r="AR17" s="64">
        <v>0</v>
      </c>
      <c r="AS17" s="63"/>
      <c r="AT17" s="14"/>
      <c r="AU17" s="64"/>
      <c r="AV17" s="63">
        <v>0</v>
      </c>
      <c r="AW17" s="14">
        <v>0</v>
      </c>
      <c r="AX17" s="64">
        <v>0</v>
      </c>
      <c r="AY17" s="63"/>
      <c r="AZ17" s="14"/>
      <c r="BA17" s="64"/>
      <c r="BB17" s="63">
        <v>0</v>
      </c>
      <c r="BC17" s="14">
        <v>0</v>
      </c>
      <c r="BD17" s="64">
        <v>0</v>
      </c>
      <c r="BE17" s="63">
        <v>0</v>
      </c>
      <c r="BF17" s="14">
        <v>0</v>
      </c>
      <c r="BG17" s="64">
        <f t="shared" si="3"/>
        <v>0</v>
      </c>
      <c r="BH17" s="63">
        <v>0</v>
      </c>
      <c r="BI17" s="14">
        <v>0</v>
      </c>
      <c r="BJ17" s="64">
        <v>0</v>
      </c>
      <c r="BK17" s="63"/>
      <c r="BL17" s="14"/>
      <c r="BM17" s="64"/>
      <c r="BN17" s="63">
        <v>0</v>
      </c>
      <c r="BO17" s="14">
        <v>0</v>
      </c>
      <c r="BP17" s="64">
        <v>0</v>
      </c>
      <c r="BQ17" s="63">
        <v>0</v>
      </c>
      <c r="BR17" s="14">
        <v>0</v>
      </c>
      <c r="BS17" s="64">
        <f t="shared" si="4"/>
        <v>0</v>
      </c>
      <c r="BT17" s="63">
        <v>0</v>
      </c>
      <c r="BU17" s="14">
        <v>0</v>
      </c>
      <c r="BV17" s="64">
        <v>0</v>
      </c>
      <c r="BW17" s="63">
        <v>0</v>
      </c>
      <c r="BX17" s="14">
        <v>0</v>
      </c>
      <c r="BY17" s="64">
        <v>0</v>
      </c>
      <c r="BZ17" s="63">
        <v>0</v>
      </c>
      <c r="CA17" s="14">
        <v>0</v>
      </c>
      <c r="CB17" s="64">
        <v>0</v>
      </c>
      <c r="CC17" s="63">
        <v>0</v>
      </c>
      <c r="CD17" s="14">
        <v>0</v>
      </c>
      <c r="CE17" s="64">
        <v>0</v>
      </c>
      <c r="CF17" s="63">
        <v>0</v>
      </c>
      <c r="CG17" s="14">
        <v>0</v>
      </c>
      <c r="CH17" s="64">
        <v>0</v>
      </c>
      <c r="CI17" s="63">
        <v>0</v>
      </c>
      <c r="CJ17" s="14">
        <v>0</v>
      </c>
      <c r="CK17" s="64">
        <v>0</v>
      </c>
      <c r="CL17" s="63">
        <v>0</v>
      </c>
      <c r="CM17" s="14">
        <v>0</v>
      </c>
      <c r="CN17" s="64">
        <v>0</v>
      </c>
      <c r="CO17" s="63">
        <v>0</v>
      </c>
      <c r="CP17" s="14">
        <v>0</v>
      </c>
      <c r="CQ17" s="64">
        <v>0</v>
      </c>
      <c r="CR17" s="63">
        <v>0</v>
      </c>
      <c r="CS17" s="14">
        <v>0</v>
      </c>
      <c r="CT17" s="64">
        <v>0</v>
      </c>
      <c r="CU17" s="63">
        <v>0</v>
      </c>
      <c r="CV17" s="14">
        <v>0</v>
      </c>
      <c r="CW17" s="64">
        <v>0</v>
      </c>
      <c r="CX17" s="63">
        <v>0</v>
      </c>
      <c r="CY17" s="14">
        <v>0</v>
      </c>
      <c r="CZ17" s="64">
        <v>0</v>
      </c>
      <c r="DA17" s="63">
        <v>0</v>
      </c>
      <c r="DB17" s="14">
        <v>0</v>
      </c>
      <c r="DC17" s="64">
        <v>0</v>
      </c>
      <c r="DD17" s="63">
        <v>0</v>
      </c>
      <c r="DE17" s="14">
        <v>0</v>
      </c>
      <c r="DF17" s="64">
        <v>0</v>
      </c>
      <c r="DG17" s="63">
        <v>0</v>
      </c>
      <c r="DH17" s="14">
        <v>0</v>
      </c>
      <c r="DI17" s="64">
        <v>0</v>
      </c>
      <c r="DJ17" s="63">
        <v>0</v>
      </c>
      <c r="DK17" s="14">
        <v>0</v>
      </c>
      <c r="DL17" s="64">
        <v>0</v>
      </c>
      <c r="DM17" s="63">
        <v>0</v>
      </c>
      <c r="DN17" s="14">
        <v>0</v>
      </c>
      <c r="DO17" s="64">
        <f t="shared" si="5"/>
        <v>0</v>
      </c>
      <c r="DP17" s="63">
        <v>0</v>
      </c>
      <c r="DQ17" s="14">
        <v>0</v>
      </c>
      <c r="DR17" s="64">
        <v>0</v>
      </c>
      <c r="DS17" s="63">
        <v>0</v>
      </c>
      <c r="DT17" s="14">
        <v>0</v>
      </c>
      <c r="DU17" s="64">
        <v>0</v>
      </c>
      <c r="DV17" s="63">
        <v>0</v>
      </c>
      <c r="DW17" s="14">
        <v>0</v>
      </c>
      <c r="DX17" s="64">
        <v>0</v>
      </c>
      <c r="DY17" s="63">
        <v>0</v>
      </c>
      <c r="DZ17" s="14">
        <v>0</v>
      </c>
      <c r="EA17" s="64">
        <v>0</v>
      </c>
      <c r="EB17" s="63">
        <v>0</v>
      </c>
      <c r="EC17" s="14">
        <v>0</v>
      </c>
      <c r="ED17" s="64">
        <v>0</v>
      </c>
      <c r="EE17" s="63">
        <v>0</v>
      </c>
      <c r="EF17" s="14">
        <v>0</v>
      </c>
      <c r="EG17" s="64">
        <v>0</v>
      </c>
      <c r="EH17" s="63">
        <v>0</v>
      </c>
      <c r="EI17" s="14">
        <v>0</v>
      </c>
      <c r="EJ17" s="64">
        <v>0</v>
      </c>
      <c r="EK17" s="63">
        <v>0</v>
      </c>
      <c r="EL17" s="14">
        <v>0</v>
      </c>
      <c r="EM17" s="64">
        <v>0</v>
      </c>
      <c r="EN17" s="63">
        <v>20.2</v>
      </c>
      <c r="EO17" s="14">
        <v>547.10400000000004</v>
      </c>
      <c r="EP17" s="64">
        <f t="shared" ref="EP17" si="22">EO17/EN17*1000</f>
        <v>27084.356435643567</v>
      </c>
      <c r="EQ17" s="11">
        <f t="shared" si="8"/>
        <v>20.2</v>
      </c>
      <c r="ER17" s="21">
        <f t="shared" si="9"/>
        <v>547.10400000000004</v>
      </c>
      <c r="ES17" s="6"/>
      <c r="ET17" s="9"/>
      <c r="EU17" s="6"/>
      <c r="EV17" s="6"/>
      <c r="EW17" s="6"/>
      <c r="EX17" s="9"/>
      <c r="EY17" s="6"/>
      <c r="EZ17" s="6"/>
      <c r="FA17" s="6"/>
      <c r="FB17" s="9"/>
      <c r="FC17" s="6"/>
      <c r="FD17" s="6"/>
      <c r="FE17" s="6"/>
      <c r="FF17" s="2"/>
      <c r="FG17" s="1"/>
      <c r="FH17" s="1"/>
      <c r="FI17" s="1"/>
      <c r="FJ17" s="2"/>
      <c r="FK17" s="1"/>
      <c r="FL17" s="1"/>
      <c r="FM17" s="1"/>
      <c r="FN17" s="2"/>
      <c r="FO17" s="1"/>
      <c r="FP17" s="1"/>
      <c r="FQ17" s="1"/>
      <c r="FR17" s="2"/>
      <c r="FS17" s="1"/>
      <c r="FT17" s="1"/>
      <c r="FU17" s="1"/>
      <c r="FV17" s="2"/>
      <c r="FW17" s="1"/>
      <c r="FX17" s="1"/>
      <c r="FY17" s="1"/>
      <c r="FZ17" s="2"/>
      <c r="GA17" s="1"/>
      <c r="GB17" s="1"/>
      <c r="GC17" s="1"/>
      <c r="GD17" s="2"/>
      <c r="GE17" s="1"/>
      <c r="GF17" s="1"/>
      <c r="GG17" s="1"/>
      <c r="GH17" s="2"/>
      <c r="GI17" s="1"/>
      <c r="GJ17" s="1"/>
      <c r="GK17" s="1"/>
    </row>
    <row r="18" spans="1:268" ht="15" thickBot="1" x14ac:dyDescent="0.35">
      <c r="A18" s="60"/>
      <c r="B18" s="61" t="s">
        <v>17</v>
      </c>
      <c r="C18" s="67">
        <f t="shared" ref="C18:D18" si="23">SUM(C6:C17)</f>
        <v>846.40000000000009</v>
      </c>
      <c r="D18" s="42">
        <f t="shared" si="23"/>
        <v>17003.736000000001</v>
      </c>
      <c r="E18" s="68"/>
      <c r="F18" s="67">
        <f t="shared" ref="F18:G18" si="24">SUM(F6:F17)</f>
        <v>0</v>
      </c>
      <c r="G18" s="42">
        <f t="shared" si="24"/>
        <v>0</v>
      </c>
      <c r="H18" s="68"/>
      <c r="I18" s="67">
        <f t="shared" ref="I18:J18" si="25">SUM(I6:I17)</f>
        <v>0</v>
      </c>
      <c r="J18" s="42">
        <f t="shared" si="25"/>
        <v>0</v>
      </c>
      <c r="K18" s="68"/>
      <c r="L18" s="67">
        <f t="shared" ref="L18:M18" si="26">SUM(L6:L17)</f>
        <v>0</v>
      </c>
      <c r="M18" s="42">
        <f t="shared" si="26"/>
        <v>0</v>
      </c>
      <c r="N18" s="68"/>
      <c r="O18" s="67">
        <f t="shared" ref="O18:P18" si="27">SUM(O6:O17)</f>
        <v>8.0000000000000002E-3</v>
      </c>
      <c r="P18" s="42">
        <f t="shared" si="27"/>
        <v>0.114</v>
      </c>
      <c r="Q18" s="68"/>
      <c r="R18" s="67">
        <f t="shared" ref="R18:S18" si="28">SUM(R6:R17)</f>
        <v>0</v>
      </c>
      <c r="S18" s="42">
        <f t="shared" si="28"/>
        <v>0</v>
      </c>
      <c r="T18" s="68"/>
      <c r="U18" s="67">
        <f t="shared" ref="U18:V18" si="29">SUM(U6:U17)</f>
        <v>0</v>
      </c>
      <c r="V18" s="42">
        <f t="shared" si="29"/>
        <v>0</v>
      </c>
      <c r="W18" s="68"/>
      <c r="X18" s="67">
        <f t="shared" ref="X18:Y18" si="30">SUM(X6:X17)</f>
        <v>0</v>
      </c>
      <c r="Y18" s="42">
        <f t="shared" si="30"/>
        <v>0</v>
      </c>
      <c r="Z18" s="68"/>
      <c r="AA18" s="67">
        <f t="shared" ref="AA18:AB18" si="31">SUM(AA6:AA17)</f>
        <v>0</v>
      </c>
      <c r="AB18" s="42">
        <f t="shared" si="31"/>
        <v>0</v>
      </c>
      <c r="AC18" s="68"/>
      <c r="AD18" s="67">
        <f t="shared" ref="AD18:AE18" si="32">SUM(AD6:AD17)</f>
        <v>0</v>
      </c>
      <c r="AE18" s="42">
        <f t="shared" si="32"/>
        <v>0</v>
      </c>
      <c r="AF18" s="68"/>
      <c r="AG18" s="67">
        <f t="shared" ref="AG18:AH18" si="33">SUM(AG6:AG17)</f>
        <v>0</v>
      </c>
      <c r="AH18" s="42">
        <f t="shared" si="33"/>
        <v>0</v>
      </c>
      <c r="AI18" s="68"/>
      <c r="AJ18" s="67">
        <f t="shared" ref="AJ18:AK18" si="34">SUM(AJ6:AJ17)</f>
        <v>3.2000000000000002E-3</v>
      </c>
      <c r="AK18" s="42">
        <f t="shared" si="34"/>
        <v>9.0999999999999998E-2</v>
      </c>
      <c r="AL18" s="68"/>
      <c r="AM18" s="67"/>
      <c r="AN18" s="42"/>
      <c r="AO18" s="68"/>
      <c r="AP18" s="67">
        <f t="shared" ref="AP18:AQ18" si="35">SUM(AP6:AP17)</f>
        <v>1.8636000000000001</v>
      </c>
      <c r="AQ18" s="42">
        <f t="shared" si="35"/>
        <v>71.521000000000001</v>
      </c>
      <c r="AR18" s="68"/>
      <c r="AS18" s="67"/>
      <c r="AT18" s="42"/>
      <c r="AU18" s="68"/>
      <c r="AV18" s="67">
        <f t="shared" ref="AV18:AW18" si="36">SUM(AV6:AV17)</f>
        <v>3.5999999999999997E-2</v>
      </c>
      <c r="AW18" s="42">
        <f t="shared" si="36"/>
        <v>0.05</v>
      </c>
      <c r="AX18" s="68"/>
      <c r="AY18" s="67"/>
      <c r="AZ18" s="42"/>
      <c r="BA18" s="68"/>
      <c r="BB18" s="67">
        <f t="shared" ref="BB18:BC18" si="37">SUM(BB6:BB17)</f>
        <v>7.1999999999999995E-2</v>
      </c>
      <c r="BC18" s="42">
        <f t="shared" si="37"/>
        <v>4.2990000000000004</v>
      </c>
      <c r="BD18" s="68"/>
      <c r="BE18" s="67">
        <f t="shared" ref="BE18:BF18" si="38">SUM(BE6:BE17)</f>
        <v>0</v>
      </c>
      <c r="BF18" s="42">
        <f t="shared" si="38"/>
        <v>0</v>
      </c>
      <c r="BG18" s="68"/>
      <c r="BH18" s="67">
        <f t="shared" ref="BH18:BI18" si="39">SUM(BH6:BH17)</f>
        <v>0</v>
      </c>
      <c r="BI18" s="42">
        <f t="shared" si="39"/>
        <v>0</v>
      </c>
      <c r="BJ18" s="68"/>
      <c r="BK18" s="67"/>
      <c r="BL18" s="42"/>
      <c r="BM18" s="68"/>
      <c r="BN18" s="67">
        <f t="shared" ref="BN18:BO18" si="40">SUM(BN6:BN17)</f>
        <v>0</v>
      </c>
      <c r="BO18" s="42">
        <f t="shared" si="40"/>
        <v>0</v>
      </c>
      <c r="BP18" s="68"/>
      <c r="BQ18" s="67">
        <f t="shared" ref="BQ18:BR18" si="41">SUM(BQ6:BQ17)</f>
        <v>0</v>
      </c>
      <c r="BR18" s="42">
        <f t="shared" si="41"/>
        <v>0</v>
      </c>
      <c r="BS18" s="68"/>
      <c r="BT18" s="67">
        <f t="shared" ref="BT18:BU18" si="42">SUM(BT6:BT17)</f>
        <v>0</v>
      </c>
      <c r="BU18" s="42">
        <f t="shared" si="42"/>
        <v>0</v>
      </c>
      <c r="BV18" s="68"/>
      <c r="BW18" s="67">
        <f t="shared" ref="BW18:BX18" si="43">SUM(BW6:BW17)</f>
        <v>0</v>
      </c>
      <c r="BX18" s="42">
        <f t="shared" si="43"/>
        <v>0</v>
      </c>
      <c r="BY18" s="68"/>
      <c r="BZ18" s="67">
        <f t="shared" ref="BZ18:CA18" si="44">SUM(BZ6:BZ17)</f>
        <v>0</v>
      </c>
      <c r="CA18" s="42">
        <f t="shared" si="44"/>
        <v>0</v>
      </c>
      <c r="CB18" s="68"/>
      <c r="CC18" s="67">
        <f t="shared" ref="CC18:CD18" si="45">SUM(CC6:CC17)</f>
        <v>0.24176</v>
      </c>
      <c r="CD18" s="42">
        <f t="shared" si="45"/>
        <v>0.41299999999999998</v>
      </c>
      <c r="CE18" s="68"/>
      <c r="CF18" s="67">
        <f t="shared" ref="CF18:CG18" si="46">SUM(CF6:CF17)</f>
        <v>3</v>
      </c>
      <c r="CG18" s="42">
        <f t="shared" si="46"/>
        <v>32.270000000000003</v>
      </c>
      <c r="CH18" s="68"/>
      <c r="CI18" s="67">
        <f t="shared" ref="CI18:CJ18" si="47">SUM(CI6:CI17)</f>
        <v>0</v>
      </c>
      <c r="CJ18" s="42">
        <f t="shared" si="47"/>
        <v>0</v>
      </c>
      <c r="CK18" s="68"/>
      <c r="CL18" s="67">
        <f t="shared" ref="CL18:CM18" si="48">SUM(CL6:CL17)</f>
        <v>5.3200000000000001E-3</v>
      </c>
      <c r="CM18" s="42">
        <f t="shared" si="48"/>
        <v>0.75700000000000001</v>
      </c>
      <c r="CN18" s="68"/>
      <c r="CO18" s="67">
        <v>0</v>
      </c>
      <c r="CP18" s="42">
        <v>0</v>
      </c>
      <c r="CQ18" s="68"/>
      <c r="CR18" s="67">
        <f t="shared" ref="CR18:CS18" si="49">SUM(CR6:CR17)</f>
        <v>0</v>
      </c>
      <c r="CS18" s="42">
        <f t="shared" si="49"/>
        <v>0</v>
      </c>
      <c r="CT18" s="68"/>
      <c r="CU18" s="67">
        <f t="shared" ref="CU18:CV18" si="50">SUM(CU6:CU17)</f>
        <v>0</v>
      </c>
      <c r="CV18" s="42">
        <f t="shared" si="50"/>
        <v>0</v>
      </c>
      <c r="CW18" s="68"/>
      <c r="CX18" s="67">
        <f t="shared" ref="CX18:CY18" si="51">SUM(CX6:CX17)</f>
        <v>0</v>
      </c>
      <c r="CY18" s="42">
        <f t="shared" si="51"/>
        <v>0</v>
      </c>
      <c r="CZ18" s="68"/>
      <c r="DA18" s="67">
        <f t="shared" ref="DA18:DB18" si="52">SUM(DA6:DA17)</f>
        <v>0</v>
      </c>
      <c r="DB18" s="42">
        <f t="shared" si="52"/>
        <v>0</v>
      </c>
      <c r="DC18" s="68"/>
      <c r="DD18" s="67">
        <f t="shared" ref="DD18:DE18" si="53">SUM(DD6:DD17)</f>
        <v>0</v>
      </c>
      <c r="DE18" s="42">
        <f t="shared" si="53"/>
        <v>0</v>
      </c>
      <c r="DF18" s="68"/>
      <c r="DG18" s="67">
        <f t="shared" ref="DG18:DH18" si="54">SUM(DG6:DG17)</f>
        <v>0.88</v>
      </c>
      <c r="DH18" s="42">
        <f t="shared" si="54"/>
        <v>10.122</v>
      </c>
      <c r="DI18" s="68"/>
      <c r="DJ18" s="67">
        <f t="shared" ref="DJ18:DK18" si="55">SUM(DJ6:DJ17)</f>
        <v>0.05</v>
      </c>
      <c r="DK18" s="42">
        <f t="shared" si="55"/>
        <v>6.0999999999999999E-2</v>
      </c>
      <c r="DL18" s="68"/>
      <c r="DM18" s="67">
        <f t="shared" ref="DM18:DN18" si="56">SUM(DM6:DM17)</f>
        <v>0</v>
      </c>
      <c r="DN18" s="42">
        <f t="shared" si="56"/>
        <v>0</v>
      </c>
      <c r="DO18" s="68"/>
      <c r="DP18" s="67">
        <f t="shared" ref="DP18:DQ18" si="57">SUM(DP6:DP17)</f>
        <v>0</v>
      </c>
      <c r="DQ18" s="42">
        <f t="shared" si="57"/>
        <v>0</v>
      </c>
      <c r="DR18" s="68"/>
      <c r="DS18" s="67">
        <f t="shared" ref="DS18:DT18" si="58">SUM(DS6:DS17)</f>
        <v>2E-3</v>
      </c>
      <c r="DT18" s="42">
        <f t="shared" si="58"/>
        <v>8.8999999999999996E-2</v>
      </c>
      <c r="DU18" s="68"/>
      <c r="DV18" s="67">
        <f t="shared" ref="DV18:DW18" si="59">SUM(DV6:DV17)</f>
        <v>1.2E-2</v>
      </c>
      <c r="DW18" s="42">
        <f t="shared" si="59"/>
        <v>0.14899999999999999</v>
      </c>
      <c r="DX18" s="68"/>
      <c r="DY18" s="67">
        <f t="shared" ref="DY18:DZ18" si="60">SUM(DY6:DY17)</f>
        <v>0.17499999999999999</v>
      </c>
      <c r="DZ18" s="42">
        <f t="shared" si="60"/>
        <v>16.055</v>
      </c>
      <c r="EA18" s="68"/>
      <c r="EB18" s="67">
        <f t="shared" ref="EB18:EC18" si="61">SUM(EB6:EB17)</f>
        <v>3.62E-3</v>
      </c>
      <c r="EC18" s="42">
        <f t="shared" si="61"/>
        <v>0.85599999999999998</v>
      </c>
      <c r="ED18" s="68"/>
      <c r="EE18" s="67">
        <f t="shared" ref="EE18:EF18" si="62">SUM(EE6:EE17)</f>
        <v>5.7189999999999998E-2</v>
      </c>
      <c r="EF18" s="42">
        <f t="shared" si="62"/>
        <v>0.52500000000000002</v>
      </c>
      <c r="EG18" s="68"/>
      <c r="EH18" s="67">
        <f t="shared" ref="EH18:EI18" si="63">SUM(EH6:EH17)</f>
        <v>0</v>
      </c>
      <c r="EI18" s="42">
        <f t="shared" si="63"/>
        <v>0</v>
      </c>
      <c r="EJ18" s="68"/>
      <c r="EK18" s="67">
        <f t="shared" ref="EK18:EL18" si="64">SUM(EK6:EK17)</f>
        <v>8.5000000000000006E-3</v>
      </c>
      <c r="EL18" s="42">
        <f t="shared" si="64"/>
        <v>0.26600000000000001</v>
      </c>
      <c r="EM18" s="68"/>
      <c r="EN18" s="67">
        <f t="shared" ref="EN18:EO18" si="65">SUM(EN6:EN17)</f>
        <v>20.2</v>
      </c>
      <c r="EO18" s="42">
        <f t="shared" si="65"/>
        <v>547.10400000000004</v>
      </c>
      <c r="EP18" s="68"/>
      <c r="EQ18" s="43">
        <f t="shared" si="8"/>
        <v>873.01818999999989</v>
      </c>
      <c r="ER18" s="44">
        <f t="shared" si="9"/>
        <v>17688.478000000006</v>
      </c>
      <c r="ES18" s="6"/>
      <c r="ET18" s="9"/>
      <c r="EU18" s="6"/>
      <c r="EV18" s="6"/>
      <c r="EW18" s="6"/>
      <c r="EX18" s="9"/>
      <c r="EY18" s="6"/>
      <c r="EZ18" s="6"/>
      <c r="FA18" s="6"/>
      <c r="FB18" s="9"/>
      <c r="FC18" s="6"/>
      <c r="FD18" s="6"/>
      <c r="FE18" s="6"/>
      <c r="FF18" s="2"/>
      <c r="FG18" s="1"/>
      <c r="FH18" s="1"/>
      <c r="FI18" s="1"/>
      <c r="FJ18" s="2"/>
      <c r="FK18" s="1"/>
      <c r="FL18" s="1"/>
      <c r="FM18" s="1"/>
      <c r="FN18" s="2"/>
      <c r="FO18" s="1"/>
      <c r="FP18" s="1"/>
      <c r="FQ18" s="1"/>
      <c r="FR18" s="2"/>
      <c r="FS18" s="1"/>
      <c r="FT18" s="1"/>
      <c r="FU18" s="1"/>
      <c r="FV18" s="2"/>
      <c r="FW18" s="1"/>
      <c r="FX18" s="1"/>
      <c r="FY18" s="1"/>
      <c r="FZ18" s="2"/>
      <c r="GA18" s="1"/>
      <c r="GB18" s="1"/>
      <c r="GC18" s="1"/>
      <c r="GD18" s="2"/>
      <c r="GE18" s="1"/>
      <c r="GF18" s="1"/>
      <c r="GG18" s="1"/>
      <c r="GH18" s="2"/>
      <c r="GI18" s="1"/>
      <c r="GJ18" s="1"/>
      <c r="GK18" s="1"/>
      <c r="GP18" s="3"/>
      <c r="GU18" s="3"/>
      <c r="GZ18" s="3"/>
      <c r="HE18" s="3"/>
      <c r="HJ18" s="3"/>
      <c r="HO18" s="3"/>
      <c r="HT18" s="3"/>
      <c r="HY18" s="3"/>
      <c r="ID18" s="3"/>
      <c r="II18" s="3"/>
      <c r="IN18" s="3"/>
      <c r="IS18" s="3"/>
      <c r="IX18" s="3"/>
      <c r="JC18" s="3"/>
      <c r="JH18" s="3"/>
    </row>
    <row r="19" spans="1:268" x14ac:dyDescent="0.3">
      <c r="A19" s="57">
        <v>2019</v>
      </c>
      <c r="B19" s="58" t="s">
        <v>5</v>
      </c>
      <c r="C19" s="63">
        <v>0</v>
      </c>
      <c r="D19" s="14">
        <v>0</v>
      </c>
      <c r="E19" s="64">
        <v>0</v>
      </c>
      <c r="F19" s="63">
        <v>0</v>
      </c>
      <c r="G19" s="14">
        <v>0</v>
      </c>
      <c r="H19" s="64">
        <v>0</v>
      </c>
      <c r="I19" s="63">
        <v>0</v>
      </c>
      <c r="J19" s="14">
        <v>0</v>
      </c>
      <c r="K19" s="64">
        <v>0</v>
      </c>
      <c r="L19" s="63">
        <v>0</v>
      </c>
      <c r="M19" s="14">
        <v>0</v>
      </c>
      <c r="N19" s="64">
        <v>0</v>
      </c>
      <c r="O19" s="63">
        <v>0</v>
      </c>
      <c r="P19" s="14">
        <v>0</v>
      </c>
      <c r="Q19" s="64">
        <v>0</v>
      </c>
      <c r="R19" s="63">
        <v>0</v>
      </c>
      <c r="S19" s="14">
        <v>0</v>
      </c>
      <c r="T19" s="64">
        <v>0</v>
      </c>
      <c r="U19" s="63">
        <v>0</v>
      </c>
      <c r="V19" s="14">
        <v>0</v>
      </c>
      <c r="W19" s="64">
        <v>0</v>
      </c>
      <c r="X19" s="63">
        <v>0</v>
      </c>
      <c r="Y19" s="14">
        <v>0</v>
      </c>
      <c r="Z19" s="64">
        <f t="shared" ref="Z19:Z30" si="66">IF(X19=0,0,Y19/X19*1000)</f>
        <v>0</v>
      </c>
      <c r="AA19" s="63">
        <v>0</v>
      </c>
      <c r="AB19" s="14">
        <v>0</v>
      </c>
      <c r="AC19" s="64">
        <f t="shared" ref="AC19:AC30" si="67">IF(AA19=0,0,AB19/AA19*1000)</f>
        <v>0</v>
      </c>
      <c r="AD19" s="63">
        <v>0</v>
      </c>
      <c r="AE19" s="14">
        <v>0</v>
      </c>
      <c r="AF19" s="64">
        <v>0</v>
      </c>
      <c r="AG19" s="63">
        <v>0</v>
      </c>
      <c r="AH19" s="14">
        <v>0</v>
      </c>
      <c r="AI19" s="64">
        <v>0</v>
      </c>
      <c r="AJ19" s="63">
        <v>0</v>
      </c>
      <c r="AK19" s="14">
        <v>0</v>
      </c>
      <c r="AL19" s="64">
        <v>0</v>
      </c>
      <c r="AM19" s="63"/>
      <c r="AN19" s="14"/>
      <c r="AO19" s="64"/>
      <c r="AP19" s="63">
        <v>0</v>
      </c>
      <c r="AQ19" s="14">
        <v>0</v>
      </c>
      <c r="AR19" s="64">
        <v>0</v>
      </c>
      <c r="AS19" s="63"/>
      <c r="AT19" s="14"/>
      <c r="AU19" s="64"/>
      <c r="AV19" s="63">
        <v>0</v>
      </c>
      <c r="AW19" s="14">
        <v>0</v>
      </c>
      <c r="AX19" s="64">
        <v>0</v>
      </c>
      <c r="AY19" s="63"/>
      <c r="AZ19" s="14"/>
      <c r="BA19" s="64"/>
      <c r="BB19" s="63">
        <v>0</v>
      </c>
      <c r="BC19" s="14">
        <v>0</v>
      </c>
      <c r="BD19" s="64">
        <v>0</v>
      </c>
      <c r="BE19" s="63">
        <v>0</v>
      </c>
      <c r="BF19" s="14">
        <v>0</v>
      </c>
      <c r="BG19" s="64">
        <f t="shared" ref="BG19:BG30" si="68">IF(BE19=0,0,BF19/BE19*1000)</f>
        <v>0</v>
      </c>
      <c r="BH19" s="63">
        <v>0</v>
      </c>
      <c r="BI19" s="14">
        <v>0</v>
      </c>
      <c r="BJ19" s="64">
        <v>0</v>
      </c>
      <c r="BK19" s="63"/>
      <c r="BL19" s="14"/>
      <c r="BM19" s="64"/>
      <c r="BN19" s="63">
        <v>0</v>
      </c>
      <c r="BO19" s="14">
        <v>0</v>
      </c>
      <c r="BP19" s="64">
        <v>0</v>
      </c>
      <c r="BQ19" s="63">
        <v>0</v>
      </c>
      <c r="BR19" s="14">
        <v>0</v>
      </c>
      <c r="BS19" s="64">
        <f t="shared" ref="BS19:BS30" si="69">IF(BQ19=0,0,BR19/BQ19*1000)</f>
        <v>0</v>
      </c>
      <c r="BT19" s="63">
        <v>0</v>
      </c>
      <c r="BU19" s="14">
        <v>0</v>
      </c>
      <c r="BV19" s="64">
        <v>0</v>
      </c>
      <c r="BW19" s="63">
        <v>0</v>
      </c>
      <c r="BX19" s="14">
        <v>0</v>
      </c>
      <c r="BY19" s="64">
        <v>0</v>
      </c>
      <c r="BZ19" s="63">
        <v>0</v>
      </c>
      <c r="CA19" s="14">
        <v>0</v>
      </c>
      <c r="CB19" s="64">
        <v>0</v>
      </c>
      <c r="CC19" s="63">
        <v>0</v>
      </c>
      <c r="CD19" s="14">
        <v>0</v>
      </c>
      <c r="CE19" s="64">
        <v>0</v>
      </c>
      <c r="CF19" s="63">
        <v>0</v>
      </c>
      <c r="CG19" s="14">
        <v>0</v>
      </c>
      <c r="CH19" s="64">
        <v>0</v>
      </c>
      <c r="CI19" s="63">
        <v>0</v>
      </c>
      <c r="CJ19" s="14">
        <v>0</v>
      </c>
      <c r="CK19" s="64">
        <v>0</v>
      </c>
      <c r="CL19" s="63">
        <v>0</v>
      </c>
      <c r="CM19" s="14">
        <v>0</v>
      </c>
      <c r="CN19" s="64">
        <v>0</v>
      </c>
      <c r="CO19" s="63">
        <v>0</v>
      </c>
      <c r="CP19" s="14">
        <v>0</v>
      </c>
      <c r="CQ19" s="64">
        <v>0</v>
      </c>
      <c r="CR19" s="63">
        <v>0</v>
      </c>
      <c r="CS19" s="14">
        <v>0</v>
      </c>
      <c r="CT19" s="64">
        <v>0</v>
      </c>
      <c r="CU19" s="63">
        <v>0</v>
      </c>
      <c r="CV19" s="14">
        <v>0</v>
      </c>
      <c r="CW19" s="64">
        <v>0</v>
      </c>
      <c r="CX19" s="63">
        <v>0</v>
      </c>
      <c r="CY19" s="14">
        <v>0</v>
      </c>
      <c r="CZ19" s="64">
        <v>0</v>
      </c>
      <c r="DA19" s="63">
        <v>0</v>
      </c>
      <c r="DB19" s="14">
        <v>0</v>
      </c>
      <c r="DC19" s="64">
        <v>0</v>
      </c>
      <c r="DD19" s="63">
        <v>0</v>
      </c>
      <c r="DE19" s="14">
        <v>0</v>
      </c>
      <c r="DF19" s="64">
        <v>0</v>
      </c>
      <c r="DG19" s="63">
        <v>0</v>
      </c>
      <c r="DH19" s="14">
        <v>0</v>
      </c>
      <c r="DI19" s="64">
        <v>0</v>
      </c>
      <c r="DJ19" s="63">
        <v>0</v>
      </c>
      <c r="DK19" s="14">
        <v>0</v>
      </c>
      <c r="DL19" s="64">
        <v>0</v>
      </c>
      <c r="DM19" s="63">
        <v>0</v>
      </c>
      <c r="DN19" s="14">
        <v>0</v>
      </c>
      <c r="DO19" s="64">
        <f t="shared" ref="DO19:DO30" si="70">IF(DM19=0,0,DN19/DM19*1000)</f>
        <v>0</v>
      </c>
      <c r="DP19" s="63">
        <v>0</v>
      </c>
      <c r="DQ19" s="14">
        <v>0</v>
      </c>
      <c r="DR19" s="64">
        <v>0</v>
      </c>
      <c r="DS19" s="63">
        <v>0</v>
      </c>
      <c r="DT19" s="14">
        <v>0</v>
      </c>
      <c r="DU19" s="64">
        <v>0</v>
      </c>
      <c r="DV19" s="63">
        <v>0</v>
      </c>
      <c r="DW19" s="14">
        <v>0</v>
      </c>
      <c r="DX19" s="64">
        <v>0</v>
      </c>
      <c r="DY19" s="63">
        <v>0</v>
      </c>
      <c r="DZ19" s="14">
        <v>0</v>
      </c>
      <c r="EA19" s="64">
        <v>0</v>
      </c>
      <c r="EB19" s="63">
        <v>0</v>
      </c>
      <c r="EC19" s="14">
        <v>0</v>
      </c>
      <c r="ED19" s="64">
        <v>0</v>
      </c>
      <c r="EE19" s="63">
        <v>0</v>
      </c>
      <c r="EF19" s="14">
        <v>0</v>
      </c>
      <c r="EG19" s="64">
        <v>0</v>
      </c>
      <c r="EH19" s="63">
        <v>0</v>
      </c>
      <c r="EI19" s="14">
        <v>0</v>
      </c>
      <c r="EJ19" s="64">
        <v>0</v>
      </c>
      <c r="EK19" s="63">
        <v>0</v>
      </c>
      <c r="EL19" s="14">
        <v>0</v>
      </c>
      <c r="EM19" s="64">
        <v>0</v>
      </c>
      <c r="EN19" s="63">
        <v>0</v>
      </c>
      <c r="EO19" s="14">
        <v>0</v>
      </c>
      <c r="EP19" s="64">
        <v>0</v>
      </c>
      <c r="EQ19" s="11">
        <f t="shared" ref="EQ19:EQ22" si="71">C19+R19+U19+AG19+AJ19+BH19+BN19+BW19+CC19+CI19+CR19+CU19+DP19+DS19+DY19+EB19+EH19+O19+BT19+AD19+L19+EN19+EK19+EE19+DD19+BZ19+CX19+BB19+DG19+AP19+AV19+DV19+CL19+CF19+DJ19+DA19</f>
        <v>0</v>
      </c>
      <c r="ER19" s="21">
        <f t="shared" ref="ER19:ER22" si="72">D19+S19+V19+AH19+AK19+BI19+BO19+BX19+CD19+CJ19+CS19+CV19+DQ19+DT19+DZ19+EC19+EI19+P19+BU19+AE19+M19+EO19+EL19+EF19+DE19+CA19+CY19+BC19+DH19+AQ19+AW19+DW19+CM19+CG19+DK19+DB19</f>
        <v>0</v>
      </c>
      <c r="ES19" s="6"/>
      <c r="ET19" s="9"/>
      <c r="EU19" s="6"/>
      <c r="EV19" s="6"/>
      <c r="EW19" s="6"/>
      <c r="EX19" s="9"/>
      <c r="EY19" s="6"/>
      <c r="EZ19" s="6"/>
      <c r="FA19" s="6"/>
      <c r="FB19" s="9"/>
      <c r="FC19" s="6"/>
      <c r="FD19" s="6"/>
      <c r="FE19" s="6"/>
      <c r="FF19" s="2"/>
      <c r="FG19" s="1"/>
      <c r="FH19" s="1"/>
      <c r="FI19" s="1"/>
      <c r="FJ19" s="2"/>
      <c r="FK19" s="1"/>
      <c r="FL19" s="1"/>
      <c r="FM19" s="1"/>
      <c r="FN19" s="2"/>
      <c r="FO19" s="1"/>
      <c r="FP19" s="1"/>
      <c r="FQ19" s="1"/>
      <c r="FR19" s="2"/>
      <c r="FS19" s="1"/>
      <c r="FT19" s="1"/>
      <c r="FU19" s="1"/>
      <c r="FV19" s="2"/>
      <c r="FW19" s="1"/>
      <c r="FX19" s="1"/>
      <c r="FY19" s="1"/>
      <c r="FZ19" s="2"/>
      <c r="GA19" s="1"/>
      <c r="GB19" s="1"/>
      <c r="GC19" s="1"/>
      <c r="GD19" s="2"/>
      <c r="GE19" s="1"/>
      <c r="GF19" s="1"/>
      <c r="GG19" s="1"/>
      <c r="GH19" s="2"/>
      <c r="GI19" s="1"/>
      <c r="GJ19" s="1"/>
      <c r="GK19" s="1"/>
    </row>
    <row r="20" spans="1:268" x14ac:dyDescent="0.3">
      <c r="A20" s="57">
        <v>2019</v>
      </c>
      <c r="B20" s="58" t="s">
        <v>6</v>
      </c>
      <c r="C20" s="63">
        <v>25.08</v>
      </c>
      <c r="D20" s="14">
        <v>498.87</v>
      </c>
      <c r="E20" s="64">
        <f t="shared" ref="E20:E30" si="73">D20/C20*1000</f>
        <v>19891.148325358852</v>
      </c>
      <c r="F20" s="63">
        <v>0</v>
      </c>
      <c r="G20" s="14">
        <v>0</v>
      </c>
      <c r="H20" s="64">
        <v>0</v>
      </c>
      <c r="I20" s="63">
        <v>0</v>
      </c>
      <c r="J20" s="14">
        <v>0</v>
      </c>
      <c r="K20" s="64">
        <v>0</v>
      </c>
      <c r="L20" s="63">
        <v>0</v>
      </c>
      <c r="M20" s="14">
        <v>0</v>
      </c>
      <c r="N20" s="64">
        <v>0</v>
      </c>
      <c r="O20" s="63">
        <v>0</v>
      </c>
      <c r="P20" s="14">
        <v>0</v>
      </c>
      <c r="Q20" s="64">
        <v>0</v>
      </c>
      <c r="R20" s="63">
        <v>0</v>
      </c>
      <c r="S20" s="14">
        <v>0</v>
      </c>
      <c r="T20" s="64">
        <v>0</v>
      </c>
      <c r="U20" s="63">
        <v>0</v>
      </c>
      <c r="V20" s="14">
        <v>0</v>
      </c>
      <c r="W20" s="64">
        <v>0</v>
      </c>
      <c r="X20" s="63">
        <v>0</v>
      </c>
      <c r="Y20" s="14">
        <v>0</v>
      </c>
      <c r="Z20" s="64">
        <f t="shared" si="66"/>
        <v>0</v>
      </c>
      <c r="AA20" s="63">
        <v>0</v>
      </c>
      <c r="AB20" s="14">
        <v>0</v>
      </c>
      <c r="AC20" s="64">
        <f t="shared" si="67"/>
        <v>0</v>
      </c>
      <c r="AD20" s="63">
        <v>0</v>
      </c>
      <c r="AE20" s="14">
        <v>0</v>
      </c>
      <c r="AF20" s="64">
        <v>0</v>
      </c>
      <c r="AG20" s="63">
        <v>0</v>
      </c>
      <c r="AH20" s="14">
        <v>0</v>
      </c>
      <c r="AI20" s="64">
        <v>0</v>
      </c>
      <c r="AJ20" s="63">
        <v>0</v>
      </c>
      <c r="AK20" s="14">
        <v>0</v>
      </c>
      <c r="AL20" s="64">
        <v>0</v>
      </c>
      <c r="AM20" s="63"/>
      <c r="AN20" s="14"/>
      <c r="AO20" s="64"/>
      <c r="AP20" s="63">
        <v>0</v>
      </c>
      <c r="AQ20" s="14">
        <v>0</v>
      </c>
      <c r="AR20" s="64">
        <v>0</v>
      </c>
      <c r="AS20" s="63"/>
      <c r="AT20" s="14"/>
      <c r="AU20" s="64"/>
      <c r="AV20" s="63">
        <v>0</v>
      </c>
      <c r="AW20" s="14">
        <v>0</v>
      </c>
      <c r="AX20" s="64">
        <v>0</v>
      </c>
      <c r="AY20" s="63"/>
      <c r="AZ20" s="14"/>
      <c r="BA20" s="64"/>
      <c r="BB20" s="63">
        <v>0</v>
      </c>
      <c r="BC20" s="14">
        <v>0</v>
      </c>
      <c r="BD20" s="64">
        <v>0</v>
      </c>
      <c r="BE20" s="63">
        <v>0</v>
      </c>
      <c r="BF20" s="14">
        <v>0</v>
      </c>
      <c r="BG20" s="64">
        <f t="shared" si="68"/>
        <v>0</v>
      </c>
      <c r="BH20" s="63">
        <v>0</v>
      </c>
      <c r="BI20" s="14">
        <v>0</v>
      </c>
      <c r="BJ20" s="64">
        <v>0</v>
      </c>
      <c r="BK20" s="63"/>
      <c r="BL20" s="14"/>
      <c r="BM20" s="64"/>
      <c r="BN20" s="63">
        <v>0</v>
      </c>
      <c r="BO20" s="14">
        <v>0</v>
      </c>
      <c r="BP20" s="64">
        <v>0</v>
      </c>
      <c r="BQ20" s="63">
        <v>0</v>
      </c>
      <c r="BR20" s="14">
        <v>0</v>
      </c>
      <c r="BS20" s="64">
        <f t="shared" si="69"/>
        <v>0</v>
      </c>
      <c r="BT20" s="63">
        <v>0</v>
      </c>
      <c r="BU20" s="14">
        <v>0</v>
      </c>
      <c r="BV20" s="64">
        <v>0</v>
      </c>
      <c r="BW20" s="63">
        <v>0</v>
      </c>
      <c r="BX20" s="14">
        <v>0</v>
      </c>
      <c r="BY20" s="64">
        <v>0</v>
      </c>
      <c r="BZ20" s="63">
        <v>0</v>
      </c>
      <c r="CA20" s="14">
        <v>0</v>
      </c>
      <c r="CB20" s="64">
        <v>0</v>
      </c>
      <c r="CC20" s="63">
        <v>0</v>
      </c>
      <c r="CD20" s="14">
        <v>0</v>
      </c>
      <c r="CE20" s="64">
        <v>0</v>
      </c>
      <c r="CF20" s="63">
        <v>0</v>
      </c>
      <c r="CG20" s="14">
        <v>0</v>
      </c>
      <c r="CH20" s="64">
        <v>0</v>
      </c>
      <c r="CI20" s="63">
        <v>0</v>
      </c>
      <c r="CJ20" s="14">
        <v>0</v>
      </c>
      <c r="CK20" s="64">
        <v>0</v>
      </c>
      <c r="CL20" s="63">
        <v>0</v>
      </c>
      <c r="CM20" s="14">
        <v>0</v>
      </c>
      <c r="CN20" s="64">
        <v>0</v>
      </c>
      <c r="CO20" s="63">
        <v>0</v>
      </c>
      <c r="CP20" s="14">
        <v>0</v>
      </c>
      <c r="CQ20" s="64">
        <v>0</v>
      </c>
      <c r="CR20" s="63">
        <v>0</v>
      </c>
      <c r="CS20" s="14">
        <v>0</v>
      </c>
      <c r="CT20" s="64">
        <v>0</v>
      </c>
      <c r="CU20" s="63">
        <v>0</v>
      </c>
      <c r="CV20" s="14">
        <v>0</v>
      </c>
      <c r="CW20" s="64">
        <v>0</v>
      </c>
      <c r="CX20" s="63">
        <v>0</v>
      </c>
      <c r="CY20" s="14">
        <v>0</v>
      </c>
      <c r="CZ20" s="64">
        <v>0</v>
      </c>
      <c r="DA20" s="63">
        <v>0</v>
      </c>
      <c r="DB20" s="14">
        <v>0</v>
      </c>
      <c r="DC20" s="64">
        <v>0</v>
      </c>
      <c r="DD20" s="63">
        <v>0</v>
      </c>
      <c r="DE20" s="14">
        <v>0</v>
      </c>
      <c r="DF20" s="64">
        <v>0</v>
      </c>
      <c r="DG20" s="63">
        <v>0</v>
      </c>
      <c r="DH20" s="14">
        <v>0</v>
      </c>
      <c r="DI20" s="64">
        <v>0</v>
      </c>
      <c r="DJ20" s="63">
        <v>0</v>
      </c>
      <c r="DK20" s="14">
        <v>0</v>
      </c>
      <c r="DL20" s="64">
        <v>0</v>
      </c>
      <c r="DM20" s="63">
        <v>0</v>
      </c>
      <c r="DN20" s="14">
        <v>0</v>
      </c>
      <c r="DO20" s="64">
        <f t="shared" si="70"/>
        <v>0</v>
      </c>
      <c r="DP20" s="63">
        <v>0</v>
      </c>
      <c r="DQ20" s="14">
        <v>0</v>
      </c>
      <c r="DR20" s="64">
        <v>0</v>
      </c>
      <c r="DS20" s="63">
        <v>0</v>
      </c>
      <c r="DT20" s="14">
        <v>0</v>
      </c>
      <c r="DU20" s="64">
        <v>0</v>
      </c>
      <c r="DV20" s="63">
        <v>0</v>
      </c>
      <c r="DW20" s="14">
        <v>0</v>
      </c>
      <c r="DX20" s="64">
        <v>0</v>
      </c>
      <c r="DY20" s="63">
        <v>0</v>
      </c>
      <c r="DZ20" s="14">
        <v>0</v>
      </c>
      <c r="EA20" s="64">
        <v>0</v>
      </c>
      <c r="EB20" s="63">
        <v>0</v>
      </c>
      <c r="EC20" s="14">
        <v>0</v>
      </c>
      <c r="ED20" s="64">
        <v>0</v>
      </c>
      <c r="EE20" s="63">
        <v>0</v>
      </c>
      <c r="EF20" s="14">
        <v>0</v>
      </c>
      <c r="EG20" s="64">
        <v>0</v>
      </c>
      <c r="EH20" s="63">
        <v>0</v>
      </c>
      <c r="EI20" s="14">
        <v>0</v>
      </c>
      <c r="EJ20" s="64">
        <v>0</v>
      </c>
      <c r="EK20" s="63">
        <v>0</v>
      </c>
      <c r="EL20" s="14">
        <v>0</v>
      </c>
      <c r="EM20" s="64">
        <v>0</v>
      </c>
      <c r="EN20" s="63">
        <v>0</v>
      </c>
      <c r="EO20" s="14">
        <v>0</v>
      </c>
      <c r="EP20" s="64">
        <v>0</v>
      </c>
      <c r="EQ20" s="11">
        <f t="shared" si="71"/>
        <v>25.08</v>
      </c>
      <c r="ER20" s="21">
        <f t="shared" si="72"/>
        <v>498.87</v>
      </c>
      <c r="ES20" s="6"/>
      <c r="ET20" s="9"/>
      <c r="EU20" s="6"/>
      <c r="EV20" s="6"/>
      <c r="EW20" s="6"/>
      <c r="EX20" s="9"/>
      <c r="EY20" s="6"/>
      <c r="EZ20" s="6"/>
      <c r="FA20" s="6"/>
      <c r="FB20" s="9"/>
      <c r="FC20" s="6"/>
      <c r="FD20" s="6"/>
      <c r="FE20" s="6"/>
      <c r="FF20" s="2"/>
      <c r="FG20" s="1"/>
      <c r="FH20" s="1"/>
      <c r="FI20" s="1"/>
      <c r="FJ20" s="2"/>
      <c r="FK20" s="1"/>
      <c r="FL20" s="1"/>
      <c r="FM20" s="1"/>
      <c r="FN20" s="2"/>
      <c r="FO20" s="1"/>
      <c r="FP20" s="1"/>
      <c r="FQ20" s="1"/>
      <c r="FR20" s="2"/>
      <c r="FS20" s="1"/>
      <c r="FT20" s="1"/>
      <c r="FU20" s="1"/>
      <c r="FV20" s="2"/>
      <c r="FW20" s="1"/>
      <c r="FX20" s="1"/>
      <c r="FY20" s="1"/>
      <c r="FZ20" s="2"/>
      <c r="GA20" s="1"/>
      <c r="GB20" s="1"/>
      <c r="GC20" s="1"/>
      <c r="GD20" s="2"/>
      <c r="GE20" s="1"/>
      <c r="GF20" s="1"/>
      <c r="GG20" s="1"/>
      <c r="GH20" s="2"/>
      <c r="GI20" s="1"/>
      <c r="GJ20" s="1"/>
      <c r="GK20" s="1"/>
    </row>
    <row r="21" spans="1:268" x14ac:dyDescent="0.3">
      <c r="A21" s="57">
        <v>2019</v>
      </c>
      <c r="B21" s="58" t="s">
        <v>7</v>
      </c>
      <c r="C21" s="63">
        <v>0</v>
      </c>
      <c r="D21" s="14">
        <v>0</v>
      </c>
      <c r="E21" s="64">
        <v>0</v>
      </c>
      <c r="F21" s="63">
        <v>0</v>
      </c>
      <c r="G21" s="14">
        <v>0</v>
      </c>
      <c r="H21" s="64">
        <v>0</v>
      </c>
      <c r="I21" s="63">
        <v>0</v>
      </c>
      <c r="J21" s="14">
        <v>0</v>
      </c>
      <c r="K21" s="64">
        <v>0</v>
      </c>
      <c r="L21" s="63">
        <v>0</v>
      </c>
      <c r="M21" s="14">
        <v>0</v>
      </c>
      <c r="N21" s="64">
        <v>0</v>
      </c>
      <c r="O21" s="63">
        <v>0</v>
      </c>
      <c r="P21" s="14">
        <v>0</v>
      </c>
      <c r="Q21" s="64">
        <v>0</v>
      </c>
      <c r="R21" s="63">
        <v>0</v>
      </c>
      <c r="S21" s="14">
        <v>0</v>
      </c>
      <c r="T21" s="64">
        <v>0</v>
      </c>
      <c r="U21" s="63">
        <v>0</v>
      </c>
      <c r="V21" s="14">
        <v>0</v>
      </c>
      <c r="W21" s="64">
        <v>0</v>
      </c>
      <c r="X21" s="63">
        <v>0</v>
      </c>
      <c r="Y21" s="14">
        <v>0</v>
      </c>
      <c r="Z21" s="64">
        <f t="shared" si="66"/>
        <v>0</v>
      </c>
      <c r="AA21" s="63">
        <v>0</v>
      </c>
      <c r="AB21" s="14">
        <v>0</v>
      </c>
      <c r="AC21" s="64">
        <f t="shared" si="67"/>
        <v>0</v>
      </c>
      <c r="AD21" s="63">
        <v>0</v>
      </c>
      <c r="AE21" s="14">
        <v>0</v>
      </c>
      <c r="AF21" s="64">
        <v>0</v>
      </c>
      <c r="AG21" s="63">
        <v>0</v>
      </c>
      <c r="AH21" s="14">
        <v>0</v>
      </c>
      <c r="AI21" s="64">
        <v>0</v>
      </c>
      <c r="AJ21" s="63">
        <v>241.5</v>
      </c>
      <c r="AK21" s="14">
        <v>5215.7110000000002</v>
      </c>
      <c r="AL21" s="64">
        <f t="shared" ref="AL21:AL26" si="74">AK21/AJ21*1000</f>
        <v>21597.146997929605</v>
      </c>
      <c r="AM21" s="63"/>
      <c r="AN21" s="14"/>
      <c r="AO21" s="64"/>
      <c r="AP21" s="63">
        <v>0</v>
      </c>
      <c r="AQ21" s="14">
        <v>0</v>
      </c>
      <c r="AR21" s="64">
        <v>0</v>
      </c>
      <c r="AS21" s="63"/>
      <c r="AT21" s="14"/>
      <c r="AU21" s="64"/>
      <c r="AV21" s="63">
        <v>0</v>
      </c>
      <c r="AW21" s="14">
        <v>0</v>
      </c>
      <c r="AX21" s="64">
        <v>0</v>
      </c>
      <c r="AY21" s="63"/>
      <c r="AZ21" s="14"/>
      <c r="BA21" s="64"/>
      <c r="BB21" s="63">
        <v>0</v>
      </c>
      <c r="BC21" s="14">
        <v>0</v>
      </c>
      <c r="BD21" s="64">
        <v>0</v>
      </c>
      <c r="BE21" s="63">
        <v>0</v>
      </c>
      <c r="BF21" s="14">
        <v>0</v>
      </c>
      <c r="BG21" s="64">
        <f t="shared" si="68"/>
        <v>0</v>
      </c>
      <c r="BH21" s="63">
        <v>0</v>
      </c>
      <c r="BI21" s="14">
        <v>0</v>
      </c>
      <c r="BJ21" s="64">
        <v>0</v>
      </c>
      <c r="BK21" s="63"/>
      <c r="BL21" s="14"/>
      <c r="BM21" s="64"/>
      <c r="BN21" s="63">
        <v>0</v>
      </c>
      <c r="BO21" s="14">
        <v>0</v>
      </c>
      <c r="BP21" s="64">
        <v>0</v>
      </c>
      <c r="BQ21" s="63">
        <v>0</v>
      </c>
      <c r="BR21" s="14">
        <v>0</v>
      </c>
      <c r="BS21" s="64">
        <f t="shared" si="69"/>
        <v>0</v>
      </c>
      <c r="BT21" s="63">
        <v>0</v>
      </c>
      <c r="BU21" s="14">
        <v>0</v>
      </c>
      <c r="BV21" s="64">
        <v>0</v>
      </c>
      <c r="BW21" s="63">
        <v>0</v>
      </c>
      <c r="BX21" s="14">
        <v>0</v>
      </c>
      <c r="BY21" s="64">
        <v>0</v>
      </c>
      <c r="BZ21" s="63">
        <v>0</v>
      </c>
      <c r="CA21" s="14">
        <v>0</v>
      </c>
      <c r="CB21" s="64">
        <v>0</v>
      </c>
      <c r="CC21" s="63">
        <v>0</v>
      </c>
      <c r="CD21" s="14">
        <v>0</v>
      </c>
      <c r="CE21" s="64">
        <v>0</v>
      </c>
      <c r="CF21" s="63">
        <v>0</v>
      </c>
      <c r="CG21" s="14">
        <v>0</v>
      </c>
      <c r="CH21" s="64">
        <v>0</v>
      </c>
      <c r="CI21" s="63">
        <v>0</v>
      </c>
      <c r="CJ21" s="14">
        <v>0</v>
      </c>
      <c r="CK21" s="64">
        <v>0</v>
      </c>
      <c r="CL21" s="63">
        <v>0</v>
      </c>
      <c r="CM21" s="14">
        <v>0</v>
      </c>
      <c r="CN21" s="64">
        <v>0</v>
      </c>
      <c r="CO21" s="63">
        <v>0</v>
      </c>
      <c r="CP21" s="14">
        <v>0</v>
      </c>
      <c r="CQ21" s="64">
        <v>0</v>
      </c>
      <c r="CR21" s="63">
        <v>0</v>
      </c>
      <c r="CS21" s="14">
        <v>0</v>
      </c>
      <c r="CT21" s="64">
        <v>0</v>
      </c>
      <c r="CU21" s="63">
        <v>0</v>
      </c>
      <c r="CV21" s="14">
        <v>0</v>
      </c>
      <c r="CW21" s="64">
        <v>0</v>
      </c>
      <c r="CX21" s="63">
        <v>0</v>
      </c>
      <c r="CY21" s="14">
        <v>0</v>
      </c>
      <c r="CZ21" s="64">
        <v>0</v>
      </c>
      <c r="DA21" s="63">
        <v>0</v>
      </c>
      <c r="DB21" s="14">
        <v>0</v>
      </c>
      <c r="DC21" s="64">
        <v>0</v>
      </c>
      <c r="DD21" s="63">
        <v>0</v>
      </c>
      <c r="DE21" s="14">
        <v>0</v>
      </c>
      <c r="DF21" s="64">
        <v>0</v>
      </c>
      <c r="DG21" s="63">
        <v>0</v>
      </c>
      <c r="DH21" s="14">
        <v>0</v>
      </c>
      <c r="DI21" s="64">
        <v>0</v>
      </c>
      <c r="DJ21" s="63">
        <v>0</v>
      </c>
      <c r="DK21" s="14">
        <v>0</v>
      </c>
      <c r="DL21" s="64">
        <v>0</v>
      </c>
      <c r="DM21" s="63">
        <v>0</v>
      </c>
      <c r="DN21" s="14">
        <v>0</v>
      </c>
      <c r="DO21" s="64">
        <f t="shared" si="70"/>
        <v>0</v>
      </c>
      <c r="DP21" s="63">
        <v>0</v>
      </c>
      <c r="DQ21" s="14">
        <v>0</v>
      </c>
      <c r="DR21" s="64">
        <v>0</v>
      </c>
      <c r="DS21" s="63">
        <v>0</v>
      </c>
      <c r="DT21" s="14">
        <v>0</v>
      </c>
      <c r="DU21" s="64">
        <v>0</v>
      </c>
      <c r="DV21" s="63">
        <v>0</v>
      </c>
      <c r="DW21" s="14">
        <v>0</v>
      </c>
      <c r="DX21" s="64">
        <v>0</v>
      </c>
      <c r="DY21" s="63">
        <v>0</v>
      </c>
      <c r="DZ21" s="14">
        <v>0</v>
      </c>
      <c r="EA21" s="64">
        <v>0</v>
      </c>
      <c r="EB21" s="63">
        <v>0</v>
      </c>
      <c r="EC21" s="14">
        <v>0</v>
      </c>
      <c r="ED21" s="64">
        <v>0</v>
      </c>
      <c r="EE21" s="63">
        <v>0</v>
      </c>
      <c r="EF21" s="14">
        <v>0</v>
      </c>
      <c r="EG21" s="64">
        <v>0</v>
      </c>
      <c r="EH21" s="63">
        <v>0</v>
      </c>
      <c r="EI21" s="14">
        <v>0</v>
      </c>
      <c r="EJ21" s="64">
        <v>0</v>
      </c>
      <c r="EK21" s="63">
        <v>0</v>
      </c>
      <c r="EL21" s="14">
        <v>0</v>
      </c>
      <c r="EM21" s="64">
        <v>0</v>
      </c>
      <c r="EN21" s="63">
        <v>0</v>
      </c>
      <c r="EO21" s="14">
        <v>0</v>
      </c>
      <c r="EP21" s="64">
        <v>0</v>
      </c>
      <c r="EQ21" s="11">
        <f t="shared" si="71"/>
        <v>241.5</v>
      </c>
      <c r="ER21" s="21">
        <f t="shared" si="72"/>
        <v>5215.7110000000002</v>
      </c>
      <c r="ES21" s="6"/>
      <c r="ET21" s="9"/>
      <c r="EU21" s="6"/>
      <c r="EV21" s="6"/>
      <c r="EW21" s="6"/>
      <c r="EX21" s="9"/>
      <c r="EY21" s="6"/>
      <c r="EZ21" s="6"/>
      <c r="FA21" s="6"/>
      <c r="FB21" s="9"/>
      <c r="FC21" s="6"/>
      <c r="FD21" s="6"/>
      <c r="FE21" s="6"/>
      <c r="FF21" s="2"/>
      <c r="FG21" s="1"/>
      <c r="FH21" s="1"/>
      <c r="FI21" s="1"/>
      <c r="FJ21" s="2"/>
      <c r="FK21" s="1"/>
      <c r="FL21" s="1"/>
      <c r="FM21" s="1"/>
      <c r="FN21" s="2"/>
      <c r="FO21" s="1"/>
      <c r="FP21" s="1"/>
      <c r="FQ21" s="1"/>
      <c r="FR21" s="2"/>
      <c r="FS21" s="1"/>
      <c r="FT21" s="1"/>
      <c r="FU21" s="1"/>
      <c r="FV21" s="2"/>
      <c r="FW21" s="1"/>
      <c r="FX21" s="1"/>
      <c r="FY21" s="1"/>
      <c r="FZ21" s="2"/>
      <c r="GA21" s="1"/>
      <c r="GB21" s="1"/>
      <c r="GC21" s="1"/>
      <c r="GD21" s="2"/>
      <c r="GE21" s="1"/>
      <c r="GF21" s="1"/>
      <c r="GG21" s="1"/>
      <c r="GH21" s="2"/>
      <c r="GI21" s="1"/>
      <c r="GJ21" s="1"/>
      <c r="GK21" s="1"/>
    </row>
    <row r="22" spans="1:268" x14ac:dyDescent="0.3">
      <c r="A22" s="57">
        <v>2019</v>
      </c>
      <c r="B22" s="58" t="s">
        <v>8</v>
      </c>
      <c r="C22" s="63">
        <v>0</v>
      </c>
      <c r="D22" s="14">
        <v>0</v>
      </c>
      <c r="E22" s="64">
        <v>0</v>
      </c>
      <c r="F22" s="63">
        <v>0</v>
      </c>
      <c r="G22" s="14">
        <v>0</v>
      </c>
      <c r="H22" s="64">
        <v>0</v>
      </c>
      <c r="I22" s="63">
        <v>0</v>
      </c>
      <c r="J22" s="14">
        <v>0</v>
      </c>
      <c r="K22" s="64">
        <v>0</v>
      </c>
      <c r="L22" s="63">
        <v>0</v>
      </c>
      <c r="M22" s="14">
        <v>0</v>
      </c>
      <c r="N22" s="64">
        <v>0</v>
      </c>
      <c r="O22" s="63">
        <v>0</v>
      </c>
      <c r="P22" s="14">
        <v>0</v>
      </c>
      <c r="Q22" s="64">
        <v>0</v>
      </c>
      <c r="R22" s="63">
        <v>0</v>
      </c>
      <c r="S22" s="14">
        <v>0</v>
      </c>
      <c r="T22" s="64">
        <v>0</v>
      </c>
      <c r="U22" s="63">
        <v>0</v>
      </c>
      <c r="V22" s="14">
        <v>0</v>
      </c>
      <c r="W22" s="64">
        <v>0</v>
      </c>
      <c r="X22" s="63">
        <v>0</v>
      </c>
      <c r="Y22" s="14">
        <v>0</v>
      </c>
      <c r="Z22" s="64">
        <f t="shared" si="66"/>
        <v>0</v>
      </c>
      <c r="AA22" s="63">
        <v>0</v>
      </c>
      <c r="AB22" s="14">
        <v>0</v>
      </c>
      <c r="AC22" s="64">
        <f t="shared" si="67"/>
        <v>0</v>
      </c>
      <c r="AD22" s="63">
        <v>0</v>
      </c>
      <c r="AE22" s="14">
        <v>0</v>
      </c>
      <c r="AF22" s="64">
        <v>0</v>
      </c>
      <c r="AG22" s="63">
        <v>0</v>
      </c>
      <c r="AH22" s="14">
        <v>0</v>
      </c>
      <c r="AI22" s="64">
        <v>0</v>
      </c>
      <c r="AJ22" s="63">
        <v>96.6</v>
      </c>
      <c r="AK22" s="14">
        <v>2184.09</v>
      </c>
      <c r="AL22" s="64">
        <f t="shared" si="74"/>
        <v>22609.62732919255</v>
      </c>
      <c r="AM22" s="63"/>
      <c r="AN22" s="14"/>
      <c r="AO22" s="64"/>
      <c r="AP22" s="63">
        <v>0</v>
      </c>
      <c r="AQ22" s="14">
        <v>0</v>
      </c>
      <c r="AR22" s="64">
        <v>0</v>
      </c>
      <c r="AS22" s="63"/>
      <c r="AT22" s="14"/>
      <c r="AU22" s="64"/>
      <c r="AV22" s="63">
        <v>0</v>
      </c>
      <c r="AW22" s="14">
        <v>0</v>
      </c>
      <c r="AX22" s="64">
        <v>0</v>
      </c>
      <c r="AY22" s="63"/>
      <c r="AZ22" s="14"/>
      <c r="BA22" s="64"/>
      <c r="BB22" s="63">
        <v>0</v>
      </c>
      <c r="BC22" s="14">
        <v>0</v>
      </c>
      <c r="BD22" s="64">
        <v>0</v>
      </c>
      <c r="BE22" s="63">
        <v>0</v>
      </c>
      <c r="BF22" s="14">
        <v>0</v>
      </c>
      <c r="BG22" s="64">
        <f t="shared" si="68"/>
        <v>0</v>
      </c>
      <c r="BH22" s="63">
        <v>0</v>
      </c>
      <c r="BI22" s="14">
        <v>0</v>
      </c>
      <c r="BJ22" s="64">
        <v>0</v>
      </c>
      <c r="BK22" s="63"/>
      <c r="BL22" s="14"/>
      <c r="BM22" s="64"/>
      <c r="BN22" s="63">
        <v>0</v>
      </c>
      <c r="BO22" s="14">
        <v>0</v>
      </c>
      <c r="BP22" s="64">
        <v>0</v>
      </c>
      <c r="BQ22" s="63">
        <v>0</v>
      </c>
      <c r="BR22" s="14">
        <v>0</v>
      </c>
      <c r="BS22" s="64">
        <f t="shared" si="69"/>
        <v>0</v>
      </c>
      <c r="BT22" s="63">
        <v>0</v>
      </c>
      <c r="BU22" s="14">
        <v>0</v>
      </c>
      <c r="BV22" s="64">
        <v>0</v>
      </c>
      <c r="BW22" s="63">
        <v>0</v>
      </c>
      <c r="BX22" s="14">
        <v>0</v>
      </c>
      <c r="BY22" s="64">
        <v>0</v>
      </c>
      <c r="BZ22" s="63">
        <v>0</v>
      </c>
      <c r="CA22" s="14">
        <v>0</v>
      </c>
      <c r="CB22" s="64">
        <v>0</v>
      </c>
      <c r="CC22" s="63">
        <v>0.17299999999999999</v>
      </c>
      <c r="CD22" s="14">
        <v>0.14699999999999999</v>
      </c>
      <c r="CE22" s="64">
        <f t="shared" ref="CE22:CE26" si="75">CD22/CC22*1000</f>
        <v>849.71098265895955</v>
      </c>
      <c r="CF22" s="63">
        <v>0</v>
      </c>
      <c r="CG22" s="14">
        <v>0</v>
      </c>
      <c r="CH22" s="64">
        <v>0</v>
      </c>
      <c r="CI22" s="63">
        <v>0</v>
      </c>
      <c r="CJ22" s="14">
        <v>0</v>
      </c>
      <c r="CK22" s="64">
        <v>0</v>
      </c>
      <c r="CL22" s="63">
        <v>0</v>
      </c>
      <c r="CM22" s="14">
        <v>0</v>
      </c>
      <c r="CN22" s="64">
        <v>0</v>
      </c>
      <c r="CO22" s="63">
        <v>0</v>
      </c>
      <c r="CP22" s="14">
        <v>0</v>
      </c>
      <c r="CQ22" s="64">
        <v>0</v>
      </c>
      <c r="CR22" s="63">
        <v>0</v>
      </c>
      <c r="CS22" s="14">
        <v>0</v>
      </c>
      <c r="CT22" s="64">
        <v>0</v>
      </c>
      <c r="CU22" s="63">
        <v>0</v>
      </c>
      <c r="CV22" s="14">
        <v>0</v>
      </c>
      <c r="CW22" s="64">
        <v>0</v>
      </c>
      <c r="CX22" s="63">
        <v>0</v>
      </c>
      <c r="CY22" s="14">
        <v>0</v>
      </c>
      <c r="CZ22" s="64">
        <v>0</v>
      </c>
      <c r="DA22" s="63">
        <v>0</v>
      </c>
      <c r="DB22" s="14">
        <v>0</v>
      </c>
      <c r="DC22" s="64">
        <v>0</v>
      </c>
      <c r="DD22" s="63">
        <v>0</v>
      </c>
      <c r="DE22" s="14">
        <v>0</v>
      </c>
      <c r="DF22" s="64">
        <v>0</v>
      </c>
      <c r="DG22" s="63">
        <v>0</v>
      </c>
      <c r="DH22" s="14">
        <v>0</v>
      </c>
      <c r="DI22" s="64">
        <v>0</v>
      </c>
      <c r="DJ22" s="63">
        <v>0</v>
      </c>
      <c r="DK22" s="14">
        <v>0</v>
      </c>
      <c r="DL22" s="64">
        <v>0</v>
      </c>
      <c r="DM22" s="63">
        <v>0</v>
      </c>
      <c r="DN22" s="14">
        <v>0</v>
      </c>
      <c r="DO22" s="64">
        <f t="shared" si="70"/>
        <v>0</v>
      </c>
      <c r="DP22" s="63">
        <v>0</v>
      </c>
      <c r="DQ22" s="14">
        <v>0</v>
      </c>
      <c r="DR22" s="64">
        <v>0</v>
      </c>
      <c r="DS22" s="63">
        <v>0.105</v>
      </c>
      <c r="DT22" s="14">
        <v>4.22</v>
      </c>
      <c r="DU22" s="64">
        <f t="shared" ref="DU22" si="76">DT22/DS22*1000</f>
        <v>40190.476190476191</v>
      </c>
      <c r="DV22" s="63">
        <v>0</v>
      </c>
      <c r="DW22" s="14">
        <v>0</v>
      </c>
      <c r="DX22" s="64">
        <v>0</v>
      </c>
      <c r="DY22" s="63">
        <v>0</v>
      </c>
      <c r="DZ22" s="14">
        <v>0</v>
      </c>
      <c r="EA22" s="64">
        <v>0</v>
      </c>
      <c r="EB22" s="63">
        <v>1E-3</v>
      </c>
      <c r="EC22" s="14">
        <v>0.14299999999999999</v>
      </c>
      <c r="ED22" s="64">
        <f t="shared" ref="ED22" si="77">EC22/EB22*1000</f>
        <v>142999.99999999997</v>
      </c>
      <c r="EE22" s="63">
        <v>1.66</v>
      </c>
      <c r="EF22" s="14">
        <v>52.29</v>
      </c>
      <c r="EG22" s="64">
        <f t="shared" ref="EG22" si="78">EF22/EE22*1000</f>
        <v>31500</v>
      </c>
      <c r="EH22" s="63">
        <v>0</v>
      </c>
      <c r="EI22" s="14">
        <v>0</v>
      </c>
      <c r="EJ22" s="64">
        <v>0</v>
      </c>
      <c r="EK22" s="63">
        <v>0</v>
      </c>
      <c r="EL22" s="14">
        <v>0</v>
      </c>
      <c r="EM22" s="64">
        <v>0</v>
      </c>
      <c r="EN22" s="63">
        <v>0</v>
      </c>
      <c r="EO22" s="14">
        <v>0</v>
      </c>
      <c r="EP22" s="64">
        <v>0</v>
      </c>
      <c r="EQ22" s="11">
        <f t="shared" si="71"/>
        <v>98.539000000000001</v>
      </c>
      <c r="ER22" s="21">
        <f t="shared" si="72"/>
        <v>2240.89</v>
      </c>
      <c r="ES22" s="6"/>
      <c r="ET22" s="9"/>
      <c r="EU22" s="6"/>
      <c r="EV22" s="6"/>
      <c r="EW22" s="6"/>
      <c r="EX22" s="9"/>
      <c r="EY22" s="6"/>
      <c r="EZ22" s="6"/>
      <c r="FA22" s="6"/>
      <c r="FB22" s="9"/>
      <c r="FC22" s="6"/>
      <c r="FD22" s="6"/>
      <c r="FE22" s="6"/>
      <c r="FF22" s="2"/>
      <c r="FG22" s="1"/>
      <c r="FH22" s="1"/>
      <c r="FI22" s="1"/>
      <c r="FJ22" s="2"/>
      <c r="FK22" s="1"/>
      <c r="FL22" s="1"/>
      <c r="FM22" s="1"/>
      <c r="FN22" s="2"/>
      <c r="FO22" s="1"/>
      <c r="FP22" s="1"/>
      <c r="FQ22" s="1"/>
      <c r="FR22" s="2"/>
      <c r="FS22" s="1"/>
      <c r="FT22" s="1"/>
      <c r="FU22" s="1"/>
      <c r="FV22" s="2"/>
      <c r="FW22" s="1"/>
      <c r="FX22" s="1"/>
      <c r="FY22" s="1"/>
      <c r="FZ22" s="2"/>
      <c r="GA22" s="1"/>
      <c r="GB22" s="1"/>
      <c r="GC22" s="1"/>
      <c r="GD22" s="2"/>
      <c r="GE22" s="1"/>
      <c r="GF22" s="1"/>
      <c r="GG22" s="1"/>
      <c r="GH22" s="2"/>
      <c r="GI22" s="1"/>
      <c r="GJ22" s="1"/>
      <c r="GK22" s="1"/>
    </row>
    <row r="23" spans="1:268" x14ac:dyDescent="0.3">
      <c r="A23" s="57">
        <v>2019</v>
      </c>
      <c r="B23" s="58" t="s">
        <v>9</v>
      </c>
      <c r="C23" s="63">
        <v>152.72</v>
      </c>
      <c r="D23" s="14">
        <v>3708.2559999999999</v>
      </c>
      <c r="E23" s="64">
        <f t="shared" si="73"/>
        <v>24281.403876375065</v>
      </c>
      <c r="F23" s="63">
        <v>0</v>
      </c>
      <c r="G23" s="14">
        <v>0</v>
      </c>
      <c r="H23" s="64">
        <v>0</v>
      </c>
      <c r="I23" s="63">
        <v>0</v>
      </c>
      <c r="J23" s="14">
        <v>0</v>
      </c>
      <c r="K23" s="64">
        <v>0</v>
      </c>
      <c r="L23" s="63">
        <v>0</v>
      </c>
      <c r="M23" s="14">
        <v>0</v>
      </c>
      <c r="N23" s="64">
        <v>0</v>
      </c>
      <c r="O23" s="63">
        <v>0</v>
      </c>
      <c r="P23" s="14">
        <v>0</v>
      </c>
      <c r="Q23" s="64">
        <v>0</v>
      </c>
      <c r="R23" s="63">
        <v>0</v>
      </c>
      <c r="S23" s="14">
        <v>0</v>
      </c>
      <c r="T23" s="64">
        <v>0</v>
      </c>
      <c r="U23" s="63">
        <v>0</v>
      </c>
      <c r="V23" s="14">
        <v>0</v>
      </c>
      <c r="W23" s="64">
        <v>0</v>
      </c>
      <c r="X23" s="63">
        <v>0</v>
      </c>
      <c r="Y23" s="14">
        <v>0</v>
      </c>
      <c r="Z23" s="64">
        <f t="shared" si="66"/>
        <v>0</v>
      </c>
      <c r="AA23" s="63">
        <v>0</v>
      </c>
      <c r="AB23" s="14">
        <v>0</v>
      </c>
      <c r="AC23" s="64">
        <f t="shared" si="67"/>
        <v>0</v>
      </c>
      <c r="AD23" s="63">
        <v>0</v>
      </c>
      <c r="AE23" s="14">
        <v>0</v>
      </c>
      <c r="AF23" s="64">
        <v>0</v>
      </c>
      <c r="AG23" s="63">
        <v>0</v>
      </c>
      <c r="AH23" s="14">
        <v>0</v>
      </c>
      <c r="AI23" s="64">
        <v>0</v>
      </c>
      <c r="AJ23" s="63">
        <v>96.6</v>
      </c>
      <c r="AK23" s="14">
        <v>2239.326</v>
      </c>
      <c r="AL23" s="64">
        <f t="shared" si="74"/>
        <v>23181.428571428572</v>
      </c>
      <c r="AM23" s="63"/>
      <c r="AN23" s="14"/>
      <c r="AO23" s="64"/>
      <c r="AP23" s="63">
        <v>0</v>
      </c>
      <c r="AQ23" s="14">
        <v>0</v>
      </c>
      <c r="AR23" s="64">
        <v>0</v>
      </c>
      <c r="AS23" s="63"/>
      <c r="AT23" s="14"/>
      <c r="AU23" s="64"/>
      <c r="AV23" s="63">
        <v>0</v>
      </c>
      <c r="AW23" s="14">
        <v>0</v>
      </c>
      <c r="AX23" s="64">
        <v>0</v>
      </c>
      <c r="AY23" s="63"/>
      <c r="AZ23" s="14"/>
      <c r="BA23" s="64"/>
      <c r="BB23" s="63">
        <v>0</v>
      </c>
      <c r="BC23" s="14">
        <v>0</v>
      </c>
      <c r="BD23" s="64">
        <v>0</v>
      </c>
      <c r="BE23" s="63">
        <v>0</v>
      </c>
      <c r="BF23" s="14">
        <v>0</v>
      </c>
      <c r="BG23" s="64">
        <f t="shared" si="68"/>
        <v>0</v>
      </c>
      <c r="BH23" s="63">
        <v>0</v>
      </c>
      <c r="BI23" s="14">
        <v>0</v>
      </c>
      <c r="BJ23" s="64">
        <v>0</v>
      </c>
      <c r="BK23" s="63"/>
      <c r="BL23" s="14"/>
      <c r="BM23" s="64"/>
      <c r="BN23" s="63">
        <v>0</v>
      </c>
      <c r="BO23" s="14">
        <v>0</v>
      </c>
      <c r="BP23" s="64">
        <v>0</v>
      </c>
      <c r="BQ23" s="63">
        <v>0</v>
      </c>
      <c r="BR23" s="14">
        <v>0</v>
      </c>
      <c r="BS23" s="64">
        <f t="shared" si="69"/>
        <v>0</v>
      </c>
      <c r="BT23" s="63">
        <v>0</v>
      </c>
      <c r="BU23" s="14">
        <v>0</v>
      </c>
      <c r="BV23" s="64">
        <v>0</v>
      </c>
      <c r="BW23" s="63">
        <v>0</v>
      </c>
      <c r="BX23" s="14">
        <v>0</v>
      </c>
      <c r="BY23" s="64">
        <v>0</v>
      </c>
      <c r="BZ23" s="63">
        <v>0</v>
      </c>
      <c r="CA23" s="14">
        <v>0</v>
      </c>
      <c r="CB23" s="64">
        <v>0</v>
      </c>
      <c r="CC23" s="63">
        <v>0</v>
      </c>
      <c r="CD23" s="14">
        <v>0</v>
      </c>
      <c r="CE23" s="64">
        <v>0</v>
      </c>
      <c r="CF23" s="63">
        <v>0</v>
      </c>
      <c r="CG23" s="14">
        <v>0</v>
      </c>
      <c r="CH23" s="64">
        <v>0</v>
      </c>
      <c r="CI23" s="63">
        <v>0</v>
      </c>
      <c r="CJ23" s="14">
        <v>0</v>
      </c>
      <c r="CK23" s="64">
        <v>0</v>
      </c>
      <c r="CL23" s="63">
        <v>0</v>
      </c>
      <c r="CM23" s="14">
        <v>0</v>
      </c>
      <c r="CN23" s="64">
        <v>0</v>
      </c>
      <c r="CO23" s="63">
        <v>0</v>
      </c>
      <c r="CP23" s="14">
        <v>0</v>
      </c>
      <c r="CQ23" s="64">
        <v>0</v>
      </c>
      <c r="CR23" s="63">
        <v>0</v>
      </c>
      <c r="CS23" s="14">
        <v>0</v>
      </c>
      <c r="CT23" s="64">
        <v>0</v>
      </c>
      <c r="CU23" s="63">
        <v>0</v>
      </c>
      <c r="CV23" s="14">
        <v>0</v>
      </c>
      <c r="CW23" s="64">
        <v>0</v>
      </c>
      <c r="CX23" s="63">
        <v>0</v>
      </c>
      <c r="CY23" s="14">
        <v>0</v>
      </c>
      <c r="CZ23" s="64">
        <v>0</v>
      </c>
      <c r="DA23" s="63">
        <v>40</v>
      </c>
      <c r="DB23" s="14">
        <v>452.88299999999998</v>
      </c>
      <c r="DC23" s="64">
        <f t="shared" ref="DC23" si="79">DB23/DA23*1000</f>
        <v>11322.075000000001</v>
      </c>
      <c r="DD23" s="63">
        <v>0</v>
      </c>
      <c r="DE23" s="14">
        <v>0</v>
      </c>
      <c r="DF23" s="64">
        <v>0</v>
      </c>
      <c r="DG23" s="63">
        <v>0</v>
      </c>
      <c r="DH23" s="14">
        <v>0</v>
      </c>
      <c r="DI23" s="64">
        <v>0</v>
      </c>
      <c r="DJ23" s="63">
        <v>0</v>
      </c>
      <c r="DK23" s="14">
        <v>0</v>
      </c>
      <c r="DL23" s="64">
        <v>0</v>
      </c>
      <c r="DM23" s="63">
        <v>0</v>
      </c>
      <c r="DN23" s="14">
        <v>0</v>
      </c>
      <c r="DO23" s="64">
        <f t="shared" si="70"/>
        <v>0</v>
      </c>
      <c r="DP23" s="63">
        <v>0</v>
      </c>
      <c r="DQ23" s="14">
        <v>0</v>
      </c>
      <c r="DR23" s="64">
        <v>0</v>
      </c>
      <c r="DS23" s="63">
        <v>0</v>
      </c>
      <c r="DT23" s="14">
        <v>0</v>
      </c>
      <c r="DU23" s="64">
        <v>0</v>
      </c>
      <c r="DV23" s="63">
        <v>0</v>
      </c>
      <c r="DW23" s="14">
        <v>0</v>
      </c>
      <c r="DX23" s="64">
        <v>0</v>
      </c>
      <c r="DY23" s="63">
        <v>0</v>
      </c>
      <c r="DZ23" s="14">
        <v>0</v>
      </c>
      <c r="EA23" s="64">
        <v>0</v>
      </c>
      <c r="EB23" s="63">
        <v>0</v>
      </c>
      <c r="EC23" s="14">
        <v>0</v>
      </c>
      <c r="ED23" s="64">
        <v>0</v>
      </c>
      <c r="EE23" s="63">
        <v>0</v>
      </c>
      <c r="EF23" s="14">
        <v>0</v>
      </c>
      <c r="EG23" s="64">
        <v>0</v>
      </c>
      <c r="EH23" s="63">
        <v>0</v>
      </c>
      <c r="EI23" s="14">
        <v>0</v>
      </c>
      <c r="EJ23" s="64">
        <v>0</v>
      </c>
      <c r="EK23" s="63">
        <v>0</v>
      </c>
      <c r="EL23" s="14">
        <v>0</v>
      </c>
      <c r="EM23" s="64">
        <v>0</v>
      </c>
      <c r="EN23" s="63">
        <v>0</v>
      </c>
      <c r="EO23" s="14">
        <v>0</v>
      </c>
      <c r="EP23" s="64">
        <v>0</v>
      </c>
      <c r="EQ23" s="11">
        <f>C23+R23+U23+AG23+AJ23+BH23+BN23+BW23+CC23+CI23+CR23+CU23+DP23+DS23+DY23+EB23+EH23+O23+BT23+AD23+L23+EN23+EK23+EE23+DD23+BZ23+CX23+BB23+DG23+AP23+AV23+DV23+CL23+CF23+DJ23+DA23</f>
        <v>289.32</v>
      </c>
      <c r="ER23" s="21">
        <f>D23+S23+V23+AH23+AK23+BI23+BO23+BX23+CD23+CJ23+CS23+CV23+DQ23+DT23+DZ23+EC23+EI23+P23+BU23+AE23+M23+EO23+EL23+EF23+DE23+CA23+CY23+BC23+DH23+AQ23+AW23+DW23+CM23+CG23+DK23+DB23</f>
        <v>6400.4650000000001</v>
      </c>
      <c r="ES23" s="6"/>
      <c r="ET23" s="9"/>
      <c r="EU23" s="6"/>
      <c r="EV23" s="6"/>
      <c r="EW23" s="6"/>
      <c r="EX23" s="9"/>
      <c r="EY23" s="6"/>
      <c r="EZ23" s="6"/>
      <c r="FA23" s="6"/>
      <c r="FB23" s="9"/>
      <c r="FC23" s="6"/>
      <c r="FD23" s="6"/>
      <c r="FE23" s="6"/>
      <c r="FF23" s="2"/>
      <c r="FG23" s="1"/>
      <c r="FH23" s="1"/>
      <c r="FI23" s="1"/>
      <c r="FJ23" s="2"/>
      <c r="FK23" s="1"/>
      <c r="FL23" s="1"/>
      <c r="FM23" s="1"/>
      <c r="FN23" s="2"/>
      <c r="FO23" s="1"/>
      <c r="FP23" s="1"/>
      <c r="FQ23" s="1"/>
      <c r="FR23" s="2"/>
      <c r="FS23" s="1"/>
      <c r="FT23" s="1"/>
      <c r="FU23" s="1"/>
      <c r="FV23" s="2"/>
      <c r="FW23" s="1"/>
      <c r="FX23" s="1"/>
      <c r="FY23" s="1"/>
      <c r="FZ23" s="2"/>
      <c r="GA23" s="1"/>
      <c r="GB23" s="1"/>
      <c r="GC23" s="1"/>
      <c r="GD23" s="2"/>
      <c r="GE23" s="1"/>
      <c r="GF23" s="1"/>
      <c r="GG23" s="1"/>
      <c r="GH23" s="2"/>
      <c r="GI23" s="1"/>
      <c r="GJ23" s="1"/>
      <c r="GK23" s="1"/>
    </row>
    <row r="24" spans="1:268" x14ac:dyDescent="0.3">
      <c r="A24" s="57">
        <v>2019</v>
      </c>
      <c r="B24" s="58" t="s">
        <v>10</v>
      </c>
      <c r="C24" s="63">
        <v>0</v>
      </c>
      <c r="D24" s="14">
        <v>0</v>
      </c>
      <c r="E24" s="64">
        <v>0</v>
      </c>
      <c r="F24" s="63">
        <v>0</v>
      </c>
      <c r="G24" s="14">
        <v>0</v>
      </c>
      <c r="H24" s="64">
        <v>0</v>
      </c>
      <c r="I24" s="63">
        <v>0</v>
      </c>
      <c r="J24" s="14">
        <v>0</v>
      </c>
      <c r="K24" s="64">
        <v>0</v>
      </c>
      <c r="L24" s="63">
        <v>0</v>
      </c>
      <c r="M24" s="14">
        <v>0</v>
      </c>
      <c r="N24" s="64">
        <v>0</v>
      </c>
      <c r="O24" s="63">
        <v>0</v>
      </c>
      <c r="P24" s="14">
        <v>0</v>
      </c>
      <c r="Q24" s="64">
        <v>0</v>
      </c>
      <c r="R24" s="63">
        <v>0</v>
      </c>
      <c r="S24" s="14">
        <v>0</v>
      </c>
      <c r="T24" s="64">
        <v>0</v>
      </c>
      <c r="U24" s="63">
        <v>0</v>
      </c>
      <c r="V24" s="14">
        <v>0</v>
      </c>
      <c r="W24" s="64">
        <v>0</v>
      </c>
      <c r="X24" s="63">
        <v>0</v>
      </c>
      <c r="Y24" s="14">
        <v>0</v>
      </c>
      <c r="Z24" s="64">
        <f t="shared" si="66"/>
        <v>0</v>
      </c>
      <c r="AA24" s="63">
        <v>0</v>
      </c>
      <c r="AB24" s="14">
        <v>0</v>
      </c>
      <c r="AC24" s="64">
        <f t="shared" si="67"/>
        <v>0</v>
      </c>
      <c r="AD24" s="63">
        <v>0</v>
      </c>
      <c r="AE24" s="14">
        <v>0</v>
      </c>
      <c r="AF24" s="64">
        <v>0</v>
      </c>
      <c r="AG24" s="63">
        <v>0</v>
      </c>
      <c r="AH24" s="14">
        <v>0</v>
      </c>
      <c r="AI24" s="64">
        <v>0</v>
      </c>
      <c r="AJ24" s="63">
        <v>0</v>
      </c>
      <c r="AK24" s="14">
        <v>0</v>
      </c>
      <c r="AL24" s="64">
        <v>0</v>
      </c>
      <c r="AM24" s="63"/>
      <c r="AN24" s="14"/>
      <c r="AO24" s="64"/>
      <c r="AP24" s="63">
        <v>0</v>
      </c>
      <c r="AQ24" s="14">
        <v>0</v>
      </c>
      <c r="AR24" s="64">
        <v>0</v>
      </c>
      <c r="AS24" s="63"/>
      <c r="AT24" s="14"/>
      <c r="AU24" s="64"/>
      <c r="AV24" s="63">
        <v>0</v>
      </c>
      <c r="AW24" s="14">
        <v>0</v>
      </c>
      <c r="AX24" s="64">
        <v>0</v>
      </c>
      <c r="AY24" s="63"/>
      <c r="AZ24" s="14"/>
      <c r="BA24" s="64"/>
      <c r="BB24" s="63">
        <v>0</v>
      </c>
      <c r="BC24" s="14">
        <v>0</v>
      </c>
      <c r="BD24" s="64">
        <v>0</v>
      </c>
      <c r="BE24" s="63">
        <v>0</v>
      </c>
      <c r="BF24" s="14">
        <v>0</v>
      </c>
      <c r="BG24" s="64">
        <f t="shared" si="68"/>
        <v>0</v>
      </c>
      <c r="BH24" s="63">
        <v>0</v>
      </c>
      <c r="BI24" s="14">
        <v>0</v>
      </c>
      <c r="BJ24" s="64">
        <v>0</v>
      </c>
      <c r="BK24" s="63"/>
      <c r="BL24" s="14"/>
      <c r="BM24" s="64"/>
      <c r="BN24" s="63">
        <v>0</v>
      </c>
      <c r="BO24" s="14">
        <v>0</v>
      </c>
      <c r="BP24" s="64">
        <v>0</v>
      </c>
      <c r="BQ24" s="63">
        <v>0</v>
      </c>
      <c r="BR24" s="14">
        <v>0</v>
      </c>
      <c r="BS24" s="64">
        <f t="shared" si="69"/>
        <v>0</v>
      </c>
      <c r="BT24" s="63">
        <v>0</v>
      </c>
      <c r="BU24" s="14">
        <v>0</v>
      </c>
      <c r="BV24" s="64">
        <v>0</v>
      </c>
      <c r="BW24" s="63">
        <v>0</v>
      </c>
      <c r="BX24" s="14">
        <v>0</v>
      </c>
      <c r="BY24" s="64">
        <v>0</v>
      </c>
      <c r="BZ24" s="63">
        <v>0</v>
      </c>
      <c r="CA24" s="14">
        <v>0</v>
      </c>
      <c r="CB24" s="64">
        <v>0</v>
      </c>
      <c r="CC24" s="63">
        <v>0</v>
      </c>
      <c r="CD24" s="14">
        <v>0</v>
      </c>
      <c r="CE24" s="64">
        <v>0</v>
      </c>
      <c r="CF24" s="63">
        <v>0</v>
      </c>
      <c r="CG24" s="14">
        <v>0</v>
      </c>
      <c r="CH24" s="64">
        <v>0</v>
      </c>
      <c r="CI24" s="63">
        <v>0</v>
      </c>
      <c r="CJ24" s="14">
        <v>0</v>
      </c>
      <c r="CK24" s="64">
        <v>0</v>
      </c>
      <c r="CL24" s="63">
        <v>0</v>
      </c>
      <c r="CM24" s="14">
        <v>0</v>
      </c>
      <c r="CN24" s="64">
        <v>0</v>
      </c>
      <c r="CO24" s="63">
        <v>0</v>
      </c>
      <c r="CP24" s="14">
        <v>0</v>
      </c>
      <c r="CQ24" s="64">
        <v>0</v>
      </c>
      <c r="CR24" s="63">
        <v>0</v>
      </c>
      <c r="CS24" s="14">
        <v>0</v>
      </c>
      <c r="CT24" s="64">
        <v>0</v>
      </c>
      <c r="CU24" s="63">
        <v>0</v>
      </c>
      <c r="CV24" s="14">
        <v>0</v>
      </c>
      <c r="CW24" s="64">
        <v>0</v>
      </c>
      <c r="CX24" s="63">
        <v>0</v>
      </c>
      <c r="CY24" s="14">
        <v>0</v>
      </c>
      <c r="CZ24" s="64">
        <v>0</v>
      </c>
      <c r="DA24" s="63">
        <v>0</v>
      </c>
      <c r="DB24" s="14">
        <v>0</v>
      </c>
      <c r="DC24" s="64">
        <v>0</v>
      </c>
      <c r="DD24" s="63">
        <v>0</v>
      </c>
      <c r="DE24" s="14">
        <v>0</v>
      </c>
      <c r="DF24" s="64">
        <v>0</v>
      </c>
      <c r="DG24" s="63">
        <v>0</v>
      </c>
      <c r="DH24" s="14">
        <v>0</v>
      </c>
      <c r="DI24" s="64">
        <v>0</v>
      </c>
      <c r="DJ24" s="63">
        <v>0</v>
      </c>
      <c r="DK24" s="14">
        <v>0</v>
      </c>
      <c r="DL24" s="64">
        <v>0</v>
      </c>
      <c r="DM24" s="63">
        <v>0</v>
      </c>
      <c r="DN24" s="14">
        <v>0</v>
      </c>
      <c r="DO24" s="64">
        <f t="shared" si="70"/>
        <v>0</v>
      </c>
      <c r="DP24" s="63">
        <v>0</v>
      </c>
      <c r="DQ24" s="14">
        <v>0</v>
      </c>
      <c r="DR24" s="64">
        <v>0</v>
      </c>
      <c r="DS24" s="63">
        <v>0</v>
      </c>
      <c r="DT24" s="14">
        <v>0</v>
      </c>
      <c r="DU24" s="64">
        <v>0</v>
      </c>
      <c r="DV24" s="63">
        <v>0</v>
      </c>
      <c r="DW24" s="14">
        <v>0</v>
      </c>
      <c r="DX24" s="64">
        <v>0</v>
      </c>
      <c r="DY24" s="63">
        <v>0</v>
      </c>
      <c r="DZ24" s="14">
        <v>0</v>
      </c>
      <c r="EA24" s="64">
        <v>0</v>
      </c>
      <c r="EB24" s="63">
        <v>0</v>
      </c>
      <c r="EC24" s="14">
        <v>0</v>
      </c>
      <c r="ED24" s="64">
        <v>0</v>
      </c>
      <c r="EE24" s="63">
        <v>0</v>
      </c>
      <c r="EF24" s="14">
        <v>0</v>
      </c>
      <c r="EG24" s="64">
        <v>0</v>
      </c>
      <c r="EH24" s="63">
        <v>0</v>
      </c>
      <c r="EI24" s="14">
        <v>0</v>
      </c>
      <c r="EJ24" s="64">
        <v>0</v>
      </c>
      <c r="EK24" s="63">
        <v>0</v>
      </c>
      <c r="EL24" s="14">
        <v>0</v>
      </c>
      <c r="EM24" s="64">
        <v>0</v>
      </c>
      <c r="EN24" s="63">
        <v>0</v>
      </c>
      <c r="EO24" s="14">
        <v>0</v>
      </c>
      <c r="EP24" s="64">
        <v>0</v>
      </c>
      <c r="EQ24" s="11">
        <f t="shared" ref="EQ24:EQ30" si="80">C24+R24+U24+AG24+AJ24+BH24+BN24+BW24+CC24+CI24+CR24+CU24+DP24+DS24+DY24+EB24+EH24+O24+BT24+AD24+L24+EN24+EK24+EE24+DD24+BZ24+CX24+BB24+DG24+AP24+AV24+DV24+CL24+CF24+DJ24+DA24</f>
        <v>0</v>
      </c>
      <c r="ER24" s="21">
        <f t="shared" ref="ER24:ER30" si="81">D24+S24+V24+AH24+AK24+BI24+BO24+BX24+CD24+CJ24+CS24+CV24+DQ24+DT24+DZ24+EC24+EI24+P24+BU24+AE24+M24+EO24+EL24+EF24+DE24+CA24+CY24+BC24+DH24+AQ24+AW24+DW24+CM24+CG24+DK24+DB24</f>
        <v>0</v>
      </c>
      <c r="ES24" s="6"/>
      <c r="ET24" s="9"/>
      <c r="EU24" s="6"/>
      <c r="EV24" s="6"/>
      <c r="EW24" s="6"/>
      <c r="EX24" s="9"/>
      <c r="EY24" s="6"/>
      <c r="EZ24" s="6"/>
      <c r="FA24" s="6"/>
      <c r="FB24" s="9"/>
      <c r="FC24" s="6"/>
      <c r="FD24" s="6"/>
      <c r="FE24" s="6"/>
      <c r="FF24" s="2"/>
      <c r="FG24" s="1"/>
      <c r="FH24" s="1"/>
      <c r="FI24" s="1"/>
      <c r="FJ24" s="2"/>
      <c r="FK24" s="1"/>
      <c r="FL24" s="1"/>
      <c r="FM24" s="1"/>
      <c r="FN24" s="2"/>
      <c r="FO24" s="1"/>
      <c r="FP24" s="1"/>
      <c r="FQ24" s="1"/>
      <c r="FR24" s="2"/>
      <c r="FS24" s="1"/>
      <c r="FT24" s="1"/>
      <c r="FU24" s="1"/>
      <c r="FV24" s="2"/>
      <c r="FW24" s="1"/>
      <c r="FX24" s="1"/>
      <c r="FY24" s="1"/>
      <c r="FZ24" s="2"/>
      <c r="GA24" s="1"/>
      <c r="GB24" s="1"/>
      <c r="GC24" s="1"/>
      <c r="GD24" s="2"/>
      <c r="GE24" s="1"/>
      <c r="GF24" s="1"/>
      <c r="GG24" s="1"/>
      <c r="GH24" s="2"/>
      <c r="GI24" s="1"/>
      <c r="GJ24" s="1"/>
      <c r="GK24" s="1"/>
    </row>
    <row r="25" spans="1:268" x14ac:dyDescent="0.3">
      <c r="A25" s="57">
        <v>2019</v>
      </c>
      <c r="B25" s="58" t="s">
        <v>11</v>
      </c>
      <c r="C25" s="63">
        <v>0</v>
      </c>
      <c r="D25" s="14">
        <v>0</v>
      </c>
      <c r="E25" s="64">
        <v>0</v>
      </c>
      <c r="F25" s="63">
        <v>0</v>
      </c>
      <c r="G25" s="14">
        <v>0</v>
      </c>
      <c r="H25" s="64">
        <v>0</v>
      </c>
      <c r="I25" s="63">
        <v>0</v>
      </c>
      <c r="J25" s="14">
        <v>0</v>
      </c>
      <c r="K25" s="64">
        <v>0</v>
      </c>
      <c r="L25" s="63">
        <v>0</v>
      </c>
      <c r="M25" s="14">
        <v>0</v>
      </c>
      <c r="N25" s="64">
        <v>0</v>
      </c>
      <c r="O25" s="63">
        <v>0</v>
      </c>
      <c r="P25" s="14">
        <v>0</v>
      </c>
      <c r="Q25" s="64">
        <v>0</v>
      </c>
      <c r="R25" s="63">
        <v>0</v>
      </c>
      <c r="S25" s="14">
        <v>0</v>
      </c>
      <c r="T25" s="64">
        <v>0</v>
      </c>
      <c r="U25" s="63">
        <v>0</v>
      </c>
      <c r="V25" s="14">
        <v>0</v>
      </c>
      <c r="W25" s="64">
        <v>0</v>
      </c>
      <c r="X25" s="63">
        <v>0</v>
      </c>
      <c r="Y25" s="14">
        <v>0</v>
      </c>
      <c r="Z25" s="64">
        <f t="shared" si="66"/>
        <v>0</v>
      </c>
      <c r="AA25" s="63">
        <v>0</v>
      </c>
      <c r="AB25" s="14">
        <v>0</v>
      </c>
      <c r="AC25" s="64">
        <f t="shared" si="67"/>
        <v>0</v>
      </c>
      <c r="AD25" s="63">
        <v>0</v>
      </c>
      <c r="AE25" s="14">
        <v>0</v>
      </c>
      <c r="AF25" s="64">
        <v>0</v>
      </c>
      <c r="AG25" s="63">
        <v>0</v>
      </c>
      <c r="AH25" s="14">
        <v>0</v>
      </c>
      <c r="AI25" s="64">
        <v>0</v>
      </c>
      <c r="AJ25" s="63">
        <v>96.6</v>
      </c>
      <c r="AK25" s="14">
        <v>2280.0210000000002</v>
      </c>
      <c r="AL25" s="64">
        <f t="shared" si="74"/>
        <v>23602.701863354043</v>
      </c>
      <c r="AM25" s="63"/>
      <c r="AN25" s="14"/>
      <c r="AO25" s="64"/>
      <c r="AP25" s="63">
        <v>0</v>
      </c>
      <c r="AQ25" s="14">
        <v>0</v>
      </c>
      <c r="AR25" s="64">
        <v>0</v>
      </c>
      <c r="AS25" s="63"/>
      <c r="AT25" s="14"/>
      <c r="AU25" s="64"/>
      <c r="AV25" s="63">
        <v>0</v>
      </c>
      <c r="AW25" s="14">
        <v>0</v>
      </c>
      <c r="AX25" s="64">
        <v>0</v>
      </c>
      <c r="AY25" s="63"/>
      <c r="AZ25" s="14"/>
      <c r="BA25" s="64"/>
      <c r="BB25" s="63">
        <v>0</v>
      </c>
      <c r="BC25" s="14">
        <v>0</v>
      </c>
      <c r="BD25" s="64">
        <v>0</v>
      </c>
      <c r="BE25" s="63">
        <v>0</v>
      </c>
      <c r="BF25" s="14">
        <v>0</v>
      </c>
      <c r="BG25" s="64">
        <f t="shared" si="68"/>
        <v>0</v>
      </c>
      <c r="BH25" s="63">
        <v>0</v>
      </c>
      <c r="BI25" s="14">
        <v>0</v>
      </c>
      <c r="BJ25" s="64">
        <v>0</v>
      </c>
      <c r="BK25" s="63"/>
      <c r="BL25" s="14"/>
      <c r="BM25" s="64"/>
      <c r="BN25" s="63">
        <v>0</v>
      </c>
      <c r="BO25" s="14">
        <v>0</v>
      </c>
      <c r="BP25" s="64">
        <v>0</v>
      </c>
      <c r="BQ25" s="63">
        <v>0</v>
      </c>
      <c r="BR25" s="14">
        <v>0</v>
      </c>
      <c r="BS25" s="64">
        <f t="shared" si="69"/>
        <v>0</v>
      </c>
      <c r="BT25" s="63">
        <v>0</v>
      </c>
      <c r="BU25" s="14">
        <v>0</v>
      </c>
      <c r="BV25" s="64">
        <v>0</v>
      </c>
      <c r="BW25" s="63">
        <v>0</v>
      </c>
      <c r="BX25" s="14">
        <v>0</v>
      </c>
      <c r="BY25" s="64">
        <v>0</v>
      </c>
      <c r="BZ25" s="63">
        <v>0</v>
      </c>
      <c r="CA25" s="14">
        <v>0</v>
      </c>
      <c r="CB25" s="64">
        <v>0</v>
      </c>
      <c r="CC25" s="63">
        <v>0</v>
      </c>
      <c r="CD25" s="14">
        <v>0</v>
      </c>
      <c r="CE25" s="64">
        <v>0</v>
      </c>
      <c r="CF25" s="63">
        <v>0</v>
      </c>
      <c r="CG25" s="14">
        <v>0</v>
      </c>
      <c r="CH25" s="64">
        <v>0</v>
      </c>
      <c r="CI25" s="63">
        <v>0</v>
      </c>
      <c r="CJ25" s="14">
        <v>0</v>
      </c>
      <c r="CK25" s="64">
        <v>0</v>
      </c>
      <c r="CL25" s="63">
        <v>0</v>
      </c>
      <c r="CM25" s="14">
        <v>0</v>
      </c>
      <c r="CN25" s="64">
        <v>0</v>
      </c>
      <c r="CO25" s="63">
        <v>0</v>
      </c>
      <c r="CP25" s="14">
        <v>0</v>
      </c>
      <c r="CQ25" s="64">
        <v>0</v>
      </c>
      <c r="CR25" s="63">
        <v>0</v>
      </c>
      <c r="CS25" s="14">
        <v>0</v>
      </c>
      <c r="CT25" s="64">
        <v>0</v>
      </c>
      <c r="CU25" s="63">
        <v>0</v>
      </c>
      <c r="CV25" s="14">
        <v>0</v>
      </c>
      <c r="CW25" s="64">
        <v>0</v>
      </c>
      <c r="CX25" s="63">
        <v>0</v>
      </c>
      <c r="CY25" s="14">
        <v>0</v>
      </c>
      <c r="CZ25" s="64">
        <v>0</v>
      </c>
      <c r="DA25" s="63">
        <v>0</v>
      </c>
      <c r="DB25" s="14">
        <v>0</v>
      </c>
      <c r="DC25" s="64">
        <v>0</v>
      </c>
      <c r="DD25" s="63">
        <v>0</v>
      </c>
      <c r="DE25" s="14">
        <v>0</v>
      </c>
      <c r="DF25" s="64">
        <v>0</v>
      </c>
      <c r="DG25" s="63">
        <v>0</v>
      </c>
      <c r="DH25" s="14">
        <v>0</v>
      </c>
      <c r="DI25" s="64">
        <v>0</v>
      </c>
      <c r="DJ25" s="63">
        <v>0</v>
      </c>
      <c r="DK25" s="14">
        <v>0</v>
      </c>
      <c r="DL25" s="64">
        <v>0</v>
      </c>
      <c r="DM25" s="63">
        <v>0</v>
      </c>
      <c r="DN25" s="14">
        <v>0</v>
      </c>
      <c r="DO25" s="64">
        <f t="shared" si="70"/>
        <v>0</v>
      </c>
      <c r="DP25" s="63">
        <v>0</v>
      </c>
      <c r="DQ25" s="14">
        <v>0</v>
      </c>
      <c r="DR25" s="64">
        <v>0</v>
      </c>
      <c r="DS25" s="63">
        <v>0</v>
      </c>
      <c r="DT25" s="14">
        <v>0</v>
      </c>
      <c r="DU25" s="64">
        <v>0</v>
      </c>
      <c r="DV25" s="63">
        <v>0</v>
      </c>
      <c r="DW25" s="14">
        <v>0</v>
      </c>
      <c r="DX25" s="64">
        <v>0</v>
      </c>
      <c r="DY25" s="63">
        <v>0</v>
      </c>
      <c r="DZ25" s="14">
        <v>0</v>
      </c>
      <c r="EA25" s="64">
        <v>0</v>
      </c>
      <c r="EB25" s="63">
        <v>0</v>
      </c>
      <c r="EC25" s="14">
        <v>0</v>
      </c>
      <c r="ED25" s="64">
        <v>0</v>
      </c>
      <c r="EE25" s="63">
        <v>0</v>
      </c>
      <c r="EF25" s="14">
        <v>0</v>
      </c>
      <c r="EG25" s="64">
        <v>0</v>
      </c>
      <c r="EH25" s="63">
        <v>0</v>
      </c>
      <c r="EI25" s="14">
        <v>0</v>
      </c>
      <c r="EJ25" s="64">
        <v>0</v>
      </c>
      <c r="EK25" s="63">
        <v>0</v>
      </c>
      <c r="EL25" s="14">
        <v>0</v>
      </c>
      <c r="EM25" s="64">
        <v>0</v>
      </c>
      <c r="EN25" s="63">
        <v>0</v>
      </c>
      <c r="EO25" s="14">
        <v>0</v>
      </c>
      <c r="EP25" s="64">
        <v>0</v>
      </c>
      <c r="EQ25" s="11">
        <f t="shared" si="80"/>
        <v>96.6</v>
      </c>
      <c r="ER25" s="21">
        <f t="shared" si="81"/>
        <v>2280.0210000000002</v>
      </c>
      <c r="ES25" s="6"/>
      <c r="ET25" s="9"/>
      <c r="EU25" s="6"/>
      <c r="EV25" s="6"/>
      <c r="EW25" s="6"/>
      <c r="EX25" s="9"/>
      <c r="EY25" s="6"/>
      <c r="EZ25" s="6"/>
      <c r="FA25" s="6"/>
      <c r="FB25" s="9"/>
      <c r="FC25" s="6"/>
      <c r="FD25" s="6"/>
      <c r="FE25" s="6"/>
      <c r="FF25" s="2"/>
      <c r="FG25" s="1"/>
      <c r="FH25" s="1"/>
      <c r="FI25" s="1"/>
      <c r="FJ25" s="2"/>
      <c r="FK25" s="1"/>
      <c r="FL25" s="1"/>
      <c r="FM25" s="1"/>
      <c r="FN25" s="2"/>
      <c r="FO25" s="1"/>
      <c r="FP25" s="1"/>
      <c r="FQ25" s="1"/>
      <c r="FR25" s="2"/>
      <c r="FS25" s="1"/>
      <c r="FT25" s="1"/>
      <c r="FU25" s="1"/>
      <c r="FV25" s="2"/>
      <c r="FW25" s="1"/>
      <c r="FX25" s="1"/>
      <c r="FY25" s="1"/>
      <c r="FZ25" s="2"/>
      <c r="GA25" s="1"/>
      <c r="GB25" s="1"/>
      <c r="GC25" s="1"/>
      <c r="GD25" s="2"/>
      <c r="GE25" s="1"/>
      <c r="GF25" s="1"/>
      <c r="GG25" s="1"/>
      <c r="GH25" s="2"/>
      <c r="GI25" s="1"/>
      <c r="GJ25" s="1"/>
      <c r="GK25" s="1"/>
    </row>
    <row r="26" spans="1:268" x14ac:dyDescent="0.3">
      <c r="A26" s="57">
        <v>2019</v>
      </c>
      <c r="B26" s="58" t="s">
        <v>12</v>
      </c>
      <c r="C26" s="63">
        <v>143.52000000000001</v>
      </c>
      <c r="D26" s="14">
        <v>3386.4259999999999</v>
      </c>
      <c r="E26" s="64">
        <f t="shared" si="73"/>
        <v>23595.498885172794</v>
      </c>
      <c r="F26" s="63">
        <v>0</v>
      </c>
      <c r="G26" s="14">
        <v>0</v>
      </c>
      <c r="H26" s="64">
        <v>0</v>
      </c>
      <c r="I26" s="63">
        <v>0</v>
      </c>
      <c r="J26" s="14">
        <v>0</v>
      </c>
      <c r="K26" s="64">
        <v>0</v>
      </c>
      <c r="L26" s="63">
        <v>0</v>
      </c>
      <c r="M26" s="14">
        <v>0</v>
      </c>
      <c r="N26" s="64">
        <v>0</v>
      </c>
      <c r="O26" s="63">
        <v>0</v>
      </c>
      <c r="P26" s="14">
        <v>0</v>
      </c>
      <c r="Q26" s="64">
        <v>0</v>
      </c>
      <c r="R26" s="63">
        <v>0</v>
      </c>
      <c r="S26" s="14">
        <v>0</v>
      </c>
      <c r="T26" s="64">
        <v>0</v>
      </c>
      <c r="U26" s="63">
        <v>0</v>
      </c>
      <c r="V26" s="14">
        <v>0</v>
      </c>
      <c r="W26" s="64">
        <v>0</v>
      </c>
      <c r="X26" s="63">
        <v>0</v>
      </c>
      <c r="Y26" s="14">
        <v>0</v>
      </c>
      <c r="Z26" s="64">
        <f t="shared" si="66"/>
        <v>0</v>
      </c>
      <c r="AA26" s="63">
        <v>0</v>
      </c>
      <c r="AB26" s="14">
        <v>0</v>
      </c>
      <c r="AC26" s="64">
        <f t="shared" si="67"/>
        <v>0</v>
      </c>
      <c r="AD26" s="63">
        <v>9.6000000000000002E-2</v>
      </c>
      <c r="AE26" s="14">
        <v>7.1059999999999999</v>
      </c>
      <c r="AF26" s="64">
        <f t="shared" ref="AF26:AF29" si="82">AE26/AD26*1000</f>
        <v>74020.833333333328</v>
      </c>
      <c r="AG26" s="63">
        <v>0</v>
      </c>
      <c r="AH26" s="14">
        <v>0</v>
      </c>
      <c r="AI26" s="64">
        <v>0</v>
      </c>
      <c r="AJ26" s="63">
        <v>72.45</v>
      </c>
      <c r="AK26" s="14">
        <v>1720.11</v>
      </c>
      <c r="AL26" s="64">
        <f t="shared" si="74"/>
        <v>23742.028985507244</v>
      </c>
      <c r="AM26" s="63"/>
      <c r="AN26" s="14"/>
      <c r="AO26" s="64"/>
      <c r="AP26" s="63">
        <v>0</v>
      </c>
      <c r="AQ26" s="14">
        <v>0</v>
      </c>
      <c r="AR26" s="64">
        <v>0</v>
      </c>
      <c r="AS26" s="63"/>
      <c r="AT26" s="14"/>
      <c r="AU26" s="64"/>
      <c r="AV26" s="63">
        <v>0</v>
      </c>
      <c r="AW26" s="14">
        <v>0</v>
      </c>
      <c r="AX26" s="64">
        <v>0</v>
      </c>
      <c r="AY26" s="63"/>
      <c r="AZ26" s="14"/>
      <c r="BA26" s="64"/>
      <c r="BB26" s="63">
        <v>0</v>
      </c>
      <c r="BC26" s="14">
        <v>0</v>
      </c>
      <c r="BD26" s="64">
        <v>0</v>
      </c>
      <c r="BE26" s="63">
        <v>0</v>
      </c>
      <c r="BF26" s="14">
        <v>0</v>
      </c>
      <c r="BG26" s="64">
        <f t="shared" si="68"/>
        <v>0</v>
      </c>
      <c r="BH26" s="63">
        <v>0</v>
      </c>
      <c r="BI26" s="14">
        <v>0</v>
      </c>
      <c r="BJ26" s="64">
        <v>0</v>
      </c>
      <c r="BK26" s="63"/>
      <c r="BL26" s="14"/>
      <c r="BM26" s="64"/>
      <c r="BN26" s="63">
        <v>0</v>
      </c>
      <c r="BO26" s="14">
        <v>0</v>
      </c>
      <c r="BP26" s="64">
        <v>0</v>
      </c>
      <c r="BQ26" s="63">
        <v>0</v>
      </c>
      <c r="BR26" s="14">
        <v>0</v>
      </c>
      <c r="BS26" s="64">
        <f t="shared" si="69"/>
        <v>0</v>
      </c>
      <c r="BT26" s="63">
        <v>0</v>
      </c>
      <c r="BU26" s="14">
        <v>0</v>
      </c>
      <c r="BV26" s="64">
        <v>0</v>
      </c>
      <c r="BW26" s="63">
        <v>0</v>
      </c>
      <c r="BX26" s="14">
        <v>0</v>
      </c>
      <c r="BY26" s="64">
        <v>0</v>
      </c>
      <c r="BZ26" s="63">
        <v>0</v>
      </c>
      <c r="CA26" s="14">
        <v>0</v>
      </c>
      <c r="CB26" s="64">
        <v>0</v>
      </c>
      <c r="CC26" s="63">
        <v>2.6710000000000001E-2</v>
      </c>
      <c r="CD26" s="14">
        <v>0.34499999999999997</v>
      </c>
      <c r="CE26" s="64">
        <f t="shared" si="75"/>
        <v>12916.510670160988</v>
      </c>
      <c r="CF26" s="63">
        <v>0</v>
      </c>
      <c r="CG26" s="14">
        <v>0</v>
      </c>
      <c r="CH26" s="64">
        <v>0</v>
      </c>
      <c r="CI26" s="63">
        <v>0</v>
      </c>
      <c r="CJ26" s="14">
        <v>0</v>
      </c>
      <c r="CK26" s="64">
        <v>0</v>
      </c>
      <c r="CL26" s="63">
        <v>0</v>
      </c>
      <c r="CM26" s="14">
        <v>0</v>
      </c>
      <c r="CN26" s="64">
        <v>0</v>
      </c>
      <c r="CO26" s="63">
        <v>0</v>
      </c>
      <c r="CP26" s="14">
        <v>0</v>
      </c>
      <c r="CQ26" s="64">
        <v>0</v>
      </c>
      <c r="CR26" s="63">
        <v>0</v>
      </c>
      <c r="CS26" s="14">
        <v>0</v>
      </c>
      <c r="CT26" s="64">
        <v>0</v>
      </c>
      <c r="CU26" s="63">
        <v>0</v>
      </c>
      <c r="CV26" s="14">
        <v>0</v>
      </c>
      <c r="CW26" s="64">
        <v>0</v>
      </c>
      <c r="CX26" s="63">
        <v>0</v>
      </c>
      <c r="CY26" s="14">
        <v>0</v>
      </c>
      <c r="CZ26" s="64">
        <v>0</v>
      </c>
      <c r="DA26" s="63">
        <v>0</v>
      </c>
      <c r="DB26" s="14">
        <v>0</v>
      </c>
      <c r="DC26" s="64">
        <v>0</v>
      </c>
      <c r="DD26" s="63">
        <v>0</v>
      </c>
      <c r="DE26" s="14">
        <v>0</v>
      </c>
      <c r="DF26" s="64">
        <v>0</v>
      </c>
      <c r="DG26" s="63">
        <v>0</v>
      </c>
      <c r="DH26" s="14">
        <v>0</v>
      </c>
      <c r="DI26" s="64">
        <v>0</v>
      </c>
      <c r="DJ26" s="63">
        <v>0</v>
      </c>
      <c r="DK26" s="14">
        <v>0</v>
      </c>
      <c r="DL26" s="64">
        <v>0</v>
      </c>
      <c r="DM26" s="63">
        <v>0</v>
      </c>
      <c r="DN26" s="14">
        <v>0</v>
      </c>
      <c r="DO26" s="64">
        <f t="shared" si="70"/>
        <v>0</v>
      </c>
      <c r="DP26" s="63">
        <v>0</v>
      </c>
      <c r="DQ26" s="14">
        <v>0</v>
      </c>
      <c r="DR26" s="64">
        <v>0</v>
      </c>
      <c r="DS26" s="63">
        <v>0</v>
      </c>
      <c r="DT26" s="14">
        <v>0</v>
      </c>
      <c r="DU26" s="64">
        <v>0</v>
      </c>
      <c r="DV26" s="63">
        <v>0</v>
      </c>
      <c r="DW26" s="14">
        <v>0</v>
      </c>
      <c r="DX26" s="64">
        <v>0</v>
      </c>
      <c r="DY26" s="63">
        <v>0</v>
      </c>
      <c r="DZ26" s="14">
        <v>0</v>
      </c>
      <c r="EA26" s="64">
        <v>0</v>
      </c>
      <c r="EB26" s="63">
        <v>0</v>
      </c>
      <c r="EC26" s="14">
        <v>0</v>
      </c>
      <c r="ED26" s="64">
        <v>0</v>
      </c>
      <c r="EE26" s="63">
        <v>0</v>
      </c>
      <c r="EF26" s="14">
        <v>0</v>
      </c>
      <c r="EG26" s="64">
        <v>0</v>
      </c>
      <c r="EH26" s="63">
        <v>0</v>
      </c>
      <c r="EI26" s="14">
        <v>0</v>
      </c>
      <c r="EJ26" s="64">
        <v>0</v>
      </c>
      <c r="EK26" s="63">
        <v>0</v>
      </c>
      <c r="EL26" s="14">
        <v>0</v>
      </c>
      <c r="EM26" s="64">
        <v>0</v>
      </c>
      <c r="EN26" s="63">
        <v>0</v>
      </c>
      <c r="EO26" s="14">
        <v>0</v>
      </c>
      <c r="EP26" s="64">
        <v>0</v>
      </c>
      <c r="EQ26" s="11">
        <f t="shared" si="80"/>
        <v>216.09271000000004</v>
      </c>
      <c r="ER26" s="21">
        <f t="shared" si="81"/>
        <v>5113.9870000000001</v>
      </c>
      <c r="ES26" s="6"/>
      <c r="ET26" s="9"/>
      <c r="EU26" s="6"/>
      <c r="EV26" s="6"/>
      <c r="EW26" s="6"/>
      <c r="EX26" s="9"/>
      <c r="EY26" s="6"/>
      <c r="EZ26" s="6"/>
      <c r="FA26" s="6"/>
      <c r="FB26" s="9"/>
      <c r="FC26" s="6"/>
      <c r="FD26" s="6"/>
      <c r="FE26" s="6"/>
      <c r="FF26" s="2"/>
      <c r="FG26" s="1"/>
      <c r="FH26" s="1"/>
      <c r="FI26" s="1"/>
      <c r="FJ26" s="2"/>
      <c r="FK26" s="1"/>
      <c r="FL26" s="1"/>
      <c r="FM26" s="1"/>
      <c r="FN26" s="2"/>
      <c r="FO26" s="1"/>
      <c r="FP26" s="1"/>
      <c r="FQ26" s="1"/>
      <c r="FR26" s="2"/>
      <c r="FS26" s="1"/>
      <c r="FT26" s="1"/>
      <c r="FU26" s="1"/>
      <c r="FV26" s="2"/>
      <c r="FW26" s="1"/>
      <c r="FX26" s="1"/>
      <c r="FY26" s="1"/>
      <c r="FZ26" s="2"/>
      <c r="GA26" s="1"/>
      <c r="GB26" s="1"/>
      <c r="GC26" s="1"/>
      <c r="GD26" s="2"/>
      <c r="GE26" s="1"/>
      <c r="GF26" s="1"/>
      <c r="GG26" s="1"/>
      <c r="GH26" s="2"/>
      <c r="GI26" s="1"/>
      <c r="GJ26" s="1"/>
      <c r="GK26" s="1"/>
    </row>
    <row r="27" spans="1:268" x14ac:dyDescent="0.3">
      <c r="A27" s="57">
        <v>2019</v>
      </c>
      <c r="B27" s="58" t="s">
        <v>13</v>
      </c>
      <c r="C27" s="63">
        <v>239.2</v>
      </c>
      <c r="D27" s="14">
        <v>6051.3059999999996</v>
      </c>
      <c r="E27" s="64">
        <f t="shared" si="73"/>
        <v>25298.102006688965</v>
      </c>
      <c r="F27" s="63">
        <v>0</v>
      </c>
      <c r="G27" s="14">
        <v>0</v>
      </c>
      <c r="H27" s="64">
        <v>0</v>
      </c>
      <c r="I27" s="63">
        <v>0</v>
      </c>
      <c r="J27" s="14">
        <v>0</v>
      </c>
      <c r="K27" s="64">
        <v>0</v>
      </c>
      <c r="L27" s="63">
        <v>0</v>
      </c>
      <c r="M27" s="14">
        <v>0</v>
      </c>
      <c r="N27" s="64">
        <v>0</v>
      </c>
      <c r="O27" s="63">
        <v>0</v>
      </c>
      <c r="P27" s="14">
        <v>0</v>
      </c>
      <c r="Q27" s="64">
        <v>0</v>
      </c>
      <c r="R27" s="63">
        <v>0</v>
      </c>
      <c r="S27" s="14">
        <v>0</v>
      </c>
      <c r="T27" s="64">
        <v>0</v>
      </c>
      <c r="U27" s="63">
        <v>0</v>
      </c>
      <c r="V27" s="14">
        <v>0</v>
      </c>
      <c r="W27" s="64">
        <v>0</v>
      </c>
      <c r="X27" s="63">
        <v>0</v>
      </c>
      <c r="Y27" s="14">
        <v>0</v>
      </c>
      <c r="Z27" s="64">
        <f t="shared" si="66"/>
        <v>0</v>
      </c>
      <c r="AA27" s="63">
        <v>0</v>
      </c>
      <c r="AB27" s="14">
        <v>0</v>
      </c>
      <c r="AC27" s="64">
        <f t="shared" si="67"/>
        <v>0</v>
      </c>
      <c r="AD27" s="63">
        <v>0</v>
      </c>
      <c r="AE27" s="14">
        <v>0</v>
      </c>
      <c r="AF27" s="64">
        <v>0</v>
      </c>
      <c r="AG27" s="63">
        <v>0</v>
      </c>
      <c r="AH27" s="14">
        <v>0</v>
      </c>
      <c r="AI27" s="64">
        <v>0</v>
      </c>
      <c r="AJ27" s="63">
        <v>0</v>
      </c>
      <c r="AK27" s="14">
        <v>0</v>
      </c>
      <c r="AL27" s="64">
        <v>0</v>
      </c>
      <c r="AM27" s="63"/>
      <c r="AN27" s="14"/>
      <c r="AO27" s="64"/>
      <c r="AP27" s="63">
        <v>0</v>
      </c>
      <c r="AQ27" s="14">
        <v>0</v>
      </c>
      <c r="AR27" s="64">
        <v>0</v>
      </c>
      <c r="AS27" s="63"/>
      <c r="AT27" s="14"/>
      <c r="AU27" s="64"/>
      <c r="AV27" s="63">
        <v>0</v>
      </c>
      <c r="AW27" s="14">
        <v>0</v>
      </c>
      <c r="AX27" s="64">
        <v>0</v>
      </c>
      <c r="AY27" s="63"/>
      <c r="AZ27" s="14"/>
      <c r="BA27" s="64"/>
      <c r="BB27" s="63">
        <v>0</v>
      </c>
      <c r="BC27" s="14">
        <v>0</v>
      </c>
      <c r="BD27" s="64">
        <v>0</v>
      </c>
      <c r="BE27" s="63">
        <v>0</v>
      </c>
      <c r="BF27" s="14">
        <v>0</v>
      </c>
      <c r="BG27" s="64">
        <f t="shared" si="68"/>
        <v>0</v>
      </c>
      <c r="BH27" s="63">
        <v>0</v>
      </c>
      <c r="BI27" s="14">
        <v>0</v>
      </c>
      <c r="BJ27" s="64">
        <v>0</v>
      </c>
      <c r="BK27" s="63"/>
      <c r="BL27" s="14"/>
      <c r="BM27" s="64"/>
      <c r="BN27" s="63">
        <v>0</v>
      </c>
      <c r="BO27" s="14">
        <v>0</v>
      </c>
      <c r="BP27" s="64">
        <v>0</v>
      </c>
      <c r="BQ27" s="63">
        <v>0</v>
      </c>
      <c r="BR27" s="14">
        <v>0</v>
      </c>
      <c r="BS27" s="64">
        <f t="shared" si="69"/>
        <v>0</v>
      </c>
      <c r="BT27" s="63">
        <v>0</v>
      </c>
      <c r="BU27" s="14">
        <v>0</v>
      </c>
      <c r="BV27" s="64">
        <v>0</v>
      </c>
      <c r="BW27" s="63">
        <v>0</v>
      </c>
      <c r="BX27" s="14">
        <v>0</v>
      </c>
      <c r="BY27" s="64">
        <v>0</v>
      </c>
      <c r="BZ27" s="63">
        <v>0</v>
      </c>
      <c r="CA27" s="14">
        <v>0</v>
      </c>
      <c r="CB27" s="64">
        <v>0</v>
      </c>
      <c r="CC27" s="63">
        <v>0</v>
      </c>
      <c r="CD27" s="14">
        <v>0</v>
      </c>
      <c r="CE27" s="64">
        <v>0</v>
      </c>
      <c r="CF27" s="63">
        <v>0</v>
      </c>
      <c r="CG27" s="14">
        <v>0</v>
      </c>
      <c r="CH27" s="64">
        <v>0</v>
      </c>
      <c r="CI27" s="63">
        <v>0</v>
      </c>
      <c r="CJ27" s="14">
        <v>0</v>
      </c>
      <c r="CK27" s="64">
        <v>0</v>
      </c>
      <c r="CL27" s="63">
        <v>0</v>
      </c>
      <c r="CM27" s="14">
        <v>0</v>
      </c>
      <c r="CN27" s="64">
        <v>0</v>
      </c>
      <c r="CO27" s="63">
        <v>0</v>
      </c>
      <c r="CP27" s="14">
        <v>0</v>
      </c>
      <c r="CQ27" s="64">
        <v>0</v>
      </c>
      <c r="CR27" s="63">
        <v>0</v>
      </c>
      <c r="CS27" s="14">
        <v>0</v>
      </c>
      <c r="CT27" s="64">
        <v>0</v>
      </c>
      <c r="CU27" s="63">
        <v>0</v>
      </c>
      <c r="CV27" s="14">
        <v>0</v>
      </c>
      <c r="CW27" s="64">
        <v>0</v>
      </c>
      <c r="CX27" s="63">
        <v>0</v>
      </c>
      <c r="CY27" s="14">
        <v>0</v>
      </c>
      <c r="CZ27" s="64">
        <v>0</v>
      </c>
      <c r="DA27" s="63">
        <v>0</v>
      </c>
      <c r="DB27" s="14">
        <v>0</v>
      </c>
      <c r="DC27" s="64">
        <v>0</v>
      </c>
      <c r="DD27" s="63">
        <v>0</v>
      </c>
      <c r="DE27" s="14">
        <v>0</v>
      </c>
      <c r="DF27" s="64">
        <v>0</v>
      </c>
      <c r="DG27" s="63">
        <v>0</v>
      </c>
      <c r="DH27" s="14">
        <v>0</v>
      </c>
      <c r="DI27" s="64">
        <v>0</v>
      </c>
      <c r="DJ27" s="63">
        <v>0</v>
      </c>
      <c r="DK27" s="14">
        <v>0</v>
      </c>
      <c r="DL27" s="64">
        <v>0</v>
      </c>
      <c r="DM27" s="63">
        <v>0</v>
      </c>
      <c r="DN27" s="14">
        <v>0</v>
      </c>
      <c r="DO27" s="64">
        <f t="shared" si="70"/>
        <v>0</v>
      </c>
      <c r="DP27" s="63">
        <v>0</v>
      </c>
      <c r="DQ27" s="14">
        <v>0</v>
      </c>
      <c r="DR27" s="64">
        <v>0</v>
      </c>
      <c r="DS27" s="63">
        <v>0</v>
      </c>
      <c r="DT27" s="14">
        <v>0</v>
      </c>
      <c r="DU27" s="64">
        <v>0</v>
      </c>
      <c r="DV27" s="63">
        <v>0</v>
      </c>
      <c r="DW27" s="14">
        <v>0</v>
      </c>
      <c r="DX27" s="64">
        <v>0</v>
      </c>
      <c r="DY27" s="63">
        <v>0</v>
      </c>
      <c r="DZ27" s="14">
        <v>0</v>
      </c>
      <c r="EA27" s="64">
        <v>0</v>
      </c>
      <c r="EB27" s="63">
        <v>0</v>
      </c>
      <c r="EC27" s="14">
        <v>0</v>
      </c>
      <c r="ED27" s="64">
        <v>0</v>
      </c>
      <c r="EE27" s="63">
        <v>0</v>
      </c>
      <c r="EF27" s="14">
        <v>0</v>
      </c>
      <c r="EG27" s="64">
        <v>0</v>
      </c>
      <c r="EH27" s="63">
        <v>0</v>
      </c>
      <c r="EI27" s="14">
        <v>0</v>
      </c>
      <c r="EJ27" s="64">
        <v>0</v>
      </c>
      <c r="EK27" s="63">
        <v>0</v>
      </c>
      <c r="EL27" s="14">
        <v>0</v>
      </c>
      <c r="EM27" s="64">
        <v>0</v>
      </c>
      <c r="EN27" s="63">
        <v>0</v>
      </c>
      <c r="EO27" s="14">
        <v>0</v>
      </c>
      <c r="EP27" s="64">
        <v>0</v>
      </c>
      <c r="EQ27" s="11">
        <f t="shared" si="80"/>
        <v>239.2</v>
      </c>
      <c r="ER27" s="21">
        <f t="shared" si="81"/>
        <v>6051.3059999999996</v>
      </c>
      <c r="ES27" s="6"/>
      <c r="ET27" s="9"/>
      <c r="EU27" s="6"/>
      <c r="EV27" s="6"/>
      <c r="EW27" s="6"/>
      <c r="EX27" s="9"/>
      <c r="EY27" s="6"/>
      <c r="EZ27" s="6"/>
      <c r="FA27" s="6"/>
      <c r="FB27" s="9"/>
      <c r="FC27" s="6"/>
      <c r="FD27" s="6"/>
      <c r="FE27" s="6"/>
      <c r="FF27" s="2"/>
      <c r="FG27" s="1"/>
      <c r="FH27" s="1"/>
      <c r="FI27" s="1"/>
      <c r="FJ27" s="2"/>
      <c r="FK27" s="1"/>
      <c r="FL27" s="1"/>
      <c r="FM27" s="1"/>
      <c r="FN27" s="2"/>
      <c r="FO27" s="1"/>
      <c r="FP27" s="1"/>
      <c r="FQ27" s="1"/>
      <c r="FR27" s="2"/>
      <c r="FS27" s="1"/>
      <c r="FT27" s="1"/>
      <c r="FU27" s="1"/>
      <c r="FV27" s="2"/>
      <c r="FW27" s="1"/>
      <c r="FX27" s="1"/>
      <c r="FY27" s="1"/>
      <c r="FZ27" s="2"/>
      <c r="GA27" s="1"/>
      <c r="GB27" s="1"/>
      <c r="GC27" s="1"/>
      <c r="GD27" s="2"/>
      <c r="GE27" s="1"/>
      <c r="GF27" s="1"/>
      <c r="GG27" s="1"/>
      <c r="GH27" s="2"/>
      <c r="GI27" s="1"/>
      <c r="GJ27" s="1"/>
      <c r="GK27" s="1"/>
    </row>
    <row r="28" spans="1:268" x14ac:dyDescent="0.3">
      <c r="A28" s="57">
        <v>2019</v>
      </c>
      <c r="B28" s="58" t="s">
        <v>14</v>
      </c>
      <c r="C28" s="63">
        <v>413.28</v>
      </c>
      <c r="D28" s="14">
        <v>10040.493</v>
      </c>
      <c r="E28" s="64">
        <f t="shared" si="73"/>
        <v>24294.650116144021</v>
      </c>
      <c r="F28" s="63">
        <v>0</v>
      </c>
      <c r="G28" s="14">
        <v>0</v>
      </c>
      <c r="H28" s="64">
        <v>0</v>
      </c>
      <c r="I28" s="63">
        <v>0</v>
      </c>
      <c r="J28" s="14">
        <v>0</v>
      </c>
      <c r="K28" s="64">
        <v>0</v>
      </c>
      <c r="L28" s="63">
        <v>0</v>
      </c>
      <c r="M28" s="14">
        <v>0</v>
      </c>
      <c r="N28" s="64">
        <v>0</v>
      </c>
      <c r="O28" s="63">
        <v>0</v>
      </c>
      <c r="P28" s="14">
        <v>0</v>
      </c>
      <c r="Q28" s="64">
        <v>0</v>
      </c>
      <c r="R28" s="63">
        <v>0</v>
      </c>
      <c r="S28" s="14">
        <v>0</v>
      </c>
      <c r="T28" s="64">
        <v>0</v>
      </c>
      <c r="U28" s="63">
        <v>0</v>
      </c>
      <c r="V28" s="14">
        <v>0</v>
      </c>
      <c r="W28" s="64">
        <v>0</v>
      </c>
      <c r="X28" s="63">
        <v>0</v>
      </c>
      <c r="Y28" s="14">
        <v>0</v>
      </c>
      <c r="Z28" s="64">
        <f t="shared" si="66"/>
        <v>0</v>
      </c>
      <c r="AA28" s="63">
        <v>0</v>
      </c>
      <c r="AB28" s="14">
        <v>0</v>
      </c>
      <c r="AC28" s="64">
        <f t="shared" si="67"/>
        <v>0</v>
      </c>
      <c r="AD28" s="63">
        <v>0</v>
      </c>
      <c r="AE28" s="14">
        <v>0</v>
      </c>
      <c r="AF28" s="64">
        <v>0</v>
      </c>
      <c r="AG28" s="63">
        <v>0</v>
      </c>
      <c r="AH28" s="14">
        <v>0</v>
      </c>
      <c r="AI28" s="64">
        <v>0</v>
      </c>
      <c r="AJ28" s="63">
        <v>0</v>
      </c>
      <c r="AK28" s="14">
        <v>0</v>
      </c>
      <c r="AL28" s="64">
        <v>0</v>
      </c>
      <c r="AM28" s="63"/>
      <c r="AN28" s="14"/>
      <c r="AO28" s="64"/>
      <c r="AP28" s="63">
        <v>0</v>
      </c>
      <c r="AQ28" s="14">
        <v>0</v>
      </c>
      <c r="AR28" s="64">
        <v>0</v>
      </c>
      <c r="AS28" s="63"/>
      <c r="AT28" s="14"/>
      <c r="AU28" s="64"/>
      <c r="AV28" s="63">
        <v>0</v>
      </c>
      <c r="AW28" s="14">
        <v>0</v>
      </c>
      <c r="AX28" s="64">
        <v>0</v>
      </c>
      <c r="AY28" s="63"/>
      <c r="AZ28" s="14"/>
      <c r="BA28" s="64"/>
      <c r="BB28" s="63">
        <v>0</v>
      </c>
      <c r="BC28" s="14">
        <v>0</v>
      </c>
      <c r="BD28" s="64">
        <v>0</v>
      </c>
      <c r="BE28" s="63">
        <v>0</v>
      </c>
      <c r="BF28" s="14">
        <v>0</v>
      </c>
      <c r="BG28" s="64">
        <f t="shared" si="68"/>
        <v>0</v>
      </c>
      <c r="BH28" s="63">
        <v>0</v>
      </c>
      <c r="BI28" s="14">
        <v>0</v>
      </c>
      <c r="BJ28" s="64">
        <v>0</v>
      </c>
      <c r="BK28" s="63"/>
      <c r="BL28" s="14"/>
      <c r="BM28" s="64"/>
      <c r="BN28" s="63">
        <v>0</v>
      </c>
      <c r="BO28" s="14">
        <v>0</v>
      </c>
      <c r="BP28" s="64">
        <v>0</v>
      </c>
      <c r="BQ28" s="63">
        <v>0</v>
      </c>
      <c r="BR28" s="14">
        <v>0</v>
      </c>
      <c r="BS28" s="64">
        <f t="shared" si="69"/>
        <v>0</v>
      </c>
      <c r="BT28" s="63">
        <v>0</v>
      </c>
      <c r="BU28" s="14">
        <v>0</v>
      </c>
      <c r="BV28" s="64">
        <v>0</v>
      </c>
      <c r="BW28" s="63">
        <v>0</v>
      </c>
      <c r="BX28" s="14">
        <v>0</v>
      </c>
      <c r="BY28" s="64">
        <v>0</v>
      </c>
      <c r="BZ28" s="63">
        <v>0</v>
      </c>
      <c r="CA28" s="14">
        <v>0</v>
      </c>
      <c r="CB28" s="64">
        <v>0</v>
      </c>
      <c r="CC28" s="63">
        <v>0</v>
      </c>
      <c r="CD28" s="14">
        <v>0</v>
      </c>
      <c r="CE28" s="64">
        <v>0</v>
      </c>
      <c r="CF28" s="63">
        <v>0</v>
      </c>
      <c r="CG28" s="14">
        <v>0</v>
      </c>
      <c r="CH28" s="64">
        <v>0</v>
      </c>
      <c r="CI28" s="63">
        <v>0</v>
      </c>
      <c r="CJ28" s="14">
        <v>0</v>
      </c>
      <c r="CK28" s="64">
        <v>0</v>
      </c>
      <c r="CL28" s="63">
        <v>0</v>
      </c>
      <c r="CM28" s="14">
        <v>0</v>
      </c>
      <c r="CN28" s="64">
        <v>0</v>
      </c>
      <c r="CO28" s="63">
        <v>0</v>
      </c>
      <c r="CP28" s="14">
        <v>0</v>
      </c>
      <c r="CQ28" s="64">
        <v>0</v>
      </c>
      <c r="CR28" s="63">
        <v>0</v>
      </c>
      <c r="CS28" s="14">
        <v>0</v>
      </c>
      <c r="CT28" s="64">
        <v>0</v>
      </c>
      <c r="CU28" s="63">
        <v>0</v>
      </c>
      <c r="CV28" s="14">
        <v>0</v>
      </c>
      <c r="CW28" s="64">
        <v>0</v>
      </c>
      <c r="CX28" s="63">
        <v>0</v>
      </c>
      <c r="CY28" s="14">
        <v>0</v>
      </c>
      <c r="CZ28" s="64">
        <v>0</v>
      </c>
      <c r="DA28" s="63">
        <v>0</v>
      </c>
      <c r="DB28" s="14">
        <v>0</v>
      </c>
      <c r="DC28" s="64">
        <v>0</v>
      </c>
      <c r="DD28" s="63">
        <v>0</v>
      </c>
      <c r="DE28" s="14">
        <v>0</v>
      </c>
      <c r="DF28" s="64">
        <v>0</v>
      </c>
      <c r="DG28" s="63">
        <v>0</v>
      </c>
      <c r="DH28" s="14">
        <v>0</v>
      </c>
      <c r="DI28" s="64">
        <v>0</v>
      </c>
      <c r="DJ28" s="63">
        <v>0</v>
      </c>
      <c r="DK28" s="14">
        <v>0</v>
      </c>
      <c r="DL28" s="64">
        <v>0</v>
      </c>
      <c r="DM28" s="63">
        <v>0</v>
      </c>
      <c r="DN28" s="14">
        <v>0</v>
      </c>
      <c r="DO28" s="64">
        <f t="shared" si="70"/>
        <v>0</v>
      </c>
      <c r="DP28" s="63">
        <v>0</v>
      </c>
      <c r="DQ28" s="14">
        <v>0</v>
      </c>
      <c r="DR28" s="64">
        <v>0</v>
      </c>
      <c r="DS28" s="63">
        <v>0</v>
      </c>
      <c r="DT28" s="14">
        <v>0</v>
      </c>
      <c r="DU28" s="64">
        <v>0</v>
      </c>
      <c r="DV28" s="63">
        <v>0</v>
      </c>
      <c r="DW28" s="14">
        <v>0</v>
      </c>
      <c r="DX28" s="64">
        <v>0</v>
      </c>
      <c r="DY28" s="63">
        <v>0</v>
      </c>
      <c r="DZ28" s="14">
        <v>0</v>
      </c>
      <c r="EA28" s="64">
        <v>0</v>
      </c>
      <c r="EB28" s="63">
        <v>0</v>
      </c>
      <c r="EC28" s="14">
        <v>0</v>
      </c>
      <c r="ED28" s="64">
        <v>0</v>
      </c>
      <c r="EE28" s="63">
        <v>0</v>
      </c>
      <c r="EF28" s="14">
        <v>0</v>
      </c>
      <c r="EG28" s="64">
        <v>0</v>
      </c>
      <c r="EH28" s="63">
        <v>0</v>
      </c>
      <c r="EI28" s="14">
        <v>0</v>
      </c>
      <c r="EJ28" s="64">
        <v>0</v>
      </c>
      <c r="EK28" s="63">
        <v>0</v>
      </c>
      <c r="EL28" s="14">
        <v>0</v>
      </c>
      <c r="EM28" s="64">
        <v>0</v>
      </c>
      <c r="EN28" s="63">
        <v>0</v>
      </c>
      <c r="EO28" s="14">
        <v>0</v>
      </c>
      <c r="EP28" s="64">
        <v>0</v>
      </c>
      <c r="EQ28" s="11">
        <f t="shared" si="80"/>
        <v>413.28</v>
      </c>
      <c r="ER28" s="21">
        <f t="shared" si="81"/>
        <v>10040.493</v>
      </c>
      <c r="ES28" s="6"/>
      <c r="ET28" s="9"/>
      <c r="EU28" s="6"/>
      <c r="EV28" s="6"/>
      <c r="EW28" s="6"/>
      <c r="EX28" s="9"/>
      <c r="EY28" s="6"/>
      <c r="EZ28" s="6"/>
      <c r="FA28" s="6"/>
      <c r="FB28" s="9"/>
      <c r="FC28" s="6"/>
      <c r="FD28" s="6"/>
      <c r="FE28" s="6"/>
      <c r="FF28" s="2"/>
      <c r="FG28" s="1"/>
      <c r="FH28" s="1"/>
      <c r="FI28" s="1"/>
      <c r="FJ28" s="2"/>
      <c r="FK28" s="1"/>
      <c r="FL28" s="1"/>
      <c r="FM28" s="1"/>
      <c r="FN28" s="2"/>
      <c r="FO28" s="1"/>
      <c r="FP28" s="1"/>
      <c r="FQ28" s="1"/>
      <c r="FR28" s="2"/>
      <c r="FS28" s="1"/>
      <c r="FT28" s="1"/>
      <c r="FU28" s="1"/>
      <c r="FV28" s="2"/>
      <c r="FW28" s="1"/>
      <c r="FX28" s="1"/>
      <c r="FY28" s="1"/>
      <c r="FZ28" s="2"/>
      <c r="GA28" s="1"/>
      <c r="GB28" s="1"/>
      <c r="GC28" s="1"/>
      <c r="GD28" s="2"/>
      <c r="GE28" s="1"/>
      <c r="GF28" s="1"/>
      <c r="GG28" s="1"/>
      <c r="GH28" s="2"/>
      <c r="GI28" s="1"/>
      <c r="GJ28" s="1"/>
      <c r="GK28" s="1"/>
    </row>
    <row r="29" spans="1:268" x14ac:dyDescent="0.3">
      <c r="A29" s="57">
        <v>2019</v>
      </c>
      <c r="B29" s="58" t="s">
        <v>15</v>
      </c>
      <c r="C29" s="63">
        <v>191.36</v>
      </c>
      <c r="D29" s="14">
        <v>4700.9539999999997</v>
      </c>
      <c r="E29" s="64">
        <f t="shared" si="73"/>
        <v>24566.02215719063</v>
      </c>
      <c r="F29" s="63">
        <v>0</v>
      </c>
      <c r="G29" s="14">
        <v>0</v>
      </c>
      <c r="H29" s="64">
        <v>0</v>
      </c>
      <c r="I29" s="63">
        <v>0</v>
      </c>
      <c r="J29" s="14">
        <v>0</v>
      </c>
      <c r="K29" s="64">
        <v>0</v>
      </c>
      <c r="L29" s="63">
        <v>0</v>
      </c>
      <c r="M29" s="14">
        <v>0</v>
      </c>
      <c r="N29" s="64">
        <v>0</v>
      </c>
      <c r="O29" s="63">
        <v>0</v>
      </c>
      <c r="P29" s="14">
        <v>0</v>
      </c>
      <c r="Q29" s="64">
        <v>0</v>
      </c>
      <c r="R29" s="63">
        <v>0</v>
      </c>
      <c r="S29" s="14">
        <v>0</v>
      </c>
      <c r="T29" s="64">
        <v>0</v>
      </c>
      <c r="U29" s="63">
        <v>0</v>
      </c>
      <c r="V29" s="14">
        <v>0</v>
      </c>
      <c r="W29" s="64">
        <v>0</v>
      </c>
      <c r="X29" s="63">
        <v>0</v>
      </c>
      <c r="Y29" s="14">
        <v>0</v>
      </c>
      <c r="Z29" s="64">
        <f t="shared" si="66"/>
        <v>0</v>
      </c>
      <c r="AA29" s="63">
        <v>0</v>
      </c>
      <c r="AB29" s="14">
        <v>0</v>
      </c>
      <c r="AC29" s="64">
        <f t="shared" si="67"/>
        <v>0</v>
      </c>
      <c r="AD29" s="63">
        <v>7.0999999999999995E-3</v>
      </c>
      <c r="AE29" s="14">
        <v>0.04</v>
      </c>
      <c r="AF29" s="64">
        <f t="shared" si="82"/>
        <v>5633.8028169014087</v>
      </c>
      <c r="AG29" s="63">
        <v>0</v>
      </c>
      <c r="AH29" s="14">
        <v>0</v>
      </c>
      <c r="AI29" s="64">
        <v>0</v>
      </c>
      <c r="AJ29" s="63">
        <v>0</v>
      </c>
      <c r="AK29" s="14">
        <v>0</v>
      </c>
      <c r="AL29" s="64">
        <v>0</v>
      </c>
      <c r="AM29" s="63"/>
      <c r="AN29" s="14"/>
      <c r="AO29" s="64"/>
      <c r="AP29" s="63">
        <v>0</v>
      </c>
      <c r="AQ29" s="14">
        <v>0</v>
      </c>
      <c r="AR29" s="64">
        <v>0</v>
      </c>
      <c r="AS29" s="63"/>
      <c r="AT29" s="14"/>
      <c r="AU29" s="64"/>
      <c r="AV29" s="63">
        <v>0</v>
      </c>
      <c r="AW29" s="14">
        <v>0</v>
      </c>
      <c r="AX29" s="64">
        <v>0</v>
      </c>
      <c r="AY29" s="63"/>
      <c r="AZ29" s="14"/>
      <c r="BA29" s="64"/>
      <c r="BB29" s="63">
        <v>0</v>
      </c>
      <c r="BC29" s="14">
        <v>0</v>
      </c>
      <c r="BD29" s="64">
        <v>0</v>
      </c>
      <c r="BE29" s="63">
        <v>0</v>
      </c>
      <c r="BF29" s="14">
        <v>0</v>
      </c>
      <c r="BG29" s="64">
        <f t="shared" si="68"/>
        <v>0</v>
      </c>
      <c r="BH29" s="63">
        <v>0</v>
      </c>
      <c r="BI29" s="14">
        <v>0</v>
      </c>
      <c r="BJ29" s="64">
        <v>0</v>
      </c>
      <c r="BK29" s="63"/>
      <c r="BL29" s="14"/>
      <c r="BM29" s="64"/>
      <c r="BN29" s="63">
        <v>0</v>
      </c>
      <c r="BO29" s="14">
        <v>0</v>
      </c>
      <c r="BP29" s="64">
        <v>0</v>
      </c>
      <c r="BQ29" s="63">
        <v>0</v>
      </c>
      <c r="BR29" s="14">
        <v>0</v>
      </c>
      <c r="BS29" s="64">
        <f t="shared" si="69"/>
        <v>0</v>
      </c>
      <c r="BT29" s="63">
        <v>0</v>
      </c>
      <c r="BU29" s="14">
        <v>0</v>
      </c>
      <c r="BV29" s="64">
        <v>0</v>
      </c>
      <c r="BW29" s="63">
        <v>0.16700000000000001</v>
      </c>
      <c r="BX29" s="14">
        <v>5.0010000000000003</v>
      </c>
      <c r="BY29" s="64">
        <f t="shared" ref="BY29" si="83">BX29/BW29*1000</f>
        <v>29946.107784431137</v>
      </c>
      <c r="BZ29" s="63">
        <v>0</v>
      </c>
      <c r="CA29" s="14">
        <v>0</v>
      </c>
      <c r="CB29" s="64">
        <v>0</v>
      </c>
      <c r="CC29" s="63">
        <v>0</v>
      </c>
      <c r="CD29" s="14">
        <v>0</v>
      </c>
      <c r="CE29" s="64">
        <v>0</v>
      </c>
      <c r="CF29" s="63">
        <v>0</v>
      </c>
      <c r="CG29" s="14">
        <v>0</v>
      </c>
      <c r="CH29" s="64">
        <v>0</v>
      </c>
      <c r="CI29" s="63">
        <v>0</v>
      </c>
      <c r="CJ29" s="14">
        <v>0</v>
      </c>
      <c r="CK29" s="64">
        <v>0</v>
      </c>
      <c r="CL29" s="63">
        <v>0</v>
      </c>
      <c r="CM29" s="14">
        <v>0</v>
      </c>
      <c r="CN29" s="64">
        <v>0</v>
      </c>
      <c r="CO29" s="63">
        <v>0</v>
      </c>
      <c r="CP29" s="14">
        <v>0</v>
      </c>
      <c r="CQ29" s="64">
        <v>0</v>
      </c>
      <c r="CR29" s="63">
        <v>0</v>
      </c>
      <c r="CS29" s="14">
        <v>0</v>
      </c>
      <c r="CT29" s="64">
        <v>0</v>
      </c>
      <c r="CU29" s="63">
        <v>0</v>
      </c>
      <c r="CV29" s="14">
        <v>0</v>
      </c>
      <c r="CW29" s="64">
        <v>0</v>
      </c>
      <c r="CX29" s="63">
        <v>0</v>
      </c>
      <c r="CY29" s="14">
        <v>0</v>
      </c>
      <c r="CZ29" s="64">
        <v>0</v>
      </c>
      <c r="DA29" s="63">
        <v>0</v>
      </c>
      <c r="DB29" s="14">
        <v>0</v>
      </c>
      <c r="DC29" s="64">
        <v>0</v>
      </c>
      <c r="DD29" s="63">
        <v>0</v>
      </c>
      <c r="DE29" s="14">
        <v>0</v>
      </c>
      <c r="DF29" s="64">
        <v>0</v>
      </c>
      <c r="DG29" s="63">
        <v>0</v>
      </c>
      <c r="DH29" s="14">
        <v>0</v>
      </c>
      <c r="DI29" s="64">
        <v>0</v>
      </c>
      <c r="DJ29" s="63">
        <v>0</v>
      </c>
      <c r="DK29" s="14">
        <v>0</v>
      </c>
      <c r="DL29" s="64">
        <v>0</v>
      </c>
      <c r="DM29" s="63">
        <v>0</v>
      </c>
      <c r="DN29" s="14">
        <v>0</v>
      </c>
      <c r="DO29" s="64">
        <f t="shared" si="70"/>
        <v>0</v>
      </c>
      <c r="DP29" s="63">
        <v>0</v>
      </c>
      <c r="DQ29" s="14">
        <v>0</v>
      </c>
      <c r="DR29" s="64">
        <v>0</v>
      </c>
      <c r="DS29" s="63">
        <v>0</v>
      </c>
      <c r="DT29" s="14">
        <v>0</v>
      </c>
      <c r="DU29" s="64">
        <v>0</v>
      </c>
      <c r="DV29" s="63">
        <v>0</v>
      </c>
      <c r="DW29" s="14">
        <v>0</v>
      </c>
      <c r="DX29" s="64">
        <v>0</v>
      </c>
      <c r="DY29" s="63">
        <v>0</v>
      </c>
      <c r="DZ29" s="14">
        <v>0</v>
      </c>
      <c r="EA29" s="64">
        <v>0</v>
      </c>
      <c r="EB29" s="63">
        <v>0</v>
      </c>
      <c r="EC29" s="14">
        <v>0</v>
      </c>
      <c r="ED29" s="64">
        <v>0</v>
      </c>
      <c r="EE29" s="63">
        <v>0</v>
      </c>
      <c r="EF29" s="14">
        <v>0</v>
      </c>
      <c r="EG29" s="64">
        <v>0</v>
      </c>
      <c r="EH29" s="63">
        <v>0</v>
      </c>
      <c r="EI29" s="14">
        <v>0</v>
      </c>
      <c r="EJ29" s="64">
        <v>0</v>
      </c>
      <c r="EK29" s="63">
        <v>0</v>
      </c>
      <c r="EL29" s="14">
        <v>0</v>
      </c>
      <c r="EM29" s="64">
        <v>0</v>
      </c>
      <c r="EN29" s="63">
        <v>0</v>
      </c>
      <c r="EO29" s="14">
        <v>0</v>
      </c>
      <c r="EP29" s="64">
        <v>0</v>
      </c>
      <c r="EQ29" s="11">
        <f t="shared" si="80"/>
        <v>191.53410000000002</v>
      </c>
      <c r="ER29" s="21">
        <f t="shared" si="81"/>
        <v>4705.9949999999999</v>
      </c>
      <c r="ES29" s="6"/>
      <c r="ET29" s="9"/>
      <c r="EU29" s="6"/>
      <c r="EV29" s="6"/>
      <c r="EW29" s="6"/>
      <c r="EX29" s="9"/>
      <c r="EY29" s="6"/>
      <c r="EZ29" s="6"/>
      <c r="FA29" s="6"/>
      <c r="FB29" s="9"/>
      <c r="FC29" s="6"/>
      <c r="FD29" s="6"/>
      <c r="FE29" s="6"/>
      <c r="FF29" s="2"/>
      <c r="FG29" s="1"/>
      <c r="FH29" s="1"/>
      <c r="FI29" s="1"/>
      <c r="FJ29" s="2"/>
      <c r="FK29" s="1"/>
      <c r="FL29" s="1"/>
      <c r="FM29" s="1"/>
      <c r="FN29" s="2"/>
      <c r="FO29" s="1"/>
      <c r="FP29" s="1"/>
      <c r="FQ29" s="1"/>
      <c r="FR29" s="2"/>
      <c r="FS29" s="1"/>
      <c r="FT29" s="1"/>
      <c r="FU29" s="1"/>
      <c r="FV29" s="2"/>
      <c r="FW29" s="1"/>
      <c r="FX29" s="1"/>
      <c r="FY29" s="1"/>
      <c r="FZ29" s="2"/>
      <c r="GA29" s="1"/>
      <c r="GB29" s="1"/>
      <c r="GC29" s="1"/>
      <c r="GD29" s="2"/>
      <c r="GE29" s="1"/>
      <c r="GF29" s="1"/>
      <c r="GG29" s="1"/>
      <c r="GH29" s="2"/>
      <c r="GI29" s="1"/>
      <c r="GJ29" s="1"/>
      <c r="GK29" s="1"/>
    </row>
    <row r="30" spans="1:268" x14ac:dyDescent="0.3">
      <c r="A30" s="57">
        <v>2019</v>
      </c>
      <c r="B30" s="58" t="s">
        <v>16</v>
      </c>
      <c r="C30" s="63">
        <v>287.04000000000002</v>
      </c>
      <c r="D30" s="14">
        <v>7077.0659999999998</v>
      </c>
      <c r="E30" s="64">
        <f t="shared" si="73"/>
        <v>24655.330267558526</v>
      </c>
      <c r="F30" s="63">
        <v>0</v>
      </c>
      <c r="G30" s="14">
        <v>0</v>
      </c>
      <c r="H30" s="64">
        <v>0</v>
      </c>
      <c r="I30" s="63">
        <v>0</v>
      </c>
      <c r="J30" s="14">
        <v>0</v>
      </c>
      <c r="K30" s="64">
        <v>0</v>
      </c>
      <c r="L30" s="63">
        <v>0</v>
      </c>
      <c r="M30" s="14">
        <v>0</v>
      </c>
      <c r="N30" s="64">
        <v>0</v>
      </c>
      <c r="O30" s="63">
        <v>0</v>
      </c>
      <c r="P30" s="14">
        <v>0</v>
      </c>
      <c r="Q30" s="64">
        <v>0</v>
      </c>
      <c r="R30" s="63">
        <v>0</v>
      </c>
      <c r="S30" s="14">
        <v>0</v>
      </c>
      <c r="T30" s="64">
        <v>0</v>
      </c>
      <c r="U30" s="63">
        <v>0</v>
      </c>
      <c r="V30" s="14">
        <v>0</v>
      </c>
      <c r="W30" s="64">
        <v>0</v>
      </c>
      <c r="X30" s="63">
        <v>0</v>
      </c>
      <c r="Y30" s="14">
        <v>0</v>
      </c>
      <c r="Z30" s="64">
        <f t="shared" si="66"/>
        <v>0</v>
      </c>
      <c r="AA30" s="63">
        <v>0</v>
      </c>
      <c r="AB30" s="14">
        <v>0</v>
      </c>
      <c r="AC30" s="64">
        <f t="shared" si="67"/>
        <v>0</v>
      </c>
      <c r="AD30" s="63">
        <v>0</v>
      </c>
      <c r="AE30" s="14">
        <v>0</v>
      </c>
      <c r="AF30" s="64">
        <v>0</v>
      </c>
      <c r="AG30" s="63">
        <v>0</v>
      </c>
      <c r="AH30" s="14">
        <v>0</v>
      </c>
      <c r="AI30" s="64">
        <v>0</v>
      </c>
      <c r="AJ30" s="63">
        <v>0</v>
      </c>
      <c r="AK30" s="14">
        <v>0</v>
      </c>
      <c r="AL30" s="64">
        <v>0</v>
      </c>
      <c r="AM30" s="63"/>
      <c r="AN30" s="14"/>
      <c r="AO30" s="64"/>
      <c r="AP30" s="63">
        <v>0</v>
      </c>
      <c r="AQ30" s="14">
        <v>0</v>
      </c>
      <c r="AR30" s="64">
        <v>0</v>
      </c>
      <c r="AS30" s="63"/>
      <c r="AT30" s="14"/>
      <c r="AU30" s="64"/>
      <c r="AV30" s="63">
        <v>0</v>
      </c>
      <c r="AW30" s="14">
        <v>0</v>
      </c>
      <c r="AX30" s="64">
        <v>0</v>
      </c>
      <c r="AY30" s="63"/>
      <c r="AZ30" s="14"/>
      <c r="BA30" s="64"/>
      <c r="BB30" s="63">
        <v>0</v>
      </c>
      <c r="BC30" s="14">
        <v>0</v>
      </c>
      <c r="BD30" s="64">
        <v>0</v>
      </c>
      <c r="BE30" s="63">
        <v>0</v>
      </c>
      <c r="BF30" s="14">
        <v>0</v>
      </c>
      <c r="BG30" s="64">
        <f t="shared" si="68"/>
        <v>0</v>
      </c>
      <c r="BH30" s="63">
        <v>0</v>
      </c>
      <c r="BI30" s="14">
        <v>0</v>
      </c>
      <c r="BJ30" s="64">
        <v>0</v>
      </c>
      <c r="BK30" s="63"/>
      <c r="BL30" s="14"/>
      <c r="BM30" s="64"/>
      <c r="BN30" s="63">
        <v>0</v>
      </c>
      <c r="BO30" s="14">
        <v>0</v>
      </c>
      <c r="BP30" s="64">
        <v>0</v>
      </c>
      <c r="BQ30" s="63">
        <v>0</v>
      </c>
      <c r="BR30" s="14">
        <v>0</v>
      </c>
      <c r="BS30" s="64">
        <f t="shared" si="69"/>
        <v>0</v>
      </c>
      <c r="BT30" s="63">
        <v>0</v>
      </c>
      <c r="BU30" s="14">
        <v>0</v>
      </c>
      <c r="BV30" s="64">
        <v>0</v>
      </c>
      <c r="BW30" s="63">
        <v>0</v>
      </c>
      <c r="BX30" s="14">
        <v>0</v>
      </c>
      <c r="BY30" s="64">
        <v>0</v>
      </c>
      <c r="BZ30" s="63">
        <v>0</v>
      </c>
      <c r="CA30" s="14">
        <v>0</v>
      </c>
      <c r="CB30" s="64">
        <v>0</v>
      </c>
      <c r="CC30" s="63">
        <v>0</v>
      </c>
      <c r="CD30" s="14">
        <v>0</v>
      </c>
      <c r="CE30" s="64">
        <v>0</v>
      </c>
      <c r="CF30" s="63">
        <v>0</v>
      </c>
      <c r="CG30" s="14">
        <v>0</v>
      </c>
      <c r="CH30" s="64">
        <v>0</v>
      </c>
      <c r="CI30" s="63">
        <v>0</v>
      </c>
      <c r="CJ30" s="14">
        <v>0</v>
      </c>
      <c r="CK30" s="64">
        <v>0</v>
      </c>
      <c r="CL30" s="63">
        <v>0</v>
      </c>
      <c r="CM30" s="14">
        <v>0</v>
      </c>
      <c r="CN30" s="64">
        <v>0</v>
      </c>
      <c r="CO30" s="63">
        <v>0</v>
      </c>
      <c r="CP30" s="14">
        <v>0</v>
      </c>
      <c r="CQ30" s="64">
        <v>0</v>
      </c>
      <c r="CR30" s="63">
        <v>0</v>
      </c>
      <c r="CS30" s="14">
        <v>0</v>
      </c>
      <c r="CT30" s="64">
        <v>0</v>
      </c>
      <c r="CU30" s="63">
        <v>0</v>
      </c>
      <c r="CV30" s="14">
        <v>0</v>
      </c>
      <c r="CW30" s="64">
        <v>0</v>
      </c>
      <c r="CX30" s="63">
        <v>0</v>
      </c>
      <c r="CY30" s="14">
        <v>0</v>
      </c>
      <c r="CZ30" s="64">
        <v>0</v>
      </c>
      <c r="DA30" s="63">
        <v>0</v>
      </c>
      <c r="DB30" s="14">
        <v>0</v>
      </c>
      <c r="DC30" s="64">
        <v>0</v>
      </c>
      <c r="DD30" s="63">
        <v>0</v>
      </c>
      <c r="DE30" s="14">
        <v>0</v>
      </c>
      <c r="DF30" s="64">
        <v>0</v>
      </c>
      <c r="DG30" s="63">
        <v>0</v>
      </c>
      <c r="DH30" s="14">
        <v>0</v>
      </c>
      <c r="DI30" s="64">
        <v>0</v>
      </c>
      <c r="DJ30" s="63">
        <v>0</v>
      </c>
      <c r="DK30" s="14">
        <v>0</v>
      </c>
      <c r="DL30" s="64">
        <v>0</v>
      </c>
      <c r="DM30" s="63">
        <v>0</v>
      </c>
      <c r="DN30" s="14">
        <v>0</v>
      </c>
      <c r="DO30" s="64">
        <f t="shared" si="70"/>
        <v>0</v>
      </c>
      <c r="DP30" s="63">
        <v>0</v>
      </c>
      <c r="DQ30" s="14">
        <v>0</v>
      </c>
      <c r="DR30" s="64">
        <v>0</v>
      </c>
      <c r="DS30" s="63">
        <v>0</v>
      </c>
      <c r="DT30" s="14">
        <v>0</v>
      </c>
      <c r="DU30" s="64">
        <v>0</v>
      </c>
      <c r="DV30" s="63">
        <v>0</v>
      </c>
      <c r="DW30" s="14">
        <v>0</v>
      </c>
      <c r="DX30" s="64">
        <v>0</v>
      </c>
      <c r="DY30" s="63">
        <v>1.5E-3</v>
      </c>
      <c r="DZ30" s="14">
        <v>0.27600000000000002</v>
      </c>
      <c r="EA30" s="64">
        <f t="shared" ref="EA30" si="84">DZ30/DY30*1000</f>
        <v>184000</v>
      </c>
      <c r="EB30" s="63">
        <v>0</v>
      </c>
      <c r="EC30" s="14">
        <v>0</v>
      </c>
      <c r="ED30" s="64">
        <v>0</v>
      </c>
      <c r="EE30" s="63">
        <v>0</v>
      </c>
      <c r="EF30" s="14">
        <v>0</v>
      </c>
      <c r="EG30" s="64">
        <v>0</v>
      </c>
      <c r="EH30" s="63">
        <v>0</v>
      </c>
      <c r="EI30" s="14">
        <v>0</v>
      </c>
      <c r="EJ30" s="64">
        <v>0</v>
      </c>
      <c r="EK30" s="63">
        <v>0</v>
      </c>
      <c r="EL30" s="14">
        <v>0</v>
      </c>
      <c r="EM30" s="64">
        <v>0</v>
      </c>
      <c r="EN30" s="63">
        <v>0</v>
      </c>
      <c r="EO30" s="14">
        <v>0</v>
      </c>
      <c r="EP30" s="64">
        <v>0</v>
      </c>
      <c r="EQ30" s="11">
        <f t="shared" si="80"/>
        <v>287.04150000000004</v>
      </c>
      <c r="ER30" s="21">
        <f t="shared" si="81"/>
        <v>7077.3419999999996</v>
      </c>
      <c r="ES30" s="6"/>
      <c r="ET30" s="9"/>
      <c r="EU30" s="6"/>
      <c r="EV30" s="6"/>
      <c r="EW30" s="6"/>
      <c r="EX30" s="9"/>
      <c r="EY30" s="6"/>
      <c r="EZ30" s="6"/>
      <c r="FA30" s="6"/>
      <c r="FB30" s="9"/>
      <c r="FC30" s="6"/>
      <c r="FD30" s="6"/>
      <c r="FE30" s="6"/>
      <c r="FF30" s="2"/>
      <c r="FG30" s="1"/>
      <c r="FH30" s="1"/>
      <c r="FI30" s="1"/>
      <c r="FJ30" s="2"/>
      <c r="FK30" s="1"/>
      <c r="FL30" s="1"/>
      <c r="FM30" s="1"/>
      <c r="FN30" s="2"/>
      <c r="FO30" s="1"/>
      <c r="FP30" s="1"/>
      <c r="FQ30" s="1"/>
      <c r="FR30" s="2"/>
      <c r="FS30" s="1"/>
      <c r="FT30" s="1"/>
      <c r="FU30" s="1"/>
      <c r="FV30" s="2"/>
      <c r="FW30" s="1"/>
      <c r="FX30" s="1"/>
      <c r="FY30" s="1"/>
      <c r="FZ30" s="2"/>
      <c r="GA30" s="1"/>
      <c r="GB30" s="1"/>
      <c r="GC30" s="1"/>
      <c r="GD30" s="2"/>
      <c r="GE30" s="1"/>
      <c r="GF30" s="1"/>
      <c r="GG30" s="1"/>
      <c r="GH30" s="2"/>
      <c r="GI30" s="1"/>
      <c r="GJ30" s="1"/>
      <c r="GK30" s="1"/>
    </row>
    <row r="31" spans="1:268" ht="15" thickBot="1" x14ac:dyDescent="0.35">
      <c r="A31" s="60"/>
      <c r="B31" s="61" t="s">
        <v>17</v>
      </c>
      <c r="C31" s="67">
        <f t="shared" ref="C31:D31" si="85">SUM(C19:C30)</f>
        <v>1452.1999999999998</v>
      </c>
      <c r="D31" s="42">
        <f t="shared" si="85"/>
        <v>35463.370999999999</v>
      </c>
      <c r="E31" s="68"/>
      <c r="F31" s="67">
        <f t="shared" ref="F31:G31" si="86">SUM(F19:F30)</f>
        <v>0</v>
      </c>
      <c r="G31" s="42">
        <f t="shared" si="86"/>
        <v>0</v>
      </c>
      <c r="H31" s="68"/>
      <c r="I31" s="67">
        <f t="shared" ref="I31:J31" si="87">SUM(I19:I30)</f>
        <v>0</v>
      </c>
      <c r="J31" s="42">
        <f t="shared" si="87"/>
        <v>0</v>
      </c>
      <c r="K31" s="68"/>
      <c r="L31" s="67">
        <f t="shared" ref="L31:M31" si="88">SUM(L19:L30)</f>
        <v>0</v>
      </c>
      <c r="M31" s="42">
        <f t="shared" si="88"/>
        <v>0</v>
      </c>
      <c r="N31" s="68"/>
      <c r="O31" s="67">
        <f t="shared" ref="O31:P31" si="89">SUM(O19:O30)</f>
        <v>0</v>
      </c>
      <c r="P31" s="42">
        <f t="shared" si="89"/>
        <v>0</v>
      </c>
      <c r="Q31" s="68"/>
      <c r="R31" s="67">
        <f t="shared" ref="R31:S31" si="90">SUM(R19:R30)</f>
        <v>0</v>
      </c>
      <c r="S31" s="42">
        <f t="shared" si="90"/>
        <v>0</v>
      </c>
      <c r="T31" s="68"/>
      <c r="U31" s="67">
        <f t="shared" ref="U31:V31" si="91">SUM(U19:U30)</f>
        <v>0</v>
      </c>
      <c r="V31" s="42">
        <f t="shared" si="91"/>
        <v>0</v>
      </c>
      <c r="W31" s="68"/>
      <c r="X31" s="67">
        <f t="shared" ref="X31:Y31" si="92">SUM(X19:X30)</f>
        <v>0</v>
      </c>
      <c r="Y31" s="42">
        <f t="shared" si="92"/>
        <v>0</v>
      </c>
      <c r="Z31" s="68"/>
      <c r="AA31" s="67">
        <f t="shared" ref="AA31:AB31" si="93">SUM(AA19:AA30)</f>
        <v>0</v>
      </c>
      <c r="AB31" s="42">
        <f t="shared" si="93"/>
        <v>0</v>
      </c>
      <c r="AC31" s="68"/>
      <c r="AD31" s="67">
        <f t="shared" ref="AD31:AE31" si="94">SUM(AD19:AD30)</f>
        <v>0.1031</v>
      </c>
      <c r="AE31" s="42">
        <f t="shared" si="94"/>
        <v>7.1459999999999999</v>
      </c>
      <c r="AF31" s="68"/>
      <c r="AG31" s="67">
        <f t="shared" ref="AG31:AH31" si="95">SUM(AG19:AG30)</f>
        <v>0</v>
      </c>
      <c r="AH31" s="42">
        <f t="shared" si="95"/>
        <v>0</v>
      </c>
      <c r="AI31" s="68"/>
      <c r="AJ31" s="67">
        <f t="shared" ref="AJ31:AK31" si="96">SUM(AJ19:AJ30)</f>
        <v>603.75000000000011</v>
      </c>
      <c r="AK31" s="42">
        <f t="shared" si="96"/>
        <v>13639.258000000002</v>
      </c>
      <c r="AL31" s="68"/>
      <c r="AM31" s="67"/>
      <c r="AN31" s="42"/>
      <c r="AO31" s="68"/>
      <c r="AP31" s="67">
        <f t="shared" ref="AP31:AQ31" si="97">SUM(AP19:AP30)</f>
        <v>0</v>
      </c>
      <c r="AQ31" s="42">
        <f t="shared" si="97"/>
        <v>0</v>
      </c>
      <c r="AR31" s="68"/>
      <c r="AS31" s="67"/>
      <c r="AT31" s="42"/>
      <c r="AU31" s="68"/>
      <c r="AV31" s="67">
        <f t="shared" ref="AV31:AW31" si="98">SUM(AV19:AV30)</f>
        <v>0</v>
      </c>
      <c r="AW31" s="42">
        <f t="shared" si="98"/>
        <v>0</v>
      </c>
      <c r="AX31" s="68"/>
      <c r="AY31" s="67"/>
      <c r="AZ31" s="42"/>
      <c r="BA31" s="68"/>
      <c r="BB31" s="67">
        <f t="shared" ref="BB31:BC31" si="99">SUM(BB19:BB30)</f>
        <v>0</v>
      </c>
      <c r="BC31" s="42">
        <f t="shared" si="99"/>
        <v>0</v>
      </c>
      <c r="BD31" s="68"/>
      <c r="BE31" s="67">
        <f t="shared" ref="BE31:BF31" si="100">SUM(BE19:BE30)</f>
        <v>0</v>
      </c>
      <c r="BF31" s="42">
        <f t="shared" si="100"/>
        <v>0</v>
      </c>
      <c r="BG31" s="68"/>
      <c r="BH31" s="67">
        <f t="shared" ref="BH31:BI31" si="101">SUM(BH19:BH30)</f>
        <v>0</v>
      </c>
      <c r="BI31" s="42">
        <f t="shared" si="101"/>
        <v>0</v>
      </c>
      <c r="BJ31" s="68"/>
      <c r="BK31" s="67"/>
      <c r="BL31" s="42"/>
      <c r="BM31" s="68"/>
      <c r="BN31" s="67">
        <f t="shared" ref="BN31:BO31" si="102">SUM(BN19:BN30)</f>
        <v>0</v>
      </c>
      <c r="BO31" s="42">
        <f t="shared" si="102"/>
        <v>0</v>
      </c>
      <c r="BP31" s="68"/>
      <c r="BQ31" s="67">
        <f t="shared" ref="BQ31:BR31" si="103">SUM(BQ19:BQ30)</f>
        <v>0</v>
      </c>
      <c r="BR31" s="42">
        <f t="shared" si="103"/>
        <v>0</v>
      </c>
      <c r="BS31" s="68"/>
      <c r="BT31" s="67">
        <f t="shared" ref="BT31:BU31" si="104">SUM(BT19:BT30)</f>
        <v>0</v>
      </c>
      <c r="BU31" s="42">
        <f t="shared" si="104"/>
        <v>0</v>
      </c>
      <c r="BV31" s="68"/>
      <c r="BW31" s="67">
        <f t="shared" ref="BW31:BX31" si="105">SUM(BW19:BW30)</f>
        <v>0.16700000000000001</v>
      </c>
      <c r="BX31" s="42">
        <f t="shared" si="105"/>
        <v>5.0010000000000003</v>
      </c>
      <c r="BY31" s="68"/>
      <c r="BZ31" s="67">
        <f t="shared" ref="BZ31:CA31" si="106">SUM(BZ19:BZ30)</f>
        <v>0</v>
      </c>
      <c r="CA31" s="42">
        <f t="shared" si="106"/>
        <v>0</v>
      </c>
      <c r="CB31" s="68"/>
      <c r="CC31" s="67">
        <f t="shared" ref="CC31:CD31" si="107">SUM(CC19:CC30)</f>
        <v>0.19971</v>
      </c>
      <c r="CD31" s="42">
        <f t="shared" si="107"/>
        <v>0.49199999999999999</v>
      </c>
      <c r="CE31" s="68"/>
      <c r="CF31" s="67">
        <f t="shared" ref="CF31:CG31" si="108">SUM(CF19:CF30)</f>
        <v>0</v>
      </c>
      <c r="CG31" s="42">
        <f t="shared" si="108"/>
        <v>0</v>
      </c>
      <c r="CH31" s="68"/>
      <c r="CI31" s="67">
        <f t="shared" ref="CI31:CJ31" si="109">SUM(CI19:CI30)</f>
        <v>0</v>
      </c>
      <c r="CJ31" s="42">
        <f t="shared" si="109"/>
        <v>0</v>
      </c>
      <c r="CK31" s="68"/>
      <c r="CL31" s="67">
        <f t="shared" ref="CL31:CM31" si="110">SUM(CL19:CL30)</f>
        <v>0</v>
      </c>
      <c r="CM31" s="42">
        <f t="shared" si="110"/>
        <v>0</v>
      </c>
      <c r="CN31" s="68"/>
      <c r="CO31" s="67">
        <v>0</v>
      </c>
      <c r="CP31" s="42">
        <v>0</v>
      </c>
      <c r="CQ31" s="68"/>
      <c r="CR31" s="67">
        <f t="shared" ref="CR31:CS31" si="111">SUM(CR19:CR30)</f>
        <v>0</v>
      </c>
      <c r="CS31" s="42">
        <f t="shared" si="111"/>
        <v>0</v>
      </c>
      <c r="CT31" s="68"/>
      <c r="CU31" s="67">
        <f t="shared" ref="CU31:CV31" si="112">SUM(CU19:CU30)</f>
        <v>0</v>
      </c>
      <c r="CV31" s="42">
        <f t="shared" si="112"/>
        <v>0</v>
      </c>
      <c r="CW31" s="68"/>
      <c r="CX31" s="67">
        <f t="shared" ref="CX31:CY31" si="113">SUM(CX19:CX30)</f>
        <v>0</v>
      </c>
      <c r="CY31" s="42">
        <f t="shared" si="113"/>
        <v>0</v>
      </c>
      <c r="CZ31" s="68"/>
      <c r="DA31" s="67">
        <f t="shared" ref="DA31:DB31" si="114">SUM(DA19:DA30)</f>
        <v>40</v>
      </c>
      <c r="DB31" s="42">
        <f t="shared" si="114"/>
        <v>452.88299999999998</v>
      </c>
      <c r="DC31" s="68"/>
      <c r="DD31" s="67">
        <f t="shared" ref="DD31:DE31" si="115">SUM(DD19:DD30)</f>
        <v>0</v>
      </c>
      <c r="DE31" s="42">
        <f t="shared" si="115"/>
        <v>0</v>
      </c>
      <c r="DF31" s="68"/>
      <c r="DG31" s="67">
        <f t="shared" ref="DG31:DH31" si="116">SUM(DG19:DG30)</f>
        <v>0</v>
      </c>
      <c r="DH31" s="42">
        <f t="shared" si="116"/>
        <v>0</v>
      </c>
      <c r="DI31" s="68"/>
      <c r="DJ31" s="67">
        <f t="shared" ref="DJ31:DK31" si="117">SUM(DJ19:DJ30)</f>
        <v>0</v>
      </c>
      <c r="DK31" s="42">
        <f t="shared" si="117"/>
        <v>0</v>
      </c>
      <c r="DL31" s="68"/>
      <c r="DM31" s="67">
        <f t="shared" ref="DM31:DN31" si="118">SUM(DM19:DM30)</f>
        <v>0</v>
      </c>
      <c r="DN31" s="42">
        <f t="shared" si="118"/>
        <v>0</v>
      </c>
      <c r="DO31" s="68"/>
      <c r="DP31" s="67">
        <f t="shared" ref="DP31:DQ31" si="119">SUM(DP19:DP30)</f>
        <v>0</v>
      </c>
      <c r="DQ31" s="42">
        <f t="shared" si="119"/>
        <v>0</v>
      </c>
      <c r="DR31" s="68"/>
      <c r="DS31" s="67">
        <f t="shared" ref="DS31:DT31" si="120">SUM(DS19:DS30)</f>
        <v>0.105</v>
      </c>
      <c r="DT31" s="42">
        <f t="shared" si="120"/>
        <v>4.22</v>
      </c>
      <c r="DU31" s="68"/>
      <c r="DV31" s="67">
        <f t="shared" ref="DV31:DW31" si="121">SUM(DV19:DV30)</f>
        <v>0</v>
      </c>
      <c r="DW31" s="42">
        <f t="shared" si="121"/>
        <v>0</v>
      </c>
      <c r="DX31" s="68"/>
      <c r="DY31" s="67">
        <f t="shared" ref="DY31:DZ31" si="122">SUM(DY19:DY30)</f>
        <v>1.5E-3</v>
      </c>
      <c r="DZ31" s="42">
        <f t="shared" si="122"/>
        <v>0.27600000000000002</v>
      </c>
      <c r="EA31" s="68"/>
      <c r="EB31" s="67">
        <f t="shared" ref="EB31:EC31" si="123">SUM(EB19:EB30)</f>
        <v>1E-3</v>
      </c>
      <c r="EC31" s="42">
        <f t="shared" si="123"/>
        <v>0.14299999999999999</v>
      </c>
      <c r="ED31" s="68"/>
      <c r="EE31" s="67">
        <f t="shared" ref="EE31:EF31" si="124">SUM(EE19:EE30)</f>
        <v>1.66</v>
      </c>
      <c r="EF31" s="42">
        <f t="shared" si="124"/>
        <v>52.29</v>
      </c>
      <c r="EG31" s="68"/>
      <c r="EH31" s="67">
        <f t="shared" ref="EH31:EI31" si="125">SUM(EH19:EH30)</f>
        <v>0</v>
      </c>
      <c r="EI31" s="42">
        <f t="shared" si="125"/>
        <v>0</v>
      </c>
      <c r="EJ31" s="68"/>
      <c r="EK31" s="67">
        <f t="shared" ref="EK31:EL31" si="126">SUM(EK19:EK30)</f>
        <v>0</v>
      </c>
      <c r="EL31" s="42">
        <f t="shared" si="126"/>
        <v>0</v>
      </c>
      <c r="EM31" s="68"/>
      <c r="EN31" s="67">
        <f t="shared" ref="EN31:EO31" si="127">SUM(EN19:EN30)</f>
        <v>0</v>
      </c>
      <c r="EO31" s="42">
        <f t="shared" si="127"/>
        <v>0</v>
      </c>
      <c r="EP31" s="68"/>
      <c r="EQ31" s="43">
        <f>C31+R31+U31+AG31+AJ31+BH31+BN31+BW31+CC31+CI31+CR31+CU31+DP31+DS31+DY31+EB31+EH31+O31+BT31+AD31+L31+EN31+EK31+EE31+DD31+BZ31+CX31+BB31+DG31+AP31+AV31+DV31+CL31+CF31+DJ31+DA31</f>
        <v>2098.1873099999993</v>
      </c>
      <c r="ER31" s="44">
        <f>D31+S31+V31+AH31+AK31+BI31+BO31+BX31+CD31+CJ31+CS31+CV31+DQ31+DT31+DZ31+EC31+EI31+P31+BU31+AE31+M31+EO31+EL31+EF31+DE31+CA31+CY31+BC31+DH31+AQ31+AW31+DW31+CM31+CG31+DK31+DB31</f>
        <v>49625.079999999994</v>
      </c>
      <c r="ES31" s="6"/>
      <c r="ET31" s="9"/>
      <c r="EU31" s="6"/>
      <c r="EV31" s="6"/>
      <c r="EW31" s="6"/>
      <c r="EX31" s="9"/>
      <c r="EY31" s="6"/>
      <c r="EZ31" s="6"/>
      <c r="FA31" s="6"/>
      <c r="FB31" s="9"/>
      <c r="FC31" s="6"/>
      <c r="FD31" s="6"/>
      <c r="FE31" s="6"/>
      <c r="FF31" s="2"/>
      <c r="FG31" s="1"/>
      <c r="FH31" s="1"/>
      <c r="FI31" s="1"/>
      <c r="FJ31" s="2"/>
      <c r="FK31" s="1"/>
      <c r="FL31" s="1"/>
      <c r="FM31" s="1"/>
      <c r="FN31" s="2"/>
      <c r="FO31" s="1"/>
      <c r="FP31" s="1"/>
      <c r="FQ31" s="1"/>
      <c r="FR31" s="2"/>
      <c r="FS31" s="1"/>
      <c r="FT31" s="1"/>
      <c r="FU31" s="1"/>
      <c r="FV31" s="2"/>
      <c r="FW31" s="1"/>
      <c r="FX31" s="1"/>
      <c r="FY31" s="1"/>
      <c r="FZ31" s="2"/>
      <c r="GA31" s="1"/>
      <c r="GB31" s="1"/>
      <c r="GC31" s="1"/>
      <c r="GD31" s="2"/>
      <c r="GE31" s="1"/>
      <c r="GF31" s="1"/>
      <c r="GG31" s="1"/>
      <c r="GH31" s="2"/>
      <c r="GI31" s="1"/>
      <c r="GJ31" s="1"/>
      <c r="GK31" s="1"/>
      <c r="GP31" s="3"/>
      <c r="GU31" s="3"/>
      <c r="GZ31" s="3"/>
      <c r="HE31" s="3"/>
      <c r="HJ31" s="3"/>
      <c r="HO31" s="3"/>
      <c r="HT31" s="3"/>
      <c r="HY31" s="3"/>
      <c r="ID31" s="3"/>
      <c r="II31" s="3"/>
      <c r="IN31" s="3"/>
      <c r="IS31" s="3"/>
      <c r="IX31" s="3"/>
      <c r="JC31" s="3"/>
      <c r="JH31" s="3"/>
    </row>
    <row r="32" spans="1:268" x14ac:dyDescent="0.3">
      <c r="A32" s="57">
        <v>2020</v>
      </c>
      <c r="B32" s="58" t="s">
        <v>5</v>
      </c>
      <c r="C32" s="63">
        <v>191.36</v>
      </c>
      <c r="D32" s="14">
        <v>4596.9309999999996</v>
      </c>
      <c r="E32" s="64">
        <f t="shared" ref="E32:E34" si="128">D32/C32*1000</f>
        <v>24022.423704013374</v>
      </c>
      <c r="F32" s="63">
        <v>0</v>
      </c>
      <c r="G32" s="14">
        <v>0</v>
      </c>
      <c r="H32" s="64">
        <v>0</v>
      </c>
      <c r="I32" s="63">
        <v>0</v>
      </c>
      <c r="J32" s="14">
        <v>0</v>
      </c>
      <c r="K32" s="64">
        <v>0</v>
      </c>
      <c r="L32" s="63">
        <v>0</v>
      </c>
      <c r="M32" s="14">
        <v>0</v>
      </c>
      <c r="N32" s="64">
        <v>0</v>
      </c>
      <c r="O32" s="63">
        <v>0</v>
      </c>
      <c r="P32" s="14">
        <v>0</v>
      </c>
      <c r="Q32" s="64">
        <v>0</v>
      </c>
      <c r="R32" s="63">
        <v>0</v>
      </c>
      <c r="S32" s="14">
        <v>0</v>
      </c>
      <c r="T32" s="64">
        <v>0</v>
      </c>
      <c r="U32" s="63">
        <v>0</v>
      </c>
      <c r="V32" s="14">
        <v>0</v>
      </c>
      <c r="W32" s="64">
        <v>0</v>
      </c>
      <c r="X32" s="63">
        <v>0</v>
      </c>
      <c r="Y32" s="14">
        <v>0</v>
      </c>
      <c r="Z32" s="64">
        <f t="shared" ref="Z32:Z43" si="129">IF(X32=0,0,Y32/X32*1000)</f>
        <v>0</v>
      </c>
      <c r="AA32" s="63">
        <v>0</v>
      </c>
      <c r="AB32" s="14">
        <v>0</v>
      </c>
      <c r="AC32" s="64">
        <f t="shared" ref="AC32:AC43" si="130">IF(AA32=0,0,AB32/AA32*1000)</f>
        <v>0</v>
      </c>
      <c r="AD32" s="63">
        <v>0</v>
      </c>
      <c r="AE32" s="14">
        <v>0</v>
      </c>
      <c r="AF32" s="64">
        <v>0</v>
      </c>
      <c r="AG32" s="63">
        <v>0</v>
      </c>
      <c r="AH32" s="14">
        <v>0</v>
      </c>
      <c r="AI32" s="64">
        <v>0</v>
      </c>
      <c r="AJ32" s="63">
        <v>0</v>
      </c>
      <c r="AK32" s="14">
        <v>0</v>
      </c>
      <c r="AL32" s="64">
        <v>0</v>
      </c>
      <c r="AM32" s="63"/>
      <c r="AN32" s="14"/>
      <c r="AO32" s="64"/>
      <c r="AP32" s="63">
        <v>0</v>
      </c>
      <c r="AQ32" s="14">
        <v>0</v>
      </c>
      <c r="AR32" s="64">
        <v>0</v>
      </c>
      <c r="AS32" s="63"/>
      <c r="AT32" s="14"/>
      <c r="AU32" s="64"/>
      <c r="AV32" s="63">
        <v>0</v>
      </c>
      <c r="AW32" s="14">
        <v>0</v>
      </c>
      <c r="AX32" s="64">
        <v>0</v>
      </c>
      <c r="AY32" s="63"/>
      <c r="AZ32" s="14"/>
      <c r="BA32" s="64"/>
      <c r="BB32" s="63">
        <v>0</v>
      </c>
      <c r="BC32" s="14">
        <v>0</v>
      </c>
      <c r="BD32" s="64">
        <v>0</v>
      </c>
      <c r="BE32" s="63">
        <v>0</v>
      </c>
      <c r="BF32" s="14">
        <v>0</v>
      </c>
      <c r="BG32" s="64">
        <f t="shared" ref="BG32:BG43" si="131">IF(BE32=0,0,BF32/BE32*1000)</f>
        <v>0</v>
      </c>
      <c r="BH32" s="63">
        <v>0</v>
      </c>
      <c r="BI32" s="14">
        <v>0</v>
      </c>
      <c r="BJ32" s="64">
        <v>0</v>
      </c>
      <c r="BK32" s="63"/>
      <c r="BL32" s="14"/>
      <c r="BM32" s="64"/>
      <c r="BN32" s="63">
        <v>0</v>
      </c>
      <c r="BO32" s="14">
        <v>0</v>
      </c>
      <c r="BP32" s="64">
        <v>0</v>
      </c>
      <c r="BQ32" s="63">
        <v>0</v>
      </c>
      <c r="BR32" s="14">
        <v>0</v>
      </c>
      <c r="BS32" s="64">
        <f t="shared" ref="BS32:BS43" si="132">IF(BQ32=0,0,BR32/BQ32*1000)</f>
        <v>0</v>
      </c>
      <c r="BT32" s="63">
        <v>0</v>
      </c>
      <c r="BU32" s="14">
        <v>0</v>
      </c>
      <c r="BV32" s="64">
        <v>0</v>
      </c>
      <c r="BW32" s="63">
        <v>0</v>
      </c>
      <c r="BX32" s="14">
        <v>0</v>
      </c>
      <c r="BY32" s="64">
        <v>0</v>
      </c>
      <c r="BZ32" s="63">
        <v>0</v>
      </c>
      <c r="CA32" s="14">
        <v>0</v>
      </c>
      <c r="CB32" s="64">
        <v>0</v>
      </c>
      <c r="CC32" s="63">
        <v>0.68147999999999997</v>
      </c>
      <c r="CD32" s="14">
        <v>1.1839999999999999</v>
      </c>
      <c r="CE32" s="64">
        <f t="shared" ref="CE32" si="133">CD32/CC32*1000</f>
        <v>1737.395081293655</v>
      </c>
      <c r="CF32" s="63">
        <v>0</v>
      </c>
      <c r="CG32" s="14">
        <v>0</v>
      </c>
      <c r="CH32" s="64">
        <v>0</v>
      </c>
      <c r="CI32" s="63">
        <v>0</v>
      </c>
      <c r="CJ32" s="14">
        <v>0</v>
      </c>
      <c r="CK32" s="64">
        <v>0</v>
      </c>
      <c r="CL32" s="63">
        <v>0</v>
      </c>
      <c r="CM32" s="14">
        <v>0</v>
      </c>
      <c r="CN32" s="64">
        <v>0</v>
      </c>
      <c r="CO32" s="63">
        <v>0</v>
      </c>
      <c r="CP32" s="14">
        <v>0</v>
      </c>
      <c r="CQ32" s="64">
        <v>0</v>
      </c>
      <c r="CR32" s="63">
        <v>0</v>
      </c>
      <c r="CS32" s="14">
        <v>0</v>
      </c>
      <c r="CT32" s="64">
        <v>0</v>
      </c>
      <c r="CU32" s="63">
        <v>0</v>
      </c>
      <c r="CV32" s="14">
        <v>0</v>
      </c>
      <c r="CW32" s="64">
        <v>0</v>
      </c>
      <c r="CX32" s="63">
        <v>0</v>
      </c>
      <c r="CY32" s="14">
        <v>0</v>
      </c>
      <c r="CZ32" s="64">
        <v>0</v>
      </c>
      <c r="DA32" s="63">
        <v>0</v>
      </c>
      <c r="DB32" s="14">
        <v>0</v>
      </c>
      <c r="DC32" s="64">
        <v>0</v>
      </c>
      <c r="DD32" s="63">
        <v>0</v>
      </c>
      <c r="DE32" s="14">
        <v>0</v>
      </c>
      <c r="DF32" s="64">
        <v>0</v>
      </c>
      <c r="DG32" s="63">
        <v>0</v>
      </c>
      <c r="DH32" s="14">
        <v>0</v>
      </c>
      <c r="DI32" s="64">
        <v>0</v>
      </c>
      <c r="DJ32" s="63">
        <v>0</v>
      </c>
      <c r="DK32" s="14">
        <v>0</v>
      </c>
      <c r="DL32" s="64">
        <v>0</v>
      </c>
      <c r="DM32" s="63">
        <v>0</v>
      </c>
      <c r="DN32" s="14">
        <v>0</v>
      </c>
      <c r="DO32" s="64">
        <f t="shared" ref="DO32:DO43" si="134">IF(DM32=0,0,DN32/DM32*1000)</f>
        <v>0</v>
      </c>
      <c r="DP32" s="63">
        <v>0</v>
      </c>
      <c r="DQ32" s="14">
        <v>0</v>
      </c>
      <c r="DR32" s="64">
        <v>0</v>
      </c>
      <c r="DS32" s="63">
        <v>0</v>
      </c>
      <c r="DT32" s="14">
        <v>0</v>
      </c>
      <c r="DU32" s="64">
        <v>0</v>
      </c>
      <c r="DV32" s="63">
        <v>0</v>
      </c>
      <c r="DW32" s="14">
        <v>0</v>
      </c>
      <c r="DX32" s="64">
        <v>0</v>
      </c>
      <c r="DY32" s="63">
        <v>0</v>
      </c>
      <c r="DZ32" s="14">
        <v>0</v>
      </c>
      <c r="EA32" s="64">
        <v>0</v>
      </c>
      <c r="EB32" s="63">
        <v>1E-3</v>
      </c>
      <c r="EC32" s="14">
        <v>0.36099999999999999</v>
      </c>
      <c r="ED32" s="64">
        <f t="shared" ref="ED32:ED33" si="135">EC32/EB32*1000</f>
        <v>361000</v>
      </c>
      <c r="EE32" s="63">
        <v>1.2649999999999999</v>
      </c>
      <c r="EF32" s="14">
        <v>13.742000000000001</v>
      </c>
      <c r="EG32" s="64">
        <f t="shared" ref="EG32" si="136">EF32/EE32*1000</f>
        <v>10863.24110671937</v>
      </c>
      <c r="EH32" s="63">
        <v>0</v>
      </c>
      <c r="EI32" s="14">
        <v>0</v>
      </c>
      <c r="EJ32" s="64">
        <v>0</v>
      </c>
      <c r="EK32" s="63">
        <v>0</v>
      </c>
      <c r="EL32" s="14">
        <v>0</v>
      </c>
      <c r="EM32" s="64">
        <v>0</v>
      </c>
      <c r="EN32" s="63">
        <v>0</v>
      </c>
      <c r="EO32" s="14">
        <v>0</v>
      </c>
      <c r="EP32" s="64">
        <v>0</v>
      </c>
      <c r="EQ32" s="11">
        <f t="shared" ref="EQ32:EQ38" si="137">C32+R32+U32+AG32+AJ32+BH32+BN32+BW32+CC32+CI32+CR32+CU32+DP32+DS32+DY32+EB32+EH32+O32+BT32+AD32+L32+EN32+EK32+EE32+DD32+BZ32+CX32+BB32+DG32+AP32+AV32+DV32+CL32+CF32+DJ32+DA32+I32+F32</f>
        <v>193.30748</v>
      </c>
      <c r="ER32" s="21">
        <f t="shared" ref="ER32:ER38" si="138">D32+S32+V32+AH32+AK32+BI32+BO32+BX32+CD32+CJ32+CS32+CV32+DQ32+DT32+DZ32+EC32+EI32+P32+BU32+AE32+M32+EO32+EL32+EF32+DE32+CA32+CY32+BC32+DH32+AQ32+AW32+DW32+CM32+CG32+DK32+DB32+J32+G32</f>
        <v>4612.2179999999998</v>
      </c>
    </row>
    <row r="33" spans="1:148" x14ac:dyDescent="0.3">
      <c r="A33" s="57">
        <v>2020</v>
      </c>
      <c r="B33" s="58" t="s">
        <v>6</v>
      </c>
      <c r="C33" s="63">
        <v>47.84</v>
      </c>
      <c r="D33" s="14">
        <v>1121.866</v>
      </c>
      <c r="E33" s="64">
        <f t="shared" si="128"/>
        <v>23450.376254180599</v>
      </c>
      <c r="F33" s="63">
        <v>0</v>
      </c>
      <c r="G33" s="14">
        <v>0</v>
      </c>
      <c r="H33" s="64">
        <v>0</v>
      </c>
      <c r="I33" s="63">
        <v>0</v>
      </c>
      <c r="J33" s="14">
        <v>0</v>
      </c>
      <c r="K33" s="64">
        <v>0</v>
      </c>
      <c r="L33" s="63">
        <v>0</v>
      </c>
      <c r="M33" s="14">
        <v>0</v>
      </c>
      <c r="N33" s="64">
        <v>0</v>
      </c>
      <c r="O33" s="63">
        <v>0</v>
      </c>
      <c r="P33" s="14">
        <v>0</v>
      </c>
      <c r="Q33" s="64">
        <v>0</v>
      </c>
      <c r="R33" s="63">
        <v>0</v>
      </c>
      <c r="S33" s="14">
        <v>0</v>
      </c>
      <c r="T33" s="64">
        <v>0</v>
      </c>
      <c r="U33" s="63">
        <v>0</v>
      </c>
      <c r="V33" s="14">
        <v>0</v>
      </c>
      <c r="W33" s="64">
        <v>0</v>
      </c>
      <c r="X33" s="63">
        <v>0</v>
      </c>
      <c r="Y33" s="14">
        <v>0</v>
      </c>
      <c r="Z33" s="64">
        <f t="shared" si="129"/>
        <v>0</v>
      </c>
      <c r="AA33" s="63">
        <v>0</v>
      </c>
      <c r="AB33" s="14">
        <v>0</v>
      </c>
      <c r="AC33" s="64">
        <f t="shared" si="130"/>
        <v>0</v>
      </c>
      <c r="AD33" s="63">
        <v>0</v>
      </c>
      <c r="AE33" s="14">
        <v>0</v>
      </c>
      <c r="AF33" s="64">
        <v>0</v>
      </c>
      <c r="AG33" s="63">
        <v>0</v>
      </c>
      <c r="AH33" s="14">
        <v>0</v>
      </c>
      <c r="AI33" s="64">
        <v>0</v>
      </c>
      <c r="AJ33" s="63">
        <v>0</v>
      </c>
      <c r="AK33" s="14">
        <v>0</v>
      </c>
      <c r="AL33" s="64">
        <v>0</v>
      </c>
      <c r="AM33" s="63"/>
      <c r="AN33" s="14"/>
      <c r="AO33" s="64"/>
      <c r="AP33" s="63">
        <v>0</v>
      </c>
      <c r="AQ33" s="14">
        <v>0</v>
      </c>
      <c r="AR33" s="64">
        <v>0</v>
      </c>
      <c r="AS33" s="63"/>
      <c r="AT33" s="14"/>
      <c r="AU33" s="64"/>
      <c r="AV33" s="63">
        <v>0</v>
      </c>
      <c r="AW33" s="14">
        <v>0</v>
      </c>
      <c r="AX33" s="64">
        <v>0</v>
      </c>
      <c r="AY33" s="63"/>
      <c r="AZ33" s="14"/>
      <c r="BA33" s="64"/>
      <c r="BB33" s="63">
        <v>0</v>
      </c>
      <c r="BC33" s="14">
        <v>0</v>
      </c>
      <c r="BD33" s="64">
        <v>0</v>
      </c>
      <c r="BE33" s="63">
        <v>0</v>
      </c>
      <c r="BF33" s="14">
        <v>0</v>
      </c>
      <c r="BG33" s="64">
        <f t="shared" si="131"/>
        <v>0</v>
      </c>
      <c r="BH33" s="63">
        <v>0</v>
      </c>
      <c r="BI33" s="14">
        <v>0</v>
      </c>
      <c r="BJ33" s="64">
        <v>0</v>
      </c>
      <c r="BK33" s="63"/>
      <c r="BL33" s="14"/>
      <c r="BM33" s="64"/>
      <c r="BN33" s="63">
        <v>0</v>
      </c>
      <c r="BO33" s="14">
        <v>0</v>
      </c>
      <c r="BP33" s="64">
        <v>0</v>
      </c>
      <c r="BQ33" s="63">
        <v>0</v>
      </c>
      <c r="BR33" s="14">
        <v>0</v>
      </c>
      <c r="BS33" s="64">
        <f t="shared" si="132"/>
        <v>0</v>
      </c>
      <c r="BT33" s="63">
        <v>0</v>
      </c>
      <c r="BU33" s="14">
        <v>0</v>
      </c>
      <c r="BV33" s="64">
        <v>0</v>
      </c>
      <c r="BW33" s="63">
        <v>0</v>
      </c>
      <c r="BX33" s="14">
        <v>0</v>
      </c>
      <c r="BY33" s="64">
        <v>0</v>
      </c>
      <c r="BZ33" s="63">
        <v>0</v>
      </c>
      <c r="CA33" s="14">
        <v>0</v>
      </c>
      <c r="CB33" s="64">
        <v>0</v>
      </c>
      <c r="CC33" s="63">
        <v>0</v>
      </c>
      <c r="CD33" s="14">
        <v>0</v>
      </c>
      <c r="CE33" s="64">
        <v>0</v>
      </c>
      <c r="CF33" s="63">
        <v>0</v>
      </c>
      <c r="CG33" s="14">
        <v>0</v>
      </c>
      <c r="CH33" s="64">
        <v>0</v>
      </c>
      <c r="CI33" s="63">
        <v>0</v>
      </c>
      <c r="CJ33" s="14">
        <v>0</v>
      </c>
      <c r="CK33" s="64">
        <v>0</v>
      </c>
      <c r="CL33" s="63">
        <v>0</v>
      </c>
      <c r="CM33" s="14">
        <v>0</v>
      </c>
      <c r="CN33" s="64">
        <v>0</v>
      </c>
      <c r="CO33" s="63">
        <v>0</v>
      </c>
      <c r="CP33" s="14">
        <v>0</v>
      </c>
      <c r="CQ33" s="64">
        <v>0</v>
      </c>
      <c r="CR33" s="63">
        <v>0</v>
      </c>
      <c r="CS33" s="14">
        <v>0</v>
      </c>
      <c r="CT33" s="64">
        <v>0</v>
      </c>
      <c r="CU33" s="63">
        <v>0</v>
      </c>
      <c r="CV33" s="14">
        <v>0</v>
      </c>
      <c r="CW33" s="64">
        <v>0</v>
      </c>
      <c r="CX33" s="63">
        <v>0</v>
      </c>
      <c r="CY33" s="14">
        <v>0</v>
      </c>
      <c r="CZ33" s="64">
        <v>0</v>
      </c>
      <c r="DA33" s="63">
        <v>0</v>
      </c>
      <c r="DB33" s="14">
        <v>0</v>
      </c>
      <c r="DC33" s="64">
        <v>0</v>
      </c>
      <c r="DD33" s="63">
        <v>0</v>
      </c>
      <c r="DE33" s="14">
        <v>0</v>
      </c>
      <c r="DF33" s="64">
        <v>0</v>
      </c>
      <c r="DG33" s="63">
        <v>0</v>
      </c>
      <c r="DH33" s="14">
        <v>0</v>
      </c>
      <c r="DI33" s="64">
        <v>0</v>
      </c>
      <c r="DJ33" s="63">
        <v>0</v>
      </c>
      <c r="DK33" s="14">
        <v>0</v>
      </c>
      <c r="DL33" s="64">
        <v>0</v>
      </c>
      <c r="DM33" s="63">
        <v>0</v>
      </c>
      <c r="DN33" s="14">
        <v>0</v>
      </c>
      <c r="DO33" s="64">
        <f t="shared" si="134"/>
        <v>0</v>
      </c>
      <c r="DP33" s="63">
        <v>0</v>
      </c>
      <c r="DQ33" s="14">
        <v>0</v>
      </c>
      <c r="DR33" s="64">
        <v>0</v>
      </c>
      <c r="DS33" s="63">
        <v>0</v>
      </c>
      <c r="DT33" s="14">
        <v>0</v>
      </c>
      <c r="DU33" s="64">
        <v>0</v>
      </c>
      <c r="DV33" s="63">
        <v>0</v>
      </c>
      <c r="DW33" s="14">
        <v>0</v>
      </c>
      <c r="DX33" s="64">
        <v>0</v>
      </c>
      <c r="DY33" s="63">
        <v>0</v>
      </c>
      <c r="DZ33" s="14">
        <v>0</v>
      </c>
      <c r="EA33" s="64">
        <v>0</v>
      </c>
      <c r="EB33" s="63">
        <v>1.3600000000000001E-3</v>
      </c>
      <c r="EC33" s="14">
        <v>0.44400000000000001</v>
      </c>
      <c r="ED33" s="64">
        <f t="shared" si="135"/>
        <v>326470.5882352941</v>
      </c>
      <c r="EE33" s="63">
        <v>0</v>
      </c>
      <c r="EF33" s="14">
        <v>0</v>
      </c>
      <c r="EG33" s="64">
        <v>0</v>
      </c>
      <c r="EH33" s="63">
        <v>0</v>
      </c>
      <c r="EI33" s="14">
        <v>0</v>
      </c>
      <c r="EJ33" s="64">
        <v>0</v>
      </c>
      <c r="EK33" s="63">
        <v>0</v>
      </c>
      <c r="EL33" s="14">
        <v>0</v>
      </c>
      <c r="EM33" s="64">
        <v>0</v>
      </c>
      <c r="EN33" s="63">
        <v>0</v>
      </c>
      <c r="EO33" s="14">
        <v>0</v>
      </c>
      <c r="EP33" s="64">
        <v>0</v>
      </c>
      <c r="EQ33" s="11">
        <f t="shared" si="137"/>
        <v>47.841360000000002</v>
      </c>
      <c r="ER33" s="21">
        <f t="shared" si="138"/>
        <v>1122.31</v>
      </c>
    </row>
    <row r="34" spans="1:148" x14ac:dyDescent="0.3">
      <c r="A34" s="57">
        <v>2020</v>
      </c>
      <c r="B34" s="58" t="s">
        <v>7</v>
      </c>
      <c r="C34" s="63">
        <v>95.68</v>
      </c>
      <c r="D34" s="14">
        <v>2516.165</v>
      </c>
      <c r="E34" s="64">
        <f t="shared" si="128"/>
        <v>26297.711120401334</v>
      </c>
      <c r="F34" s="63">
        <v>0</v>
      </c>
      <c r="G34" s="14">
        <v>0</v>
      </c>
      <c r="H34" s="64">
        <v>0</v>
      </c>
      <c r="I34" s="63">
        <v>0</v>
      </c>
      <c r="J34" s="14">
        <v>0</v>
      </c>
      <c r="K34" s="64">
        <v>0</v>
      </c>
      <c r="L34" s="63">
        <v>0</v>
      </c>
      <c r="M34" s="14">
        <v>0</v>
      </c>
      <c r="N34" s="64">
        <v>0</v>
      </c>
      <c r="O34" s="63">
        <v>0</v>
      </c>
      <c r="P34" s="14">
        <v>0</v>
      </c>
      <c r="Q34" s="64">
        <v>0</v>
      </c>
      <c r="R34" s="63">
        <v>0</v>
      </c>
      <c r="S34" s="14">
        <v>0</v>
      </c>
      <c r="T34" s="64">
        <v>0</v>
      </c>
      <c r="U34" s="63">
        <v>0</v>
      </c>
      <c r="V34" s="14">
        <v>0</v>
      </c>
      <c r="W34" s="64">
        <v>0</v>
      </c>
      <c r="X34" s="63">
        <v>0</v>
      </c>
      <c r="Y34" s="14">
        <v>0</v>
      </c>
      <c r="Z34" s="64">
        <f t="shared" si="129"/>
        <v>0</v>
      </c>
      <c r="AA34" s="63">
        <v>0</v>
      </c>
      <c r="AB34" s="14">
        <v>0</v>
      </c>
      <c r="AC34" s="64">
        <f t="shared" si="130"/>
        <v>0</v>
      </c>
      <c r="AD34" s="63">
        <v>0</v>
      </c>
      <c r="AE34" s="14">
        <v>0</v>
      </c>
      <c r="AF34" s="64">
        <v>0</v>
      </c>
      <c r="AG34" s="63">
        <v>0</v>
      </c>
      <c r="AH34" s="14">
        <v>0</v>
      </c>
      <c r="AI34" s="64">
        <v>0</v>
      </c>
      <c r="AJ34" s="63">
        <v>25.76</v>
      </c>
      <c r="AK34" s="14">
        <v>556.30499999999995</v>
      </c>
      <c r="AL34" s="64">
        <f t="shared" ref="AL34" si="139">AK34/AJ34*1000</f>
        <v>21595.690993788819</v>
      </c>
      <c r="AM34" s="63"/>
      <c r="AN34" s="14"/>
      <c r="AO34" s="64"/>
      <c r="AP34" s="63">
        <v>0</v>
      </c>
      <c r="AQ34" s="14">
        <v>0</v>
      </c>
      <c r="AR34" s="64">
        <v>0</v>
      </c>
      <c r="AS34" s="63"/>
      <c r="AT34" s="14"/>
      <c r="AU34" s="64"/>
      <c r="AV34" s="63">
        <v>0</v>
      </c>
      <c r="AW34" s="14">
        <v>0</v>
      </c>
      <c r="AX34" s="64">
        <v>0</v>
      </c>
      <c r="AY34" s="63"/>
      <c r="AZ34" s="14"/>
      <c r="BA34" s="64"/>
      <c r="BB34" s="63">
        <v>0</v>
      </c>
      <c r="BC34" s="14">
        <v>0</v>
      </c>
      <c r="BD34" s="64">
        <v>0</v>
      </c>
      <c r="BE34" s="63">
        <v>0</v>
      </c>
      <c r="BF34" s="14">
        <v>0</v>
      </c>
      <c r="BG34" s="64">
        <f t="shared" si="131"/>
        <v>0</v>
      </c>
      <c r="BH34" s="63">
        <v>0</v>
      </c>
      <c r="BI34" s="14">
        <v>0</v>
      </c>
      <c r="BJ34" s="64">
        <v>0</v>
      </c>
      <c r="BK34" s="63"/>
      <c r="BL34" s="14"/>
      <c r="BM34" s="64"/>
      <c r="BN34" s="63">
        <v>0</v>
      </c>
      <c r="BO34" s="14">
        <v>0</v>
      </c>
      <c r="BP34" s="64">
        <v>0</v>
      </c>
      <c r="BQ34" s="63">
        <v>0</v>
      </c>
      <c r="BR34" s="14">
        <v>0</v>
      </c>
      <c r="BS34" s="64">
        <f t="shared" si="132"/>
        <v>0</v>
      </c>
      <c r="BT34" s="63">
        <v>0</v>
      </c>
      <c r="BU34" s="14">
        <v>0</v>
      </c>
      <c r="BV34" s="64">
        <v>0</v>
      </c>
      <c r="BW34" s="63">
        <v>0</v>
      </c>
      <c r="BX34" s="14">
        <v>0</v>
      </c>
      <c r="BY34" s="64">
        <v>0</v>
      </c>
      <c r="BZ34" s="63">
        <v>0</v>
      </c>
      <c r="CA34" s="14">
        <v>0</v>
      </c>
      <c r="CB34" s="64">
        <v>0</v>
      </c>
      <c r="CC34" s="63">
        <v>0</v>
      </c>
      <c r="CD34" s="14">
        <v>0</v>
      </c>
      <c r="CE34" s="64">
        <v>0</v>
      </c>
      <c r="CF34" s="63">
        <v>0</v>
      </c>
      <c r="CG34" s="14">
        <v>0</v>
      </c>
      <c r="CH34" s="64">
        <v>0</v>
      </c>
      <c r="CI34" s="63">
        <v>0</v>
      </c>
      <c r="CJ34" s="14">
        <v>0</v>
      </c>
      <c r="CK34" s="64">
        <v>0</v>
      </c>
      <c r="CL34" s="63">
        <v>0</v>
      </c>
      <c r="CM34" s="14">
        <v>0</v>
      </c>
      <c r="CN34" s="64">
        <v>0</v>
      </c>
      <c r="CO34" s="63">
        <v>0</v>
      </c>
      <c r="CP34" s="14">
        <v>0</v>
      </c>
      <c r="CQ34" s="64">
        <v>0</v>
      </c>
      <c r="CR34" s="63">
        <v>0</v>
      </c>
      <c r="CS34" s="14">
        <v>0</v>
      </c>
      <c r="CT34" s="64">
        <v>0</v>
      </c>
      <c r="CU34" s="63">
        <v>0</v>
      </c>
      <c r="CV34" s="14">
        <v>0</v>
      </c>
      <c r="CW34" s="64">
        <v>0</v>
      </c>
      <c r="CX34" s="63">
        <v>0</v>
      </c>
      <c r="CY34" s="14">
        <v>0</v>
      </c>
      <c r="CZ34" s="64">
        <v>0</v>
      </c>
      <c r="DA34" s="63">
        <v>0</v>
      </c>
      <c r="DB34" s="14">
        <v>0</v>
      </c>
      <c r="DC34" s="64">
        <v>0</v>
      </c>
      <c r="DD34" s="63">
        <v>0</v>
      </c>
      <c r="DE34" s="14">
        <v>0</v>
      </c>
      <c r="DF34" s="64">
        <v>0</v>
      </c>
      <c r="DG34" s="63">
        <v>0</v>
      </c>
      <c r="DH34" s="14">
        <v>0</v>
      </c>
      <c r="DI34" s="64">
        <v>0</v>
      </c>
      <c r="DJ34" s="63">
        <v>0</v>
      </c>
      <c r="DK34" s="14">
        <v>0</v>
      </c>
      <c r="DL34" s="64">
        <v>0</v>
      </c>
      <c r="DM34" s="63">
        <v>0</v>
      </c>
      <c r="DN34" s="14">
        <v>0</v>
      </c>
      <c r="DO34" s="64">
        <f t="shared" si="134"/>
        <v>0</v>
      </c>
      <c r="DP34" s="63">
        <v>0</v>
      </c>
      <c r="DQ34" s="14">
        <v>0</v>
      </c>
      <c r="DR34" s="64">
        <v>0</v>
      </c>
      <c r="DS34" s="63">
        <v>0</v>
      </c>
      <c r="DT34" s="14">
        <v>0</v>
      </c>
      <c r="DU34" s="64">
        <v>0</v>
      </c>
      <c r="DV34" s="63">
        <v>0</v>
      </c>
      <c r="DW34" s="14">
        <v>0</v>
      </c>
      <c r="DX34" s="64">
        <v>0</v>
      </c>
      <c r="DY34" s="63">
        <v>0</v>
      </c>
      <c r="DZ34" s="14">
        <v>0</v>
      </c>
      <c r="EA34" s="64">
        <v>0</v>
      </c>
      <c r="EB34" s="63">
        <v>0</v>
      </c>
      <c r="EC34" s="14">
        <v>0</v>
      </c>
      <c r="ED34" s="64">
        <v>0</v>
      </c>
      <c r="EE34" s="63">
        <v>0</v>
      </c>
      <c r="EF34" s="14">
        <v>0</v>
      </c>
      <c r="EG34" s="64">
        <v>0</v>
      </c>
      <c r="EH34" s="63">
        <v>0</v>
      </c>
      <c r="EI34" s="14">
        <v>0</v>
      </c>
      <c r="EJ34" s="64">
        <v>0</v>
      </c>
      <c r="EK34" s="63">
        <v>0</v>
      </c>
      <c r="EL34" s="14">
        <v>0</v>
      </c>
      <c r="EM34" s="64">
        <v>0</v>
      </c>
      <c r="EN34" s="63">
        <v>0</v>
      </c>
      <c r="EO34" s="14">
        <v>0</v>
      </c>
      <c r="EP34" s="64">
        <v>0</v>
      </c>
      <c r="EQ34" s="11">
        <f t="shared" si="137"/>
        <v>121.44000000000001</v>
      </c>
      <c r="ER34" s="21">
        <f t="shared" si="138"/>
        <v>3072.47</v>
      </c>
    </row>
    <row r="35" spans="1:148" x14ac:dyDescent="0.3">
      <c r="A35" s="57">
        <v>2020</v>
      </c>
      <c r="B35" s="58" t="s">
        <v>8</v>
      </c>
      <c r="C35" s="63">
        <v>0</v>
      </c>
      <c r="D35" s="14">
        <v>0</v>
      </c>
      <c r="E35" s="64">
        <f>IF(C35=0,0,D35/C35*1000)</f>
        <v>0</v>
      </c>
      <c r="F35" s="63">
        <v>0</v>
      </c>
      <c r="G35" s="14">
        <v>0</v>
      </c>
      <c r="H35" s="64">
        <v>0</v>
      </c>
      <c r="I35" s="63">
        <v>1.4E-2</v>
      </c>
      <c r="J35" s="14">
        <v>0.08</v>
      </c>
      <c r="K35" s="64">
        <f>IF(I35=0,0,J35/I35*1000)</f>
        <v>5714.2857142857147</v>
      </c>
      <c r="L35" s="63">
        <v>1.4E-2</v>
      </c>
      <c r="M35" s="14">
        <v>0.08</v>
      </c>
      <c r="N35" s="64">
        <f>IF(L35=0,0,M35/L35*1000)</f>
        <v>5714.2857142857147</v>
      </c>
      <c r="O35" s="63">
        <v>0</v>
      </c>
      <c r="P35" s="14">
        <v>0</v>
      </c>
      <c r="Q35" s="64">
        <f>IF(O35=0,0,P35/O35*1000)</f>
        <v>0</v>
      </c>
      <c r="R35" s="63">
        <v>0</v>
      </c>
      <c r="S35" s="14">
        <v>0</v>
      </c>
      <c r="T35" s="64">
        <f>IF(R35=0,0,S35/R35*1000)</f>
        <v>0</v>
      </c>
      <c r="U35" s="63">
        <v>0</v>
      </c>
      <c r="V35" s="14">
        <v>0</v>
      </c>
      <c r="W35" s="64">
        <f>IF(U35=0,0,V35/U35*1000)</f>
        <v>0</v>
      </c>
      <c r="X35" s="63">
        <v>0</v>
      </c>
      <c r="Y35" s="14">
        <v>0</v>
      </c>
      <c r="Z35" s="64">
        <f t="shared" si="129"/>
        <v>0</v>
      </c>
      <c r="AA35" s="63">
        <v>0</v>
      </c>
      <c r="AB35" s="14">
        <v>0</v>
      </c>
      <c r="AC35" s="64">
        <f t="shared" si="130"/>
        <v>0</v>
      </c>
      <c r="AD35" s="63">
        <v>0</v>
      </c>
      <c r="AE35" s="14">
        <v>0</v>
      </c>
      <c r="AF35" s="64">
        <f>IF(AD35=0,0,AE35/AD35*1000)</f>
        <v>0</v>
      </c>
      <c r="AG35" s="63">
        <v>0</v>
      </c>
      <c r="AH35" s="14">
        <v>0</v>
      </c>
      <c r="AI35" s="64">
        <f>IF(AG35=0,0,AH35/AG35*1000)</f>
        <v>0</v>
      </c>
      <c r="AJ35" s="63">
        <v>0</v>
      </c>
      <c r="AK35" s="14">
        <v>0</v>
      </c>
      <c r="AL35" s="64">
        <f>IF(AJ35=0,0,AK35/AJ35*1000)</f>
        <v>0</v>
      </c>
      <c r="AM35" s="63"/>
      <c r="AN35" s="14"/>
      <c r="AO35" s="64"/>
      <c r="AP35" s="63">
        <v>0</v>
      </c>
      <c r="AQ35" s="14">
        <v>0</v>
      </c>
      <c r="AR35" s="64">
        <f>IF(AP35=0,0,AQ35/AP35*1000)</f>
        <v>0</v>
      </c>
      <c r="AS35" s="63"/>
      <c r="AT35" s="14"/>
      <c r="AU35" s="64"/>
      <c r="AV35" s="63">
        <v>0</v>
      </c>
      <c r="AW35" s="14">
        <v>0</v>
      </c>
      <c r="AX35" s="64">
        <f>IF(AV35=0,0,AW35/AV35*1000)</f>
        <v>0</v>
      </c>
      <c r="AY35" s="63"/>
      <c r="AZ35" s="14"/>
      <c r="BA35" s="64"/>
      <c r="BB35" s="63">
        <v>0</v>
      </c>
      <c r="BC35" s="14">
        <v>0</v>
      </c>
      <c r="BD35" s="64">
        <f>IF(BB35=0,0,BC35/BB35*1000)</f>
        <v>0</v>
      </c>
      <c r="BE35" s="63">
        <v>0</v>
      </c>
      <c r="BF35" s="14">
        <v>0</v>
      </c>
      <c r="BG35" s="64">
        <f t="shared" si="131"/>
        <v>0</v>
      </c>
      <c r="BH35" s="63">
        <v>0</v>
      </c>
      <c r="BI35" s="14">
        <v>0</v>
      </c>
      <c r="BJ35" s="64">
        <f>IF(BH35=0,0,BI35/BH35*1000)</f>
        <v>0</v>
      </c>
      <c r="BK35" s="63"/>
      <c r="BL35" s="14"/>
      <c r="BM35" s="64"/>
      <c r="BN35" s="63">
        <v>0</v>
      </c>
      <c r="BO35" s="14">
        <v>0</v>
      </c>
      <c r="BP35" s="64">
        <f>IF(BN35=0,0,BO35/BN35*1000)</f>
        <v>0</v>
      </c>
      <c r="BQ35" s="63">
        <v>0</v>
      </c>
      <c r="BR35" s="14">
        <v>0</v>
      </c>
      <c r="BS35" s="64">
        <f t="shared" si="132"/>
        <v>0</v>
      </c>
      <c r="BT35" s="63">
        <v>0</v>
      </c>
      <c r="BU35" s="14">
        <v>0</v>
      </c>
      <c r="BV35" s="64">
        <f>IF(BT35=0,0,BU35/BT35*1000)</f>
        <v>0</v>
      </c>
      <c r="BW35" s="63">
        <v>0</v>
      </c>
      <c r="BX35" s="14">
        <v>0</v>
      </c>
      <c r="BY35" s="64">
        <f>IF(BW35=0,0,BX35/BW35*1000)</f>
        <v>0</v>
      </c>
      <c r="BZ35" s="63">
        <v>0</v>
      </c>
      <c r="CA35" s="14">
        <v>0</v>
      </c>
      <c r="CB35" s="64">
        <f>IF(BZ35=0,0,CA35/BZ35*1000)</f>
        <v>0</v>
      </c>
      <c r="CC35" s="63">
        <v>0</v>
      </c>
      <c r="CD35" s="14">
        <v>0</v>
      </c>
      <c r="CE35" s="64">
        <f>IF(CC35=0,0,CD35/CC35*1000)</f>
        <v>0</v>
      </c>
      <c r="CF35" s="63">
        <v>0</v>
      </c>
      <c r="CG35" s="14">
        <v>0</v>
      </c>
      <c r="CH35" s="64">
        <f>IF(CF35=0,0,CG35/CF35*1000)</f>
        <v>0</v>
      </c>
      <c r="CI35" s="63">
        <v>0</v>
      </c>
      <c r="CJ35" s="14">
        <v>0</v>
      </c>
      <c r="CK35" s="64">
        <f>IF(CI35=0,0,CJ35/CI35*1000)</f>
        <v>0</v>
      </c>
      <c r="CL35" s="63">
        <v>0</v>
      </c>
      <c r="CM35" s="14">
        <v>0</v>
      </c>
      <c r="CN35" s="64">
        <f>IF(CL35=0,0,CM35/CL35*1000)</f>
        <v>0</v>
      </c>
      <c r="CO35" s="63">
        <v>0</v>
      </c>
      <c r="CP35" s="14">
        <v>0</v>
      </c>
      <c r="CQ35" s="64">
        <v>0</v>
      </c>
      <c r="CR35" s="63">
        <v>0</v>
      </c>
      <c r="CS35" s="14">
        <v>0</v>
      </c>
      <c r="CT35" s="64">
        <f>IF(CR35=0,0,CS35/CR35*1000)</f>
        <v>0</v>
      </c>
      <c r="CU35" s="63">
        <v>0</v>
      </c>
      <c r="CV35" s="14">
        <v>0</v>
      </c>
      <c r="CW35" s="64">
        <f>IF(CU35=0,0,CV35/CU35*1000)</f>
        <v>0</v>
      </c>
      <c r="CX35" s="63">
        <v>0</v>
      </c>
      <c r="CY35" s="14">
        <v>0</v>
      </c>
      <c r="CZ35" s="64">
        <f>IF(CX35=0,0,CY35/CX35*1000)</f>
        <v>0</v>
      </c>
      <c r="DA35" s="63">
        <v>0</v>
      </c>
      <c r="DB35" s="14">
        <v>0</v>
      </c>
      <c r="DC35" s="64">
        <f>IF(DA35=0,0,DB35/DA35*1000)</f>
        <v>0</v>
      </c>
      <c r="DD35" s="63">
        <v>0</v>
      </c>
      <c r="DE35" s="14">
        <v>0</v>
      </c>
      <c r="DF35" s="64">
        <f>IF(DD35=0,0,DE35/DD35*1000)</f>
        <v>0</v>
      </c>
      <c r="DG35" s="63">
        <v>0</v>
      </c>
      <c r="DH35" s="14">
        <v>0</v>
      </c>
      <c r="DI35" s="64">
        <f>IF(DG35=0,0,DH35/DG35*1000)</f>
        <v>0</v>
      </c>
      <c r="DJ35" s="63">
        <v>0</v>
      </c>
      <c r="DK35" s="14">
        <v>0</v>
      </c>
      <c r="DL35" s="64">
        <f>IF(DJ35=0,0,DK35/DJ35*1000)</f>
        <v>0</v>
      </c>
      <c r="DM35" s="63">
        <v>0</v>
      </c>
      <c r="DN35" s="14">
        <v>0</v>
      </c>
      <c r="DO35" s="64">
        <f t="shared" si="134"/>
        <v>0</v>
      </c>
      <c r="DP35" s="63">
        <v>0</v>
      </c>
      <c r="DQ35" s="14">
        <v>0</v>
      </c>
      <c r="DR35" s="64">
        <f>IF(DP35=0,0,DQ35/DP35*1000)</f>
        <v>0</v>
      </c>
      <c r="DS35" s="63">
        <v>0</v>
      </c>
      <c r="DT35" s="14">
        <v>0</v>
      </c>
      <c r="DU35" s="64">
        <f>IF(DS35=0,0,DT35/DS35*1000)</f>
        <v>0</v>
      </c>
      <c r="DV35" s="63">
        <v>0</v>
      </c>
      <c r="DW35" s="14">
        <v>0</v>
      </c>
      <c r="DX35" s="64">
        <f>IF(DV35=0,0,DW35/DV35*1000)</f>
        <v>0</v>
      </c>
      <c r="DY35" s="63">
        <v>0</v>
      </c>
      <c r="DZ35" s="14">
        <v>0</v>
      </c>
      <c r="EA35" s="64">
        <f>IF(DY35=0,0,DZ35/DY35*1000)</f>
        <v>0</v>
      </c>
      <c r="EB35" s="63">
        <v>0</v>
      </c>
      <c r="EC35" s="14">
        <v>0</v>
      </c>
      <c r="ED35" s="64">
        <f>IF(EB35=0,0,EC35/EB35*1000)</f>
        <v>0</v>
      </c>
      <c r="EE35" s="63">
        <v>0</v>
      </c>
      <c r="EF35" s="14">
        <v>0</v>
      </c>
      <c r="EG35" s="64">
        <f>IF(EE35=0,0,EF35/EE35*1000)</f>
        <v>0</v>
      </c>
      <c r="EH35" s="63">
        <v>0</v>
      </c>
      <c r="EI35" s="14">
        <v>0</v>
      </c>
      <c r="EJ35" s="64">
        <f>IF(EH35=0,0,EI35/EH35*1000)</f>
        <v>0</v>
      </c>
      <c r="EK35" s="63">
        <v>0</v>
      </c>
      <c r="EL35" s="14">
        <v>0</v>
      </c>
      <c r="EM35" s="64">
        <f>IF(EK35=0,0,EL35/EK35*1000)</f>
        <v>0</v>
      </c>
      <c r="EN35" s="63">
        <v>0</v>
      </c>
      <c r="EO35" s="14">
        <v>0</v>
      </c>
      <c r="EP35" s="64">
        <f>IF(EN35=0,0,EO35/EN35*1000)</f>
        <v>0</v>
      </c>
      <c r="EQ35" s="11">
        <f t="shared" si="137"/>
        <v>2.8000000000000001E-2</v>
      </c>
      <c r="ER35" s="21">
        <f t="shared" si="138"/>
        <v>0.16</v>
      </c>
    </row>
    <row r="36" spans="1:148" x14ac:dyDescent="0.3">
      <c r="A36" s="57">
        <v>2020</v>
      </c>
      <c r="B36" s="64" t="s">
        <v>9</v>
      </c>
      <c r="C36" s="63">
        <v>167.44</v>
      </c>
      <c r="D36" s="14">
        <v>5440.7960000000003</v>
      </c>
      <c r="E36" s="64">
        <f t="shared" ref="E36:CW43" si="140">IF(C36=0,0,D36/C36*1000)</f>
        <v>32494.003822264694</v>
      </c>
      <c r="F36" s="63">
        <v>0</v>
      </c>
      <c r="G36" s="14">
        <v>0</v>
      </c>
      <c r="H36" s="64">
        <v>0</v>
      </c>
      <c r="I36" s="63">
        <v>1.2E-2</v>
      </c>
      <c r="J36" s="14">
        <v>0.09</v>
      </c>
      <c r="K36" s="64">
        <f t="shared" ref="K36:K43" si="141">IF(I36=0,0,J36/I36*1000)</f>
        <v>7500</v>
      </c>
      <c r="L36" s="63">
        <v>1.2E-2</v>
      </c>
      <c r="M36" s="14">
        <v>0.09</v>
      </c>
      <c r="N36" s="64">
        <f t="shared" si="140"/>
        <v>7500</v>
      </c>
      <c r="O36" s="63">
        <v>0</v>
      </c>
      <c r="P36" s="14">
        <v>0</v>
      </c>
      <c r="Q36" s="64">
        <f t="shared" si="140"/>
        <v>0</v>
      </c>
      <c r="R36" s="63">
        <v>0</v>
      </c>
      <c r="S36" s="14">
        <v>0</v>
      </c>
      <c r="T36" s="64">
        <f t="shared" si="140"/>
        <v>0</v>
      </c>
      <c r="U36" s="63">
        <v>0</v>
      </c>
      <c r="V36" s="14">
        <v>0</v>
      </c>
      <c r="W36" s="64">
        <f t="shared" si="140"/>
        <v>0</v>
      </c>
      <c r="X36" s="63">
        <v>0</v>
      </c>
      <c r="Y36" s="14">
        <v>0</v>
      </c>
      <c r="Z36" s="64">
        <f t="shared" si="129"/>
        <v>0</v>
      </c>
      <c r="AA36" s="63">
        <v>0</v>
      </c>
      <c r="AB36" s="14">
        <v>0</v>
      </c>
      <c r="AC36" s="64">
        <f t="shared" si="130"/>
        <v>0</v>
      </c>
      <c r="AD36" s="63">
        <v>0</v>
      </c>
      <c r="AE36" s="14">
        <v>0</v>
      </c>
      <c r="AF36" s="64">
        <f t="shared" si="140"/>
        <v>0</v>
      </c>
      <c r="AG36" s="63">
        <v>0</v>
      </c>
      <c r="AH36" s="14">
        <v>0</v>
      </c>
      <c r="AI36" s="64">
        <f t="shared" si="140"/>
        <v>0</v>
      </c>
      <c r="AJ36" s="63">
        <v>0</v>
      </c>
      <c r="AK36" s="14">
        <v>0</v>
      </c>
      <c r="AL36" s="64">
        <f t="shared" si="140"/>
        <v>0</v>
      </c>
      <c r="AM36" s="63"/>
      <c r="AN36" s="14"/>
      <c r="AO36" s="64"/>
      <c r="AP36" s="63">
        <v>0</v>
      </c>
      <c r="AQ36" s="14">
        <v>0</v>
      </c>
      <c r="AR36" s="64">
        <f t="shared" si="140"/>
        <v>0</v>
      </c>
      <c r="AS36" s="63"/>
      <c r="AT36" s="14"/>
      <c r="AU36" s="64"/>
      <c r="AV36" s="63">
        <v>0</v>
      </c>
      <c r="AW36" s="14">
        <v>0</v>
      </c>
      <c r="AX36" s="64">
        <f t="shared" si="140"/>
        <v>0</v>
      </c>
      <c r="AY36" s="63"/>
      <c r="AZ36" s="14"/>
      <c r="BA36" s="64"/>
      <c r="BB36" s="63">
        <v>0</v>
      </c>
      <c r="BC36" s="14">
        <v>0</v>
      </c>
      <c r="BD36" s="64">
        <f t="shared" si="140"/>
        <v>0</v>
      </c>
      <c r="BE36" s="63">
        <v>0</v>
      </c>
      <c r="BF36" s="14">
        <v>0</v>
      </c>
      <c r="BG36" s="64">
        <f t="shared" si="131"/>
        <v>0</v>
      </c>
      <c r="BH36" s="63">
        <v>0</v>
      </c>
      <c r="BI36" s="14">
        <v>0</v>
      </c>
      <c r="BJ36" s="64">
        <f t="shared" si="140"/>
        <v>0</v>
      </c>
      <c r="BK36" s="63"/>
      <c r="BL36" s="14"/>
      <c r="BM36" s="64"/>
      <c r="BN36" s="63">
        <v>0</v>
      </c>
      <c r="BO36" s="14">
        <v>0</v>
      </c>
      <c r="BP36" s="64">
        <f t="shared" si="140"/>
        <v>0</v>
      </c>
      <c r="BQ36" s="63">
        <v>0</v>
      </c>
      <c r="BR36" s="14">
        <v>0</v>
      </c>
      <c r="BS36" s="64">
        <f t="shared" si="132"/>
        <v>0</v>
      </c>
      <c r="BT36" s="63">
        <v>0</v>
      </c>
      <c r="BU36" s="14">
        <v>0</v>
      </c>
      <c r="BV36" s="64">
        <f t="shared" si="140"/>
        <v>0</v>
      </c>
      <c r="BW36" s="63">
        <v>0</v>
      </c>
      <c r="BX36" s="14">
        <v>0</v>
      </c>
      <c r="BY36" s="64">
        <f t="shared" si="140"/>
        <v>0</v>
      </c>
      <c r="BZ36" s="63">
        <v>0</v>
      </c>
      <c r="CA36" s="14">
        <v>0</v>
      </c>
      <c r="CB36" s="64">
        <f t="shared" si="140"/>
        <v>0</v>
      </c>
      <c r="CC36" s="63">
        <v>0</v>
      </c>
      <c r="CD36" s="14">
        <v>0</v>
      </c>
      <c r="CE36" s="64">
        <f t="shared" si="140"/>
        <v>0</v>
      </c>
      <c r="CF36" s="63">
        <v>0</v>
      </c>
      <c r="CG36" s="14">
        <v>0</v>
      </c>
      <c r="CH36" s="64">
        <f t="shared" si="140"/>
        <v>0</v>
      </c>
      <c r="CI36" s="63">
        <v>0</v>
      </c>
      <c r="CJ36" s="14">
        <v>0</v>
      </c>
      <c r="CK36" s="64">
        <f t="shared" si="140"/>
        <v>0</v>
      </c>
      <c r="CL36" s="63">
        <v>0</v>
      </c>
      <c r="CM36" s="14">
        <v>0</v>
      </c>
      <c r="CN36" s="64">
        <f t="shared" si="140"/>
        <v>0</v>
      </c>
      <c r="CO36" s="63">
        <v>0</v>
      </c>
      <c r="CP36" s="14">
        <v>0</v>
      </c>
      <c r="CQ36" s="64">
        <v>0</v>
      </c>
      <c r="CR36" s="63">
        <v>0</v>
      </c>
      <c r="CS36" s="14">
        <v>0</v>
      </c>
      <c r="CT36" s="64">
        <f t="shared" si="140"/>
        <v>0</v>
      </c>
      <c r="CU36" s="63">
        <v>0</v>
      </c>
      <c r="CV36" s="14">
        <v>0</v>
      </c>
      <c r="CW36" s="64">
        <f t="shared" si="140"/>
        <v>0</v>
      </c>
      <c r="CX36" s="63">
        <v>0</v>
      </c>
      <c r="CY36" s="14">
        <v>0</v>
      </c>
      <c r="CZ36" s="64">
        <f t="shared" ref="CZ36:EP43" si="142">IF(CX36=0,0,CY36/CX36*1000)</f>
        <v>0</v>
      </c>
      <c r="DA36" s="63">
        <v>0</v>
      </c>
      <c r="DB36" s="14">
        <v>0</v>
      </c>
      <c r="DC36" s="64">
        <f t="shared" si="142"/>
        <v>0</v>
      </c>
      <c r="DD36" s="63">
        <v>0</v>
      </c>
      <c r="DE36" s="14">
        <v>0</v>
      </c>
      <c r="DF36" s="64">
        <f t="shared" si="142"/>
        <v>0</v>
      </c>
      <c r="DG36" s="63">
        <v>0</v>
      </c>
      <c r="DH36" s="14">
        <v>0</v>
      </c>
      <c r="DI36" s="64">
        <f t="shared" si="142"/>
        <v>0</v>
      </c>
      <c r="DJ36" s="63">
        <v>0</v>
      </c>
      <c r="DK36" s="14">
        <v>0</v>
      </c>
      <c r="DL36" s="64">
        <f t="shared" si="142"/>
        <v>0</v>
      </c>
      <c r="DM36" s="63">
        <v>0</v>
      </c>
      <c r="DN36" s="14">
        <v>0</v>
      </c>
      <c r="DO36" s="64">
        <f t="shared" si="134"/>
        <v>0</v>
      </c>
      <c r="DP36" s="63">
        <v>0</v>
      </c>
      <c r="DQ36" s="14">
        <v>0</v>
      </c>
      <c r="DR36" s="64">
        <f t="shared" si="142"/>
        <v>0</v>
      </c>
      <c r="DS36" s="63">
        <v>0</v>
      </c>
      <c r="DT36" s="14">
        <v>0</v>
      </c>
      <c r="DU36" s="64">
        <f t="shared" si="142"/>
        <v>0</v>
      </c>
      <c r="DV36" s="63">
        <v>0</v>
      </c>
      <c r="DW36" s="14">
        <v>0</v>
      </c>
      <c r="DX36" s="64">
        <f t="shared" si="142"/>
        <v>0</v>
      </c>
      <c r="DY36" s="63">
        <v>0</v>
      </c>
      <c r="DZ36" s="14">
        <v>0</v>
      </c>
      <c r="EA36" s="64">
        <f t="shared" si="142"/>
        <v>0</v>
      </c>
      <c r="EB36" s="63">
        <v>0</v>
      </c>
      <c r="EC36" s="14">
        <v>0</v>
      </c>
      <c r="ED36" s="64">
        <f t="shared" si="142"/>
        <v>0</v>
      </c>
      <c r="EE36" s="63">
        <v>0</v>
      </c>
      <c r="EF36" s="14">
        <v>0</v>
      </c>
      <c r="EG36" s="64">
        <f t="shared" si="142"/>
        <v>0</v>
      </c>
      <c r="EH36" s="63">
        <v>0</v>
      </c>
      <c r="EI36" s="14">
        <v>0</v>
      </c>
      <c r="EJ36" s="64">
        <f t="shared" si="142"/>
        <v>0</v>
      </c>
      <c r="EK36" s="63">
        <v>0</v>
      </c>
      <c r="EL36" s="14">
        <v>0</v>
      </c>
      <c r="EM36" s="64">
        <f t="shared" si="142"/>
        <v>0</v>
      </c>
      <c r="EN36" s="63">
        <v>0</v>
      </c>
      <c r="EO36" s="14">
        <v>0</v>
      </c>
      <c r="EP36" s="64">
        <f t="shared" si="142"/>
        <v>0</v>
      </c>
      <c r="EQ36" s="11">
        <f t="shared" si="137"/>
        <v>167.464</v>
      </c>
      <c r="ER36" s="21">
        <f t="shared" si="138"/>
        <v>5440.9760000000006</v>
      </c>
    </row>
    <row r="37" spans="1:148" x14ac:dyDescent="0.3">
      <c r="A37" s="57">
        <v>2020</v>
      </c>
      <c r="B37" s="58" t="s">
        <v>10</v>
      </c>
      <c r="C37" s="63">
        <v>0</v>
      </c>
      <c r="D37" s="14">
        <v>0</v>
      </c>
      <c r="E37" s="64">
        <f t="shared" si="140"/>
        <v>0</v>
      </c>
      <c r="F37" s="63">
        <v>0</v>
      </c>
      <c r="G37" s="14">
        <v>0</v>
      </c>
      <c r="H37" s="64">
        <v>0</v>
      </c>
      <c r="I37" s="63">
        <v>0</v>
      </c>
      <c r="J37" s="14">
        <v>0</v>
      </c>
      <c r="K37" s="64">
        <f t="shared" si="141"/>
        <v>0</v>
      </c>
      <c r="L37" s="63">
        <v>0</v>
      </c>
      <c r="M37" s="14">
        <v>0</v>
      </c>
      <c r="N37" s="64">
        <f t="shared" si="140"/>
        <v>0</v>
      </c>
      <c r="O37" s="63">
        <v>0</v>
      </c>
      <c r="P37" s="14">
        <v>0</v>
      </c>
      <c r="Q37" s="64">
        <f t="shared" si="140"/>
        <v>0</v>
      </c>
      <c r="R37" s="63">
        <v>0</v>
      </c>
      <c r="S37" s="14">
        <v>0</v>
      </c>
      <c r="T37" s="64">
        <f t="shared" si="140"/>
        <v>0</v>
      </c>
      <c r="U37" s="63">
        <v>0</v>
      </c>
      <c r="V37" s="14">
        <v>0</v>
      </c>
      <c r="W37" s="64">
        <f t="shared" si="140"/>
        <v>0</v>
      </c>
      <c r="X37" s="63">
        <v>0</v>
      </c>
      <c r="Y37" s="14">
        <v>0</v>
      </c>
      <c r="Z37" s="64">
        <f t="shared" si="129"/>
        <v>0</v>
      </c>
      <c r="AA37" s="63">
        <v>0</v>
      </c>
      <c r="AB37" s="14">
        <v>0</v>
      </c>
      <c r="AC37" s="64">
        <f t="shared" si="130"/>
        <v>0</v>
      </c>
      <c r="AD37" s="63">
        <v>0</v>
      </c>
      <c r="AE37" s="14">
        <v>0</v>
      </c>
      <c r="AF37" s="64">
        <f t="shared" si="140"/>
        <v>0</v>
      </c>
      <c r="AG37" s="63">
        <v>0</v>
      </c>
      <c r="AH37" s="14">
        <v>0</v>
      </c>
      <c r="AI37" s="64">
        <f t="shared" si="140"/>
        <v>0</v>
      </c>
      <c r="AJ37" s="63">
        <v>270.48</v>
      </c>
      <c r="AK37" s="14">
        <v>8508.8160000000007</v>
      </c>
      <c r="AL37" s="64">
        <f t="shared" si="140"/>
        <v>31458.207630878438</v>
      </c>
      <c r="AM37" s="63"/>
      <c r="AN37" s="14"/>
      <c r="AO37" s="64"/>
      <c r="AP37" s="63">
        <v>0</v>
      </c>
      <c r="AQ37" s="14">
        <v>0</v>
      </c>
      <c r="AR37" s="64">
        <f t="shared" si="140"/>
        <v>0</v>
      </c>
      <c r="AS37" s="63"/>
      <c r="AT37" s="14"/>
      <c r="AU37" s="64"/>
      <c r="AV37" s="63">
        <v>0</v>
      </c>
      <c r="AW37" s="14">
        <v>0</v>
      </c>
      <c r="AX37" s="64">
        <f t="shared" si="140"/>
        <v>0</v>
      </c>
      <c r="AY37" s="63"/>
      <c r="AZ37" s="14"/>
      <c r="BA37" s="64"/>
      <c r="BB37" s="63">
        <v>0</v>
      </c>
      <c r="BC37" s="14">
        <v>0</v>
      </c>
      <c r="BD37" s="64">
        <f t="shared" si="140"/>
        <v>0</v>
      </c>
      <c r="BE37" s="63">
        <v>0</v>
      </c>
      <c r="BF37" s="14">
        <v>0</v>
      </c>
      <c r="BG37" s="64">
        <f t="shared" si="131"/>
        <v>0</v>
      </c>
      <c r="BH37" s="63">
        <v>0</v>
      </c>
      <c r="BI37" s="14">
        <v>0</v>
      </c>
      <c r="BJ37" s="64">
        <f t="shared" si="140"/>
        <v>0</v>
      </c>
      <c r="BK37" s="63"/>
      <c r="BL37" s="14"/>
      <c r="BM37" s="64"/>
      <c r="BN37" s="63">
        <v>0</v>
      </c>
      <c r="BO37" s="14">
        <v>0</v>
      </c>
      <c r="BP37" s="64">
        <f t="shared" si="140"/>
        <v>0</v>
      </c>
      <c r="BQ37" s="63">
        <v>0</v>
      </c>
      <c r="BR37" s="14">
        <v>0</v>
      </c>
      <c r="BS37" s="64">
        <f t="shared" si="132"/>
        <v>0</v>
      </c>
      <c r="BT37" s="63">
        <v>0</v>
      </c>
      <c r="BU37" s="14">
        <v>0</v>
      </c>
      <c r="BV37" s="64">
        <f t="shared" si="140"/>
        <v>0</v>
      </c>
      <c r="BW37" s="63">
        <v>0</v>
      </c>
      <c r="BX37" s="14">
        <v>0</v>
      </c>
      <c r="BY37" s="64">
        <f t="shared" si="140"/>
        <v>0</v>
      </c>
      <c r="BZ37" s="63">
        <v>0</v>
      </c>
      <c r="CA37" s="14">
        <v>0</v>
      </c>
      <c r="CB37" s="64">
        <f t="shared" si="140"/>
        <v>0</v>
      </c>
      <c r="CC37" s="63">
        <v>0</v>
      </c>
      <c r="CD37" s="14">
        <v>0</v>
      </c>
      <c r="CE37" s="64">
        <f t="shared" si="140"/>
        <v>0</v>
      </c>
      <c r="CF37" s="63">
        <v>0</v>
      </c>
      <c r="CG37" s="14">
        <v>0</v>
      </c>
      <c r="CH37" s="64">
        <f t="shared" si="140"/>
        <v>0</v>
      </c>
      <c r="CI37" s="63">
        <v>0</v>
      </c>
      <c r="CJ37" s="14">
        <v>0</v>
      </c>
      <c r="CK37" s="64">
        <f t="shared" si="140"/>
        <v>0</v>
      </c>
      <c r="CL37" s="63">
        <v>0</v>
      </c>
      <c r="CM37" s="14">
        <v>0</v>
      </c>
      <c r="CN37" s="64">
        <f t="shared" si="140"/>
        <v>0</v>
      </c>
      <c r="CO37" s="63">
        <v>0</v>
      </c>
      <c r="CP37" s="14">
        <v>0</v>
      </c>
      <c r="CQ37" s="64">
        <v>0</v>
      </c>
      <c r="CR37" s="63">
        <v>0</v>
      </c>
      <c r="CS37" s="14">
        <v>0</v>
      </c>
      <c r="CT37" s="64">
        <f t="shared" si="140"/>
        <v>0</v>
      </c>
      <c r="CU37" s="63">
        <v>0</v>
      </c>
      <c r="CV37" s="14">
        <v>0</v>
      </c>
      <c r="CW37" s="64">
        <f t="shared" si="140"/>
        <v>0</v>
      </c>
      <c r="CX37" s="63">
        <v>0</v>
      </c>
      <c r="CY37" s="14">
        <v>0</v>
      </c>
      <c r="CZ37" s="64">
        <f t="shared" si="142"/>
        <v>0</v>
      </c>
      <c r="DA37" s="63">
        <v>0</v>
      </c>
      <c r="DB37" s="14">
        <v>0</v>
      </c>
      <c r="DC37" s="64">
        <f t="shared" si="142"/>
        <v>0</v>
      </c>
      <c r="DD37" s="63">
        <v>0</v>
      </c>
      <c r="DE37" s="14">
        <v>0</v>
      </c>
      <c r="DF37" s="64">
        <f t="shared" si="142"/>
        <v>0</v>
      </c>
      <c r="DG37" s="63">
        <v>0</v>
      </c>
      <c r="DH37" s="14">
        <v>0</v>
      </c>
      <c r="DI37" s="64">
        <f t="shared" si="142"/>
        <v>0</v>
      </c>
      <c r="DJ37" s="63">
        <v>0</v>
      </c>
      <c r="DK37" s="14">
        <v>0</v>
      </c>
      <c r="DL37" s="64">
        <f t="shared" si="142"/>
        <v>0</v>
      </c>
      <c r="DM37" s="63">
        <v>0</v>
      </c>
      <c r="DN37" s="14">
        <v>0</v>
      </c>
      <c r="DO37" s="64">
        <f t="shared" si="134"/>
        <v>0</v>
      </c>
      <c r="DP37" s="63">
        <v>0</v>
      </c>
      <c r="DQ37" s="14">
        <v>0</v>
      </c>
      <c r="DR37" s="64">
        <f t="shared" si="142"/>
        <v>0</v>
      </c>
      <c r="DS37" s="63">
        <v>0</v>
      </c>
      <c r="DT37" s="14">
        <v>0</v>
      </c>
      <c r="DU37" s="64">
        <f t="shared" si="142"/>
        <v>0</v>
      </c>
      <c r="DV37" s="63">
        <v>0</v>
      </c>
      <c r="DW37" s="14">
        <v>0</v>
      </c>
      <c r="DX37" s="64">
        <f t="shared" si="142"/>
        <v>0</v>
      </c>
      <c r="DY37" s="63">
        <v>0</v>
      </c>
      <c r="DZ37" s="14">
        <v>0</v>
      </c>
      <c r="EA37" s="64">
        <f t="shared" si="142"/>
        <v>0</v>
      </c>
      <c r="EB37" s="63">
        <v>0</v>
      </c>
      <c r="EC37" s="14">
        <v>0</v>
      </c>
      <c r="ED37" s="64">
        <f t="shared" si="142"/>
        <v>0</v>
      </c>
      <c r="EE37" s="63">
        <v>0</v>
      </c>
      <c r="EF37" s="14">
        <v>0</v>
      </c>
      <c r="EG37" s="64">
        <f t="shared" si="142"/>
        <v>0</v>
      </c>
      <c r="EH37" s="63">
        <v>0</v>
      </c>
      <c r="EI37" s="14">
        <v>0</v>
      </c>
      <c r="EJ37" s="64">
        <f t="shared" si="142"/>
        <v>0</v>
      </c>
      <c r="EK37" s="63">
        <v>0</v>
      </c>
      <c r="EL37" s="14">
        <v>0</v>
      </c>
      <c r="EM37" s="64">
        <f t="shared" si="142"/>
        <v>0</v>
      </c>
      <c r="EN37" s="63">
        <v>0</v>
      </c>
      <c r="EO37" s="14">
        <v>0</v>
      </c>
      <c r="EP37" s="64">
        <f t="shared" si="142"/>
        <v>0</v>
      </c>
      <c r="EQ37" s="11">
        <f t="shared" si="137"/>
        <v>270.48</v>
      </c>
      <c r="ER37" s="21">
        <f t="shared" si="138"/>
        <v>8508.8160000000007</v>
      </c>
    </row>
    <row r="38" spans="1:148" x14ac:dyDescent="0.3">
      <c r="A38" s="57">
        <v>2020</v>
      </c>
      <c r="B38" s="58" t="s">
        <v>11</v>
      </c>
      <c r="C38" s="63">
        <v>334.88</v>
      </c>
      <c r="D38" s="14">
        <v>10477.307000000001</v>
      </c>
      <c r="E38" s="64">
        <f t="shared" si="140"/>
        <v>31286.750477783087</v>
      </c>
      <c r="F38" s="63">
        <v>0</v>
      </c>
      <c r="G38" s="14">
        <v>0</v>
      </c>
      <c r="H38" s="64">
        <v>0</v>
      </c>
      <c r="I38" s="63">
        <v>1.7</v>
      </c>
      <c r="J38" s="14">
        <v>41.722999999999999</v>
      </c>
      <c r="K38" s="64">
        <f t="shared" si="141"/>
        <v>24542.941176470587</v>
      </c>
      <c r="L38" s="63">
        <v>0</v>
      </c>
      <c r="M38" s="14">
        <v>0</v>
      </c>
      <c r="N38" s="64">
        <f t="shared" si="140"/>
        <v>0</v>
      </c>
      <c r="O38" s="63">
        <v>0</v>
      </c>
      <c r="P38" s="14">
        <v>0</v>
      </c>
      <c r="Q38" s="64">
        <f t="shared" si="140"/>
        <v>0</v>
      </c>
      <c r="R38" s="63">
        <v>0</v>
      </c>
      <c r="S38" s="14">
        <v>0</v>
      </c>
      <c r="T38" s="64">
        <f t="shared" si="140"/>
        <v>0</v>
      </c>
      <c r="U38" s="63">
        <v>0</v>
      </c>
      <c r="V38" s="14">
        <v>0</v>
      </c>
      <c r="W38" s="64">
        <f t="shared" si="140"/>
        <v>0</v>
      </c>
      <c r="X38" s="63">
        <v>0</v>
      </c>
      <c r="Y38" s="14">
        <v>0</v>
      </c>
      <c r="Z38" s="64">
        <f t="shared" si="129"/>
        <v>0</v>
      </c>
      <c r="AA38" s="63">
        <v>0</v>
      </c>
      <c r="AB38" s="14">
        <v>0</v>
      </c>
      <c r="AC38" s="64">
        <f t="shared" si="130"/>
        <v>0</v>
      </c>
      <c r="AD38" s="63">
        <v>0</v>
      </c>
      <c r="AE38" s="14">
        <v>0</v>
      </c>
      <c r="AF38" s="64">
        <f t="shared" si="140"/>
        <v>0</v>
      </c>
      <c r="AG38" s="63">
        <v>0</v>
      </c>
      <c r="AH38" s="14">
        <v>0</v>
      </c>
      <c r="AI38" s="64">
        <f t="shared" si="140"/>
        <v>0</v>
      </c>
      <c r="AJ38" s="63">
        <v>341.32</v>
      </c>
      <c r="AK38" s="14">
        <v>10118.207</v>
      </c>
      <c r="AL38" s="64">
        <f t="shared" si="140"/>
        <v>29644.342552443457</v>
      </c>
      <c r="AM38" s="63"/>
      <c r="AN38" s="14"/>
      <c r="AO38" s="64"/>
      <c r="AP38" s="63">
        <v>0</v>
      </c>
      <c r="AQ38" s="14">
        <v>0</v>
      </c>
      <c r="AR38" s="64">
        <f t="shared" si="140"/>
        <v>0</v>
      </c>
      <c r="AS38" s="63"/>
      <c r="AT38" s="14"/>
      <c r="AU38" s="64"/>
      <c r="AV38" s="63">
        <v>0</v>
      </c>
      <c r="AW38" s="14">
        <v>0</v>
      </c>
      <c r="AX38" s="64">
        <f t="shared" si="140"/>
        <v>0</v>
      </c>
      <c r="AY38" s="63"/>
      <c r="AZ38" s="14"/>
      <c r="BA38" s="64"/>
      <c r="BB38" s="63">
        <v>0</v>
      </c>
      <c r="BC38" s="14">
        <v>0</v>
      </c>
      <c r="BD38" s="64">
        <f t="shared" si="140"/>
        <v>0</v>
      </c>
      <c r="BE38" s="63">
        <v>0</v>
      </c>
      <c r="BF38" s="14">
        <v>0</v>
      </c>
      <c r="BG38" s="64">
        <f t="shared" si="131"/>
        <v>0</v>
      </c>
      <c r="BH38" s="63">
        <v>0</v>
      </c>
      <c r="BI38" s="14">
        <v>0</v>
      </c>
      <c r="BJ38" s="64">
        <f t="shared" si="140"/>
        <v>0</v>
      </c>
      <c r="BK38" s="63"/>
      <c r="BL38" s="14"/>
      <c r="BM38" s="64"/>
      <c r="BN38" s="63">
        <v>0</v>
      </c>
      <c r="BO38" s="14">
        <v>0</v>
      </c>
      <c r="BP38" s="64">
        <f t="shared" si="140"/>
        <v>0</v>
      </c>
      <c r="BQ38" s="63">
        <v>0</v>
      </c>
      <c r="BR38" s="14">
        <v>0</v>
      </c>
      <c r="BS38" s="64">
        <f t="shared" si="132"/>
        <v>0</v>
      </c>
      <c r="BT38" s="63">
        <v>0</v>
      </c>
      <c r="BU38" s="14">
        <v>0</v>
      </c>
      <c r="BV38" s="64">
        <f t="shared" si="140"/>
        <v>0</v>
      </c>
      <c r="BW38" s="63">
        <v>0</v>
      </c>
      <c r="BX38" s="14">
        <v>0</v>
      </c>
      <c r="BY38" s="64">
        <f t="shared" si="140"/>
        <v>0</v>
      </c>
      <c r="BZ38" s="63">
        <v>0</v>
      </c>
      <c r="CA38" s="14">
        <v>0</v>
      </c>
      <c r="CB38" s="64">
        <f t="shared" si="140"/>
        <v>0</v>
      </c>
      <c r="CC38" s="63">
        <v>2E-3</v>
      </c>
      <c r="CD38" s="14">
        <v>6.5000000000000002E-2</v>
      </c>
      <c r="CE38" s="64">
        <f t="shared" si="140"/>
        <v>32500</v>
      </c>
      <c r="CF38" s="63">
        <v>0</v>
      </c>
      <c r="CG38" s="14">
        <v>0</v>
      </c>
      <c r="CH38" s="64">
        <f t="shared" si="140"/>
        <v>0</v>
      </c>
      <c r="CI38" s="63">
        <v>0</v>
      </c>
      <c r="CJ38" s="14">
        <v>0</v>
      </c>
      <c r="CK38" s="64">
        <f t="shared" si="140"/>
        <v>0</v>
      </c>
      <c r="CL38" s="63">
        <v>0</v>
      </c>
      <c r="CM38" s="14">
        <v>0</v>
      </c>
      <c r="CN38" s="64">
        <f t="shared" si="140"/>
        <v>0</v>
      </c>
      <c r="CO38" s="63">
        <v>0</v>
      </c>
      <c r="CP38" s="14">
        <v>0</v>
      </c>
      <c r="CQ38" s="64">
        <v>0</v>
      </c>
      <c r="CR38" s="63">
        <v>0</v>
      </c>
      <c r="CS38" s="14">
        <v>0</v>
      </c>
      <c r="CT38" s="64">
        <f t="shared" si="140"/>
        <v>0</v>
      </c>
      <c r="CU38" s="63">
        <v>0</v>
      </c>
      <c r="CV38" s="14">
        <v>0</v>
      </c>
      <c r="CW38" s="64">
        <f t="shared" si="140"/>
        <v>0</v>
      </c>
      <c r="CX38" s="63">
        <v>0</v>
      </c>
      <c r="CY38" s="14">
        <v>0</v>
      </c>
      <c r="CZ38" s="64">
        <f t="shared" si="142"/>
        <v>0</v>
      </c>
      <c r="DA38" s="63">
        <v>0</v>
      </c>
      <c r="DB38" s="14">
        <v>0</v>
      </c>
      <c r="DC38" s="64">
        <f t="shared" si="142"/>
        <v>0</v>
      </c>
      <c r="DD38" s="63">
        <v>0</v>
      </c>
      <c r="DE38" s="14">
        <v>0</v>
      </c>
      <c r="DF38" s="64">
        <f t="shared" si="142"/>
        <v>0</v>
      </c>
      <c r="DG38" s="63">
        <v>0</v>
      </c>
      <c r="DH38" s="14">
        <v>0</v>
      </c>
      <c r="DI38" s="64">
        <f t="shared" si="142"/>
        <v>0</v>
      </c>
      <c r="DJ38" s="63">
        <v>0</v>
      </c>
      <c r="DK38" s="14">
        <v>0</v>
      </c>
      <c r="DL38" s="64">
        <f t="shared" si="142"/>
        <v>0</v>
      </c>
      <c r="DM38" s="63">
        <v>0</v>
      </c>
      <c r="DN38" s="14">
        <v>0</v>
      </c>
      <c r="DO38" s="64">
        <f t="shared" si="134"/>
        <v>0</v>
      </c>
      <c r="DP38" s="63">
        <v>0</v>
      </c>
      <c r="DQ38" s="14">
        <v>0</v>
      </c>
      <c r="DR38" s="64">
        <f t="shared" si="142"/>
        <v>0</v>
      </c>
      <c r="DS38" s="63">
        <v>0</v>
      </c>
      <c r="DT38" s="14">
        <v>0</v>
      </c>
      <c r="DU38" s="64">
        <f t="shared" si="142"/>
        <v>0</v>
      </c>
      <c r="DV38" s="63">
        <v>0</v>
      </c>
      <c r="DW38" s="14">
        <v>0</v>
      </c>
      <c r="DX38" s="64">
        <f t="shared" si="142"/>
        <v>0</v>
      </c>
      <c r="DY38" s="63">
        <v>0</v>
      </c>
      <c r="DZ38" s="14">
        <v>0</v>
      </c>
      <c r="EA38" s="64">
        <f t="shared" si="142"/>
        <v>0</v>
      </c>
      <c r="EB38" s="63">
        <v>0</v>
      </c>
      <c r="EC38" s="14">
        <v>0</v>
      </c>
      <c r="ED38" s="64">
        <f t="shared" si="142"/>
        <v>0</v>
      </c>
      <c r="EE38" s="63">
        <v>0</v>
      </c>
      <c r="EF38" s="14">
        <v>0</v>
      </c>
      <c r="EG38" s="64">
        <f t="shared" si="142"/>
        <v>0</v>
      </c>
      <c r="EH38" s="63">
        <v>0</v>
      </c>
      <c r="EI38" s="14">
        <v>0</v>
      </c>
      <c r="EJ38" s="64">
        <f t="shared" si="142"/>
        <v>0</v>
      </c>
      <c r="EK38" s="63">
        <v>0</v>
      </c>
      <c r="EL38" s="14">
        <v>0</v>
      </c>
      <c r="EM38" s="64">
        <f t="shared" si="142"/>
        <v>0</v>
      </c>
      <c r="EN38" s="63">
        <v>0</v>
      </c>
      <c r="EO38" s="14">
        <v>0</v>
      </c>
      <c r="EP38" s="64">
        <f t="shared" si="142"/>
        <v>0</v>
      </c>
      <c r="EQ38" s="11">
        <f t="shared" si="137"/>
        <v>677.90200000000004</v>
      </c>
      <c r="ER38" s="21">
        <f t="shared" si="138"/>
        <v>20637.302000000003</v>
      </c>
    </row>
    <row r="39" spans="1:148" x14ac:dyDescent="0.3">
      <c r="A39" s="57">
        <v>2020</v>
      </c>
      <c r="B39" s="58" t="s">
        <v>12</v>
      </c>
      <c r="C39" s="100">
        <v>287.04000000000002</v>
      </c>
      <c r="D39" s="101">
        <v>8553.6929999999993</v>
      </c>
      <c r="E39" s="64">
        <f t="shared" si="140"/>
        <v>29799.655100334443</v>
      </c>
      <c r="F39" s="100">
        <v>5.5000000000000003E-4</v>
      </c>
      <c r="G39" s="101">
        <v>5.0999999999999997E-2</v>
      </c>
      <c r="H39" s="64">
        <f t="shared" ref="H39:H43" si="143">IF(F39=0,0,G39/F39*1000)</f>
        <v>92727.272727272721</v>
      </c>
      <c r="I39" s="63">
        <v>0</v>
      </c>
      <c r="J39" s="14">
        <v>0</v>
      </c>
      <c r="K39" s="64">
        <f t="shared" si="141"/>
        <v>0</v>
      </c>
      <c r="L39" s="63">
        <v>0</v>
      </c>
      <c r="M39" s="14">
        <v>0</v>
      </c>
      <c r="N39" s="64">
        <f t="shared" si="140"/>
        <v>0</v>
      </c>
      <c r="O39" s="63">
        <v>0</v>
      </c>
      <c r="P39" s="14">
        <v>0</v>
      </c>
      <c r="Q39" s="64">
        <f t="shared" si="140"/>
        <v>0</v>
      </c>
      <c r="R39" s="63">
        <v>0</v>
      </c>
      <c r="S39" s="14">
        <v>0</v>
      </c>
      <c r="T39" s="64">
        <f t="shared" si="140"/>
        <v>0</v>
      </c>
      <c r="U39" s="63">
        <v>0</v>
      </c>
      <c r="V39" s="14">
        <v>0</v>
      </c>
      <c r="W39" s="64">
        <f t="shared" si="140"/>
        <v>0</v>
      </c>
      <c r="X39" s="63">
        <v>0</v>
      </c>
      <c r="Y39" s="14">
        <v>0</v>
      </c>
      <c r="Z39" s="64">
        <f t="shared" si="129"/>
        <v>0</v>
      </c>
      <c r="AA39" s="63">
        <v>0</v>
      </c>
      <c r="AB39" s="14">
        <v>0</v>
      </c>
      <c r="AC39" s="64">
        <f t="shared" si="130"/>
        <v>0</v>
      </c>
      <c r="AD39" s="63">
        <v>0</v>
      </c>
      <c r="AE39" s="14">
        <v>0</v>
      </c>
      <c r="AF39" s="64">
        <f t="shared" si="140"/>
        <v>0</v>
      </c>
      <c r="AG39" s="63">
        <v>0</v>
      </c>
      <c r="AH39" s="14">
        <v>0</v>
      </c>
      <c r="AI39" s="64">
        <f t="shared" si="140"/>
        <v>0</v>
      </c>
      <c r="AJ39" s="100">
        <v>289.8</v>
      </c>
      <c r="AK39" s="101">
        <v>8855.6219999999994</v>
      </c>
      <c r="AL39" s="64">
        <f t="shared" si="140"/>
        <v>30557.701863354032</v>
      </c>
      <c r="AM39" s="63"/>
      <c r="AN39" s="14"/>
      <c r="AO39" s="64"/>
      <c r="AP39" s="63">
        <v>0</v>
      </c>
      <c r="AQ39" s="14">
        <v>0</v>
      </c>
      <c r="AR39" s="64">
        <f t="shared" si="140"/>
        <v>0</v>
      </c>
      <c r="AS39" s="63"/>
      <c r="AT39" s="14"/>
      <c r="AU39" s="64"/>
      <c r="AV39" s="63">
        <v>0</v>
      </c>
      <c r="AW39" s="14">
        <v>0</v>
      </c>
      <c r="AX39" s="64">
        <f t="shared" si="140"/>
        <v>0</v>
      </c>
      <c r="AY39" s="63"/>
      <c r="AZ39" s="14"/>
      <c r="BA39" s="64"/>
      <c r="BB39" s="63">
        <v>0</v>
      </c>
      <c r="BC39" s="14">
        <v>0</v>
      </c>
      <c r="BD39" s="64">
        <f t="shared" si="140"/>
        <v>0</v>
      </c>
      <c r="BE39" s="63">
        <v>0</v>
      </c>
      <c r="BF39" s="14">
        <v>0</v>
      </c>
      <c r="BG39" s="64">
        <f t="shared" si="131"/>
        <v>0</v>
      </c>
      <c r="BH39" s="63">
        <v>0</v>
      </c>
      <c r="BI39" s="14">
        <v>0</v>
      </c>
      <c r="BJ39" s="64">
        <f t="shared" si="140"/>
        <v>0</v>
      </c>
      <c r="BK39" s="63"/>
      <c r="BL39" s="14"/>
      <c r="BM39" s="64"/>
      <c r="BN39" s="63">
        <v>0</v>
      </c>
      <c r="BO39" s="14">
        <v>0</v>
      </c>
      <c r="BP39" s="64">
        <f t="shared" si="140"/>
        <v>0</v>
      </c>
      <c r="BQ39" s="63">
        <v>0</v>
      </c>
      <c r="BR39" s="14">
        <v>0</v>
      </c>
      <c r="BS39" s="64">
        <f t="shared" si="132"/>
        <v>0</v>
      </c>
      <c r="BT39" s="63">
        <v>0</v>
      </c>
      <c r="BU39" s="14">
        <v>0</v>
      </c>
      <c r="BV39" s="64">
        <f t="shared" si="140"/>
        <v>0</v>
      </c>
      <c r="BW39" s="63">
        <v>0</v>
      </c>
      <c r="BX39" s="14">
        <v>0</v>
      </c>
      <c r="BY39" s="64">
        <f t="shared" si="140"/>
        <v>0</v>
      </c>
      <c r="BZ39" s="63">
        <v>0</v>
      </c>
      <c r="CA39" s="14">
        <v>0</v>
      </c>
      <c r="CB39" s="64">
        <f t="shared" si="140"/>
        <v>0</v>
      </c>
      <c r="CC39" s="63">
        <v>0</v>
      </c>
      <c r="CD39" s="14">
        <v>0</v>
      </c>
      <c r="CE39" s="64">
        <f t="shared" si="140"/>
        <v>0</v>
      </c>
      <c r="CF39" s="63">
        <v>0</v>
      </c>
      <c r="CG39" s="14">
        <v>0</v>
      </c>
      <c r="CH39" s="64">
        <f t="shared" si="140"/>
        <v>0</v>
      </c>
      <c r="CI39" s="63">
        <v>0</v>
      </c>
      <c r="CJ39" s="14">
        <v>0</v>
      </c>
      <c r="CK39" s="64">
        <f t="shared" si="140"/>
        <v>0</v>
      </c>
      <c r="CL39" s="63">
        <v>0</v>
      </c>
      <c r="CM39" s="14">
        <v>0</v>
      </c>
      <c r="CN39" s="64">
        <f t="shared" si="140"/>
        <v>0</v>
      </c>
      <c r="CO39" s="63">
        <v>0</v>
      </c>
      <c r="CP39" s="14">
        <v>0</v>
      </c>
      <c r="CQ39" s="64">
        <v>0</v>
      </c>
      <c r="CR39" s="63">
        <v>0</v>
      </c>
      <c r="CS39" s="14">
        <v>0</v>
      </c>
      <c r="CT39" s="64">
        <f t="shared" si="140"/>
        <v>0</v>
      </c>
      <c r="CU39" s="63">
        <v>0</v>
      </c>
      <c r="CV39" s="14">
        <v>0</v>
      </c>
      <c r="CW39" s="64">
        <f t="shared" si="140"/>
        <v>0</v>
      </c>
      <c r="CX39" s="63">
        <v>0</v>
      </c>
      <c r="CY39" s="14">
        <v>0</v>
      </c>
      <c r="CZ39" s="64">
        <f t="shared" si="142"/>
        <v>0</v>
      </c>
      <c r="DA39" s="63">
        <v>0</v>
      </c>
      <c r="DB39" s="14">
        <v>0</v>
      </c>
      <c r="DC39" s="64">
        <f t="shared" si="142"/>
        <v>0</v>
      </c>
      <c r="DD39" s="63">
        <v>0</v>
      </c>
      <c r="DE39" s="14">
        <v>0</v>
      </c>
      <c r="DF39" s="64">
        <f t="shared" si="142"/>
        <v>0</v>
      </c>
      <c r="DG39" s="63">
        <v>0</v>
      </c>
      <c r="DH39" s="14">
        <v>0</v>
      </c>
      <c r="DI39" s="64">
        <f t="shared" si="142"/>
        <v>0</v>
      </c>
      <c r="DJ39" s="63">
        <v>0</v>
      </c>
      <c r="DK39" s="14">
        <v>0</v>
      </c>
      <c r="DL39" s="64">
        <f t="shared" si="142"/>
        <v>0</v>
      </c>
      <c r="DM39" s="63">
        <v>0</v>
      </c>
      <c r="DN39" s="14">
        <v>0</v>
      </c>
      <c r="DO39" s="64">
        <f t="shared" si="134"/>
        <v>0</v>
      </c>
      <c r="DP39" s="63">
        <v>0</v>
      </c>
      <c r="DQ39" s="14">
        <v>0</v>
      </c>
      <c r="DR39" s="64">
        <f t="shared" si="142"/>
        <v>0</v>
      </c>
      <c r="DS39" s="63">
        <v>0</v>
      </c>
      <c r="DT39" s="14">
        <v>0</v>
      </c>
      <c r="DU39" s="64">
        <f t="shared" si="142"/>
        <v>0</v>
      </c>
      <c r="DV39" s="63">
        <v>0</v>
      </c>
      <c r="DW39" s="14">
        <v>0</v>
      </c>
      <c r="DX39" s="64">
        <f t="shared" si="142"/>
        <v>0</v>
      </c>
      <c r="DY39" s="63">
        <v>0</v>
      </c>
      <c r="DZ39" s="14">
        <v>0</v>
      </c>
      <c r="EA39" s="64">
        <f t="shared" si="142"/>
        <v>0</v>
      </c>
      <c r="EB39" s="100">
        <v>2.65E-3</v>
      </c>
      <c r="EC39" s="101">
        <v>0.51400000000000001</v>
      </c>
      <c r="ED39" s="64">
        <f t="shared" si="142"/>
        <v>193962.2641509434</v>
      </c>
      <c r="EE39" s="63">
        <v>0</v>
      </c>
      <c r="EF39" s="14">
        <v>0</v>
      </c>
      <c r="EG39" s="64">
        <f t="shared" si="142"/>
        <v>0</v>
      </c>
      <c r="EH39" s="63">
        <v>0</v>
      </c>
      <c r="EI39" s="14">
        <v>0</v>
      </c>
      <c r="EJ39" s="64">
        <f t="shared" si="142"/>
        <v>0</v>
      </c>
      <c r="EK39" s="63">
        <v>0</v>
      </c>
      <c r="EL39" s="14">
        <v>0</v>
      </c>
      <c r="EM39" s="64">
        <f t="shared" si="142"/>
        <v>0</v>
      </c>
      <c r="EN39" s="63">
        <v>0</v>
      </c>
      <c r="EO39" s="14">
        <v>0</v>
      </c>
      <c r="EP39" s="64">
        <f t="shared" si="142"/>
        <v>0</v>
      </c>
      <c r="EQ39" s="11">
        <f>C39+R39+U39+AG39+AJ39+BH39+BN39+BW39+CC39+CI39+CR39+CU39+DP39+DS39+DY39+EB39+EH39+O39+BT39+AD39+L39+EN39+EK39+EE39+DD39+BZ39+CX39+BB39+DG39+AP39+AV39+DV39+CL39+CF39+DJ39+DA39+I39+F39</f>
        <v>576.84320000000002</v>
      </c>
      <c r="ER39" s="21">
        <f>D39+S39+V39+AH39+AK39+BI39+BO39+BX39+CD39+CJ39+CS39+CV39+DQ39+DT39+DZ39+EC39+EI39+P39+BU39+AE39+M39+EO39+EL39+EF39+DE39+CA39+CY39+BC39+DH39+AQ39+AW39+DW39+CM39+CG39+DK39+DB39+J39+G39</f>
        <v>17409.879999999997</v>
      </c>
    </row>
    <row r="40" spans="1:148" x14ac:dyDescent="0.3">
      <c r="A40" s="57">
        <v>2020</v>
      </c>
      <c r="B40" s="58" t="s">
        <v>13</v>
      </c>
      <c r="C40" s="63">
        <v>0</v>
      </c>
      <c r="D40" s="14">
        <v>0</v>
      </c>
      <c r="E40" s="64">
        <f t="shared" si="140"/>
        <v>0</v>
      </c>
      <c r="F40" s="63">
        <v>0</v>
      </c>
      <c r="G40" s="14">
        <v>0</v>
      </c>
      <c r="H40" s="64">
        <f t="shared" si="143"/>
        <v>0</v>
      </c>
      <c r="I40" s="63">
        <v>0</v>
      </c>
      <c r="J40" s="14">
        <v>0</v>
      </c>
      <c r="K40" s="64">
        <f t="shared" si="141"/>
        <v>0</v>
      </c>
      <c r="L40" s="63">
        <v>0</v>
      </c>
      <c r="M40" s="14">
        <v>0</v>
      </c>
      <c r="N40" s="64">
        <f t="shared" si="140"/>
        <v>0</v>
      </c>
      <c r="O40" s="63">
        <v>0</v>
      </c>
      <c r="P40" s="14">
        <v>0</v>
      </c>
      <c r="Q40" s="64">
        <f t="shared" si="140"/>
        <v>0</v>
      </c>
      <c r="R40" s="63">
        <v>0</v>
      </c>
      <c r="S40" s="14">
        <v>0</v>
      </c>
      <c r="T40" s="64">
        <f t="shared" si="140"/>
        <v>0</v>
      </c>
      <c r="U40" s="63">
        <v>0</v>
      </c>
      <c r="V40" s="14">
        <v>0</v>
      </c>
      <c r="W40" s="64">
        <f t="shared" si="140"/>
        <v>0</v>
      </c>
      <c r="X40" s="63">
        <v>0</v>
      </c>
      <c r="Y40" s="14">
        <v>0</v>
      </c>
      <c r="Z40" s="64">
        <f t="shared" si="129"/>
        <v>0</v>
      </c>
      <c r="AA40" s="63">
        <v>0</v>
      </c>
      <c r="AB40" s="14">
        <v>0</v>
      </c>
      <c r="AC40" s="64">
        <f t="shared" si="130"/>
        <v>0</v>
      </c>
      <c r="AD40" s="63">
        <v>0</v>
      </c>
      <c r="AE40" s="14">
        <v>0</v>
      </c>
      <c r="AF40" s="64">
        <f t="shared" si="140"/>
        <v>0</v>
      </c>
      <c r="AG40" s="63">
        <v>0</v>
      </c>
      <c r="AH40" s="14">
        <v>0</v>
      </c>
      <c r="AI40" s="64">
        <f t="shared" si="140"/>
        <v>0</v>
      </c>
      <c r="AJ40" s="63">
        <v>0</v>
      </c>
      <c r="AK40" s="14">
        <v>0</v>
      </c>
      <c r="AL40" s="64">
        <f t="shared" si="140"/>
        <v>0</v>
      </c>
      <c r="AM40" s="63"/>
      <c r="AN40" s="14"/>
      <c r="AO40" s="64"/>
      <c r="AP40" s="63">
        <v>0</v>
      </c>
      <c r="AQ40" s="14">
        <v>0</v>
      </c>
      <c r="AR40" s="64">
        <f t="shared" si="140"/>
        <v>0</v>
      </c>
      <c r="AS40" s="63"/>
      <c r="AT40" s="14"/>
      <c r="AU40" s="64"/>
      <c r="AV40" s="63">
        <v>0</v>
      </c>
      <c r="AW40" s="14">
        <v>0</v>
      </c>
      <c r="AX40" s="64">
        <f t="shared" si="140"/>
        <v>0</v>
      </c>
      <c r="AY40" s="63"/>
      <c r="AZ40" s="14"/>
      <c r="BA40" s="64"/>
      <c r="BB40" s="63">
        <v>0</v>
      </c>
      <c r="BC40" s="14">
        <v>0</v>
      </c>
      <c r="BD40" s="64">
        <f t="shared" si="140"/>
        <v>0</v>
      </c>
      <c r="BE40" s="63">
        <v>0</v>
      </c>
      <c r="BF40" s="14">
        <v>0</v>
      </c>
      <c r="BG40" s="64">
        <f t="shared" si="131"/>
        <v>0</v>
      </c>
      <c r="BH40" s="63">
        <v>0</v>
      </c>
      <c r="BI40" s="14">
        <v>0</v>
      </c>
      <c r="BJ40" s="64">
        <f t="shared" si="140"/>
        <v>0</v>
      </c>
      <c r="BK40" s="63"/>
      <c r="BL40" s="14"/>
      <c r="BM40" s="64"/>
      <c r="BN40" s="63">
        <v>0</v>
      </c>
      <c r="BO40" s="14">
        <v>0</v>
      </c>
      <c r="BP40" s="64">
        <f t="shared" si="140"/>
        <v>0</v>
      </c>
      <c r="BQ40" s="63">
        <v>0</v>
      </c>
      <c r="BR40" s="14">
        <v>0</v>
      </c>
      <c r="BS40" s="64">
        <f t="shared" si="132"/>
        <v>0</v>
      </c>
      <c r="BT40" s="63">
        <v>0</v>
      </c>
      <c r="BU40" s="14">
        <v>0</v>
      </c>
      <c r="BV40" s="64">
        <f t="shared" si="140"/>
        <v>0</v>
      </c>
      <c r="BW40" s="63">
        <v>0</v>
      </c>
      <c r="BX40" s="14">
        <v>0</v>
      </c>
      <c r="BY40" s="64">
        <f t="shared" si="140"/>
        <v>0</v>
      </c>
      <c r="BZ40" s="63">
        <v>0</v>
      </c>
      <c r="CA40" s="14">
        <v>0</v>
      </c>
      <c r="CB40" s="64">
        <f t="shared" si="140"/>
        <v>0</v>
      </c>
      <c r="CC40" s="63">
        <v>0</v>
      </c>
      <c r="CD40" s="14">
        <v>0</v>
      </c>
      <c r="CE40" s="64">
        <f t="shared" si="140"/>
        <v>0</v>
      </c>
      <c r="CF40" s="63">
        <v>0</v>
      </c>
      <c r="CG40" s="14">
        <v>0</v>
      </c>
      <c r="CH40" s="64">
        <f t="shared" si="140"/>
        <v>0</v>
      </c>
      <c r="CI40" s="63">
        <v>0</v>
      </c>
      <c r="CJ40" s="14">
        <v>0</v>
      </c>
      <c r="CK40" s="64">
        <f t="shared" si="140"/>
        <v>0</v>
      </c>
      <c r="CL40" s="63">
        <v>0</v>
      </c>
      <c r="CM40" s="14">
        <v>0</v>
      </c>
      <c r="CN40" s="64">
        <f t="shared" si="140"/>
        <v>0</v>
      </c>
      <c r="CO40" s="63">
        <v>0</v>
      </c>
      <c r="CP40" s="14">
        <v>0</v>
      </c>
      <c r="CQ40" s="64">
        <v>0</v>
      </c>
      <c r="CR40" s="63">
        <v>0</v>
      </c>
      <c r="CS40" s="14">
        <v>0</v>
      </c>
      <c r="CT40" s="64">
        <f t="shared" si="140"/>
        <v>0</v>
      </c>
      <c r="CU40" s="63">
        <v>0</v>
      </c>
      <c r="CV40" s="14">
        <v>0</v>
      </c>
      <c r="CW40" s="64">
        <f t="shared" si="140"/>
        <v>0</v>
      </c>
      <c r="CX40" s="63">
        <v>0</v>
      </c>
      <c r="CY40" s="14">
        <v>0</v>
      </c>
      <c r="CZ40" s="64">
        <f t="shared" si="142"/>
        <v>0</v>
      </c>
      <c r="DA40" s="63">
        <v>0</v>
      </c>
      <c r="DB40" s="14">
        <v>0</v>
      </c>
      <c r="DC40" s="64">
        <f t="shared" si="142"/>
        <v>0</v>
      </c>
      <c r="DD40" s="63">
        <v>0</v>
      </c>
      <c r="DE40" s="14">
        <v>0</v>
      </c>
      <c r="DF40" s="64">
        <f t="shared" si="142"/>
        <v>0</v>
      </c>
      <c r="DG40" s="63">
        <v>0</v>
      </c>
      <c r="DH40" s="14">
        <v>0</v>
      </c>
      <c r="DI40" s="64">
        <f t="shared" si="142"/>
        <v>0</v>
      </c>
      <c r="DJ40" s="63">
        <v>0</v>
      </c>
      <c r="DK40" s="14">
        <v>0</v>
      </c>
      <c r="DL40" s="64">
        <f t="shared" si="142"/>
        <v>0</v>
      </c>
      <c r="DM40" s="63">
        <v>0</v>
      </c>
      <c r="DN40" s="14">
        <v>0</v>
      </c>
      <c r="DO40" s="64">
        <f t="shared" si="134"/>
        <v>0</v>
      </c>
      <c r="DP40" s="63">
        <v>0</v>
      </c>
      <c r="DQ40" s="14">
        <v>0</v>
      </c>
      <c r="DR40" s="64">
        <f t="shared" si="142"/>
        <v>0</v>
      </c>
      <c r="DS40" s="63">
        <v>0</v>
      </c>
      <c r="DT40" s="14">
        <v>0</v>
      </c>
      <c r="DU40" s="64">
        <f t="shared" si="142"/>
        <v>0</v>
      </c>
      <c r="DV40" s="63">
        <v>0</v>
      </c>
      <c r="DW40" s="14">
        <v>0</v>
      </c>
      <c r="DX40" s="64">
        <f t="shared" si="142"/>
        <v>0</v>
      </c>
      <c r="DY40" s="102">
        <v>0.12831999999999999</v>
      </c>
      <c r="DZ40" s="103">
        <v>1.5089999999999999</v>
      </c>
      <c r="EA40" s="64">
        <f t="shared" si="142"/>
        <v>11759.663341645884</v>
      </c>
      <c r="EB40" s="102">
        <v>1.1000000000000001E-3</v>
      </c>
      <c r="EC40" s="103">
        <v>0.34100000000000003</v>
      </c>
      <c r="ED40" s="64">
        <f t="shared" si="142"/>
        <v>310000</v>
      </c>
      <c r="EE40" s="63">
        <v>0</v>
      </c>
      <c r="EF40" s="14">
        <v>0</v>
      </c>
      <c r="EG40" s="64">
        <f t="shared" si="142"/>
        <v>0</v>
      </c>
      <c r="EH40" s="63">
        <v>0</v>
      </c>
      <c r="EI40" s="14">
        <v>0</v>
      </c>
      <c r="EJ40" s="64">
        <f t="shared" si="142"/>
        <v>0</v>
      </c>
      <c r="EK40" s="63">
        <v>0</v>
      </c>
      <c r="EL40" s="14">
        <v>0</v>
      </c>
      <c r="EM40" s="64">
        <f t="shared" si="142"/>
        <v>0</v>
      </c>
      <c r="EN40" s="63">
        <v>0</v>
      </c>
      <c r="EO40" s="14">
        <v>0</v>
      </c>
      <c r="EP40" s="64">
        <f t="shared" si="142"/>
        <v>0</v>
      </c>
      <c r="EQ40" s="11">
        <f t="shared" ref="EQ40:EQ44" si="144">C40+R40+U40+AG40+AJ40+BH40+BN40+BW40+CC40+CI40+CR40+CU40+DP40+DS40+DY40+EB40+EH40+O40+BT40+AD40+L40+EN40+EK40+EE40+DD40+BZ40+CX40+BB40+DG40+AP40+AV40+DV40+CL40+CF40+DJ40+DA40+I40+F40</f>
        <v>0.12941999999999998</v>
      </c>
      <c r="ER40" s="21">
        <f t="shared" ref="ER40:ER44" si="145">D40+S40+V40+AH40+AK40+BI40+BO40+BX40+CD40+CJ40+CS40+CV40+DQ40+DT40+DZ40+EC40+EI40+P40+BU40+AE40+M40+EO40+EL40+EF40+DE40+CA40+CY40+BC40+DH40+AQ40+AW40+DW40+CM40+CG40+DK40+DB40+J40+G40</f>
        <v>1.8499999999999999</v>
      </c>
    </row>
    <row r="41" spans="1:148" x14ac:dyDescent="0.3">
      <c r="A41" s="57">
        <v>2020</v>
      </c>
      <c r="B41" s="58" t="s">
        <v>14</v>
      </c>
      <c r="C41" s="63">
        <v>0</v>
      </c>
      <c r="D41" s="14">
        <v>0</v>
      </c>
      <c r="E41" s="64">
        <f t="shared" si="140"/>
        <v>0</v>
      </c>
      <c r="F41" s="63">
        <v>0</v>
      </c>
      <c r="G41" s="14">
        <v>0</v>
      </c>
      <c r="H41" s="64">
        <f t="shared" si="143"/>
        <v>0</v>
      </c>
      <c r="I41" s="63">
        <v>0</v>
      </c>
      <c r="J41" s="14">
        <v>0</v>
      </c>
      <c r="K41" s="64">
        <f t="shared" si="141"/>
        <v>0</v>
      </c>
      <c r="L41" s="63">
        <v>0</v>
      </c>
      <c r="M41" s="14">
        <v>0</v>
      </c>
      <c r="N41" s="64">
        <f t="shared" si="140"/>
        <v>0</v>
      </c>
      <c r="O41" s="63">
        <v>0</v>
      </c>
      <c r="P41" s="14">
        <v>0</v>
      </c>
      <c r="Q41" s="64">
        <f t="shared" si="140"/>
        <v>0</v>
      </c>
      <c r="R41" s="63">
        <v>0</v>
      </c>
      <c r="S41" s="14">
        <v>0</v>
      </c>
      <c r="T41" s="64">
        <f t="shared" si="140"/>
        <v>0</v>
      </c>
      <c r="U41" s="63">
        <v>0</v>
      </c>
      <c r="V41" s="14">
        <v>0</v>
      </c>
      <c r="W41" s="64">
        <f t="shared" si="140"/>
        <v>0</v>
      </c>
      <c r="X41" s="63">
        <v>0</v>
      </c>
      <c r="Y41" s="14">
        <v>0</v>
      </c>
      <c r="Z41" s="64">
        <f t="shared" si="129"/>
        <v>0</v>
      </c>
      <c r="AA41" s="63">
        <v>0</v>
      </c>
      <c r="AB41" s="14">
        <v>0</v>
      </c>
      <c r="AC41" s="64">
        <f t="shared" si="130"/>
        <v>0</v>
      </c>
      <c r="AD41" s="63">
        <v>0</v>
      </c>
      <c r="AE41" s="14">
        <v>0</v>
      </c>
      <c r="AF41" s="64">
        <f t="shared" si="140"/>
        <v>0</v>
      </c>
      <c r="AG41" s="63">
        <v>0</v>
      </c>
      <c r="AH41" s="14">
        <v>0</v>
      </c>
      <c r="AI41" s="64">
        <f t="shared" si="140"/>
        <v>0</v>
      </c>
      <c r="AJ41" s="104">
        <v>96.6</v>
      </c>
      <c r="AK41" s="14">
        <v>2977.6570000000002</v>
      </c>
      <c r="AL41" s="64">
        <f t="shared" si="140"/>
        <v>30824.606625258803</v>
      </c>
      <c r="AM41" s="63"/>
      <c r="AN41" s="14"/>
      <c r="AO41" s="64"/>
      <c r="AP41" s="63">
        <v>0</v>
      </c>
      <c r="AQ41" s="14">
        <v>0</v>
      </c>
      <c r="AR41" s="64">
        <f t="shared" si="140"/>
        <v>0</v>
      </c>
      <c r="AS41" s="63"/>
      <c r="AT41" s="14"/>
      <c r="AU41" s="64"/>
      <c r="AV41" s="63">
        <v>0</v>
      </c>
      <c r="AW41" s="14">
        <v>0</v>
      </c>
      <c r="AX41" s="64">
        <f t="shared" si="140"/>
        <v>0</v>
      </c>
      <c r="AY41" s="63"/>
      <c r="AZ41" s="14"/>
      <c r="BA41" s="64"/>
      <c r="BB41" s="63">
        <v>0</v>
      </c>
      <c r="BC41" s="14">
        <v>0</v>
      </c>
      <c r="BD41" s="64">
        <f t="shared" si="140"/>
        <v>0</v>
      </c>
      <c r="BE41" s="63">
        <v>0</v>
      </c>
      <c r="BF41" s="14">
        <v>0</v>
      </c>
      <c r="BG41" s="64">
        <f t="shared" si="131"/>
        <v>0</v>
      </c>
      <c r="BH41" s="63">
        <v>0</v>
      </c>
      <c r="BI41" s="14">
        <v>0</v>
      </c>
      <c r="BJ41" s="64">
        <f t="shared" si="140"/>
        <v>0</v>
      </c>
      <c r="BK41" s="63"/>
      <c r="BL41" s="14"/>
      <c r="BM41" s="64"/>
      <c r="BN41" s="63">
        <v>0</v>
      </c>
      <c r="BO41" s="14">
        <v>0</v>
      </c>
      <c r="BP41" s="64">
        <f t="shared" si="140"/>
        <v>0</v>
      </c>
      <c r="BQ41" s="63">
        <v>0</v>
      </c>
      <c r="BR41" s="14">
        <v>0</v>
      </c>
      <c r="BS41" s="64">
        <f t="shared" si="132"/>
        <v>0</v>
      </c>
      <c r="BT41" s="63">
        <v>0</v>
      </c>
      <c r="BU41" s="14">
        <v>0</v>
      </c>
      <c r="BV41" s="64">
        <f t="shared" si="140"/>
        <v>0</v>
      </c>
      <c r="BW41" s="63">
        <v>0</v>
      </c>
      <c r="BX41" s="14">
        <v>0</v>
      </c>
      <c r="BY41" s="64">
        <f t="shared" si="140"/>
        <v>0</v>
      </c>
      <c r="BZ41" s="63">
        <v>0</v>
      </c>
      <c r="CA41" s="14">
        <v>0</v>
      </c>
      <c r="CB41" s="64">
        <f t="shared" si="140"/>
        <v>0</v>
      </c>
      <c r="CC41" s="63">
        <v>0</v>
      </c>
      <c r="CD41" s="14">
        <v>0</v>
      </c>
      <c r="CE41" s="64">
        <f t="shared" si="140"/>
        <v>0</v>
      </c>
      <c r="CF41" s="63">
        <v>0</v>
      </c>
      <c r="CG41" s="14">
        <v>0</v>
      </c>
      <c r="CH41" s="64">
        <f t="shared" si="140"/>
        <v>0</v>
      </c>
      <c r="CI41" s="63">
        <v>0</v>
      </c>
      <c r="CJ41" s="14">
        <v>0</v>
      </c>
      <c r="CK41" s="64">
        <f t="shared" si="140"/>
        <v>0</v>
      </c>
      <c r="CL41" s="63">
        <v>0</v>
      </c>
      <c r="CM41" s="14">
        <v>0</v>
      </c>
      <c r="CN41" s="64">
        <f t="shared" si="140"/>
        <v>0</v>
      </c>
      <c r="CO41" s="63">
        <v>0</v>
      </c>
      <c r="CP41" s="14">
        <v>0</v>
      </c>
      <c r="CQ41" s="64">
        <v>0</v>
      </c>
      <c r="CR41" s="63">
        <v>0</v>
      </c>
      <c r="CS41" s="14">
        <v>0</v>
      </c>
      <c r="CT41" s="64">
        <f t="shared" si="140"/>
        <v>0</v>
      </c>
      <c r="CU41" s="63">
        <v>0</v>
      </c>
      <c r="CV41" s="14">
        <v>0</v>
      </c>
      <c r="CW41" s="64">
        <f t="shared" si="140"/>
        <v>0</v>
      </c>
      <c r="CX41" s="63">
        <v>0</v>
      </c>
      <c r="CY41" s="14">
        <v>0</v>
      </c>
      <c r="CZ41" s="64">
        <f t="shared" si="142"/>
        <v>0</v>
      </c>
      <c r="DA41" s="63">
        <v>0</v>
      </c>
      <c r="DB41" s="14">
        <v>0</v>
      </c>
      <c r="DC41" s="64">
        <f t="shared" si="142"/>
        <v>0</v>
      </c>
      <c r="DD41" s="63">
        <v>0</v>
      </c>
      <c r="DE41" s="14">
        <v>0</v>
      </c>
      <c r="DF41" s="64">
        <f t="shared" si="142"/>
        <v>0</v>
      </c>
      <c r="DG41" s="63">
        <v>0</v>
      </c>
      <c r="DH41" s="14">
        <v>0</v>
      </c>
      <c r="DI41" s="64">
        <f t="shared" si="142"/>
        <v>0</v>
      </c>
      <c r="DJ41" s="63">
        <v>0</v>
      </c>
      <c r="DK41" s="14">
        <v>0</v>
      </c>
      <c r="DL41" s="64">
        <f t="shared" si="142"/>
        <v>0</v>
      </c>
      <c r="DM41" s="63">
        <v>0</v>
      </c>
      <c r="DN41" s="14">
        <v>0</v>
      </c>
      <c r="DO41" s="64">
        <f t="shared" si="134"/>
        <v>0</v>
      </c>
      <c r="DP41" s="63">
        <v>0</v>
      </c>
      <c r="DQ41" s="14">
        <v>0</v>
      </c>
      <c r="DR41" s="64">
        <f t="shared" si="142"/>
        <v>0</v>
      </c>
      <c r="DS41" s="63">
        <v>0</v>
      </c>
      <c r="DT41" s="14">
        <v>0</v>
      </c>
      <c r="DU41" s="64">
        <f t="shared" si="142"/>
        <v>0</v>
      </c>
      <c r="DV41" s="63">
        <v>0</v>
      </c>
      <c r="DW41" s="14">
        <v>0</v>
      </c>
      <c r="DX41" s="64">
        <f t="shared" si="142"/>
        <v>0</v>
      </c>
      <c r="DY41" s="104">
        <v>0.45551999999999998</v>
      </c>
      <c r="DZ41" s="14">
        <v>34.71</v>
      </c>
      <c r="EA41" s="64">
        <f t="shared" si="142"/>
        <v>76198.630136986307</v>
      </c>
      <c r="EB41" s="104">
        <v>4.2199999999999998E-3</v>
      </c>
      <c r="EC41" s="14">
        <v>0.93400000000000005</v>
      </c>
      <c r="ED41" s="64">
        <f t="shared" si="142"/>
        <v>221327.01421800951</v>
      </c>
      <c r="EE41" s="63">
        <v>0</v>
      </c>
      <c r="EF41" s="14">
        <v>0</v>
      </c>
      <c r="EG41" s="64">
        <f t="shared" si="142"/>
        <v>0</v>
      </c>
      <c r="EH41" s="63">
        <v>0</v>
      </c>
      <c r="EI41" s="14">
        <v>0</v>
      </c>
      <c r="EJ41" s="64">
        <f t="shared" si="142"/>
        <v>0</v>
      </c>
      <c r="EK41" s="63">
        <v>0</v>
      </c>
      <c r="EL41" s="14">
        <v>0</v>
      </c>
      <c r="EM41" s="64">
        <f t="shared" si="142"/>
        <v>0</v>
      </c>
      <c r="EN41" s="63">
        <v>0</v>
      </c>
      <c r="EO41" s="14">
        <v>0</v>
      </c>
      <c r="EP41" s="64">
        <f t="shared" si="142"/>
        <v>0</v>
      </c>
      <c r="EQ41" s="11">
        <f t="shared" ref="EQ41" si="146">C41+R41+U41+AG41+AJ41+BH41+BN41+BW41+CC41+CI41+CR41+CU41+DP41+DS41+DY41+EB41+EH41+O41+BT41+AD41+L41+EN41+EK41+EE41+DD41+BZ41+CX41+BB41+DG41+AP41+AV41+DV41+CL41+CF41+DJ41+DA41+I41+F41</f>
        <v>97.059740000000005</v>
      </c>
      <c r="ER41" s="21">
        <f t="shared" ref="ER41" si="147">D41+S41+V41+AH41+AK41+BI41+BO41+BX41+CD41+CJ41+CS41+CV41+DQ41+DT41+DZ41+EC41+EI41+P41+BU41+AE41+M41+EO41+EL41+EF41+DE41+CA41+CY41+BC41+DH41+AQ41+AW41+DW41+CM41+CG41+DK41+DB41+J41+G41</f>
        <v>3013.3010000000004</v>
      </c>
    </row>
    <row r="42" spans="1:148" x14ac:dyDescent="0.3">
      <c r="A42" s="57">
        <v>2020</v>
      </c>
      <c r="B42" s="64" t="s">
        <v>15</v>
      </c>
      <c r="C42" s="63">
        <v>0</v>
      </c>
      <c r="D42" s="14">
        <v>0</v>
      </c>
      <c r="E42" s="64">
        <f t="shared" si="140"/>
        <v>0</v>
      </c>
      <c r="F42" s="63">
        <v>0</v>
      </c>
      <c r="G42" s="14">
        <v>0</v>
      </c>
      <c r="H42" s="64">
        <f t="shared" si="143"/>
        <v>0</v>
      </c>
      <c r="I42" s="63">
        <v>0</v>
      </c>
      <c r="J42" s="14">
        <v>0</v>
      </c>
      <c r="K42" s="64">
        <f t="shared" si="141"/>
        <v>0</v>
      </c>
      <c r="L42" s="63">
        <v>0</v>
      </c>
      <c r="M42" s="14">
        <v>0</v>
      </c>
      <c r="N42" s="64">
        <f t="shared" si="140"/>
        <v>0</v>
      </c>
      <c r="O42" s="63">
        <v>0</v>
      </c>
      <c r="P42" s="14">
        <v>0</v>
      </c>
      <c r="Q42" s="64">
        <f t="shared" si="140"/>
        <v>0</v>
      </c>
      <c r="R42" s="63">
        <v>0</v>
      </c>
      <c r="S42" s="14">
        <v>0</v>
      </c>
      <c r="T42" s="64">
        <f t="shared" si="140"/>
        <v>0</v>
      </c>
      <c r="U42" s="63">
        <v>0</v>
      </c>
      <c r="V42" s="14">
        <v>0</v>
      </c>
      <c r="W42" s="64">
        <f t="shared" si="140"/>
        <v>0</v>
      </c>
      <c r="X42" s="63">
        <v>0</v>
      </c>
      <c r="Y42" s="14">
        <v>0</v>
      </c>
      <c r="Z42" s="64">
        <f t="shared" si="129"/>
        <v>0</v>
      </c>
      <c r="AA42" s="63">
        <v>0</v>
      </c>
      <c r="AB42" s="14">
        <v>0</v>
      </c>
      <c r="AC42" s="64">
        <f t="shared" si="130"/>
        <v>0</v>
      </c>
      <c r="AD42" s="63">
        <v>0</v>
      </c>
      <c r="AE42" s="14">
        <v>0</v>
      </c>
      <c r="AF42" s="64">
        <f t="shared" si="140"/>
        <v>0</v>
      </c>
      <c r="AG42" s="63">
        <v>0</v>
      </c>
      <c r="AH42" s="14">
        <v>0</v>
      </c>
      <c r="AI42" s="64">
        <f t="shared" si="140"/>
        <v>0</v>
      </c>
      <c r="AJ42" s="105">
        <v>1E-3</v>
      </c>
      <c r="AK42" s="106">
        <v>0.105</v>
      </c>
      <c r="AL42" s="64">
        <f t="shared" si="140"/>
        <v>105000</v>
      </c>
      <c r="AM42" s="63"/>
      <c r="AN42" s="14"/>
      <c r="AO42" s="64"/>
      <c r="AP42" s="63">
        <v>0</v>
      </c>
      <c r="AQ42" s="14">
        <v>0</v>
      </c>
      <c r="AR42" s="64">
        <f t="shared" si="140"/>
        <v>0</v>
      </c>
      <c r="AS42" s="63"/>
      <c r="AT42" s="14"/>
      <c r="AU42" s="64"/>
      <c r="AV42" s="63">
        <v>0</v>
      </c>
      <c r="AW42" s="14">
        <v>0</v>
      </c>
      <c r="AX42" s="64">
        <f t="shared" si="140"/>
        <v>0</v>
      </c>
      <c r="AY42" s="63"/>
      <c r="AZ42" s="14"/>
      <c r="BA42" s="64"/>
      <c r="BB42" s="63">
        <v>0</v>
      </c>
      <c r="BC42" s="14">
        <v>0</v>
      </c>
      <c r="BD42" s="64">
        <f t="shared" si="140"/>
        <v>0</v>
      </c>
      <c r="BE42" s="63">
        <v>0</v>
      </c>
      <c r="BF42" s="14">
        <v>0</v>
      </c>
      <c r="BG42" s="64">
        <f t="shared" si="131"/>
        <v>0</v>
      </c>
      <c r="BH42" s="63">
        <v>0</v>
      </c>
      <c r="BI42" s="14">
        <v>0</v>
      </c>
      <c r="BJ42" s="64">
        <f t="shared" si="140"/>
        <v>0</v>
      </c>
      <c r="BK42" s="63"/>
      <c r="BL42" s="14"/>
      <c r="BM42" s="64"/>
      <c r="BN42" s="63">
        <v>0</v>
      </c>
      <c r="BO42" s="14">
        <v>0</v>
      </c>
      <c r="BP42" s="64">
        <f t="shared" si="140"/>
        <v>0</v>
      </c>
      <c r="BQ42" s="63">
        <v>0</v>
      </c>
      <c r="BR42" s="14">
        <v>0</v>
      </c>
      <c r="BS42" s="64">
        <f t="shared" si="132"/>
        <v>0</v>
      </c>
      <c r="BT42" s="63">
        <v>0</v>
      </c>
      <c r="BU42" s="14">
        <v>0</v>
      </c>
      <c r="BV42" s="64">
        <f t="shared" si="140"/>
        <v>0</v>
      </c>
      <c r="BW42" s="63">
        <v>0</v>
      </c>
      <c r="BX42" s="14">
        <v>0</v>
      </c>
      <c r="BY42" s="64">
        <f t="shared" si="140"/>
        <v>0</v>
      </c>
      <c r="BZ42" s="63">
        <v>0</v>
      </c>
      <c r="CA42" s="14">
        <v>0</v>
      </c>
      <c r="CB42" s="64">
        <f t="shared" si="140"/>
        <v>0</v>
      </c>
      <c r="CC42" s="63">
        <v>0</v>
      </c>
      <c r="CD42" s="14">
        <v>0</v>
      </c>
      <c r="CE42" s="64">
        <f t="shared" si="140"/>
        <v>0</v>
      </c>
      <c r="CF42" s="63">
        <v>0</v>
      </c>
      <c r="CG42" s="14">
        <v>0</v>
      </c>
      <c r="CH42" s="64">
        <f t="shared" si="140"/>
        <v>0</v>
      </c>
      <c r="CI42" s="63">
        <v>0</v>
      </c>
      <c r="CJ42" s="14">
        <v>0</v>
      </c>
      <c r="CK42" s="64">
        <f t="shared" si="140"/>
        <v>0</v>
      </c>
      <c r="CL42" s="63">
        <v>0</v>
      </c>
      <c r="CM42" s="14">
        <v>0</v>
      </c>
      <c r="CN42" s="64">
        <f t="shared" si="140"/>
        <v>0</v>
      </c>
      <c r="CO42" s="63">
        <v>0</v>
      </c>
      <c r="CP42" s="14">
        <v>0</v>
      </c>
      <c r="CQ42" s="64">
        <v>0</v>
      </c>
      <c r="CR42" s="63">
        <v>0</v>
      </c>
      <c r="CS42" s="14">
        <v>0</v>
      </c>
      <c r="CT42" s="64">
        <f t="shared" si="140"/>
        <v>0</v>
      </c>
      <c r="CU42" s="63">
        <v>0</v>
      </c>
      <c r="CV42" s="14">
        <v>0</v>
      </c>
      <c r="CW42" s="64">
        <f t="shared" si="140"/>
        <v>0</v>
      </c>
      <c r="CX42" s="63">
        <v>0</v>
      </c>
      <c r="CY42" s="14">
        <v>0</v>
      </c>
      <c r="CZ42" s="64">
        <f t="shared" si="142"/>
        <v>0</v>
      </c>
      <c r="DA42" s="63">
        <v>0</v>
      </c>
      <c r="DB42" s="14">
        <v>0</v>
      </c>
      <c r="DC42" s="64">
        <f t="shared" si="142"/>
        <v>0</v>
      </c>
      <c r="DD42" s="63">
        <v>0</v>
      </c>
      <c r="DE42" s="14">
        <v>0</v>
      </c>
      <c r="DF42" s="64">
        <f t="shared" si="142"/>
        <v>0</v>
      </c>
      <c r="DG42" s="63">
        <v>0</v>
      </c>
      <c r="DH42" s="14">
        <v>0</v>
      </c>
      <c r="DI42" s="64">
        <f t="shared" si="142"/>
        <v>0</v>
      </c>
      <c r="DJ42" s="63">
        <v>0</v>
      </c>
      <c r="DK42" s="14">
        <v>0</v>
      </c>
      <c r="DL42" s="64">
        <f t="shared" si="142"/>
        <v>0</v>
      </c>
      <c r="DM42" s="63">
        <v>0</v>
      </c>
      <c r="DN42" s="14">
        <v>0</v>
      </c>
      <c r="DO42" s="64">
        <f t="shared" si="134"/>
        <v>0</v>
      </c>
      <c r="DP42" s="63">
        <v>0</v>
      </c>
      <c r="DQ42" s="14">
        <v>0</v>
      </c>
      <c r="DR42" s="64">
        <f t="shared" si="142"/>
        <v>0</v>
      </c>
      <c r="DS42" s="63">
        <v>0</v>
      </c>
      <c r="DT42" s="14">
        <v>0</v>
      </c>
      <c r="DU42" s="64">
        <f t="shared" si="142"/>
        <v>0</v>
      </c>
      <c r="DV42" s="63">
        <v>0</v>
      </c>
      <c r="DW42" s="14">
        <v>0</v>
      </c>
      <c r="DX42" s="64">
        <f t="shared" si="142"/>
        <v>0</v>
      </c>
      <c r="DY42" s="63">
        <v>0</v>
      </c>
      <c r="DZ42" s="14">
        <v>0</v>
      </c>
      <c r="EA42" s="64">
        <f t="shared" si="142"/>
        <v>0</v>
      </c>
      <c r="EB42" s="63">
        <v>0</v>
      </c>
      <c r="EC42" s="14">
        <v>0</v>
      </c>
      <c r="ED42" s="64">
        <f t="shared" si="142"/>
        <v>0</v>
      </c>
      <c r="EE42" s="105">
        <v>8.4900000000000003E-2</v>
      </c>
      <c r="EF42" s="106">
        <v>3.298</v>
      </c>
      <c r="EG42" s="64">
        <f t="shared" si="142"/>
        <v>38845.700824499407</v>
      </c>
      <c r="EH42" s="63">
        <v>0</v>
      </c>
      <c r="EI42" s="14">
        <v>0</v>
      </c>
      <c r="EJ42" s="64">
        <f t="shared" si="142"/>
        <v>0</v>
      </c>
      <c r="EK42" s="63">
        <v>0</v>
      </c>
      <c r="EL42" s="14">
        <v>0</v>
      </c>
      <c r="EM42" s="64">
        <f t="shared" si="142"/>
        <v>0</v>
      </c>
      <c r="EN42" s="63">
        <v>0</v>
      </c>
      <c r="EO42" s="14">
        <v>0</v>
      </c>
      <c r="EP42" s="64">
        <f t="shared" si="142"/>
        <v>0</v>
      </c>
      <c r="EQ42" s="11">
        <f t="shared" si="144"/>
        <v>8.5900000000000004E-2</v>
      </c>
      <c r="ER42" s="21">
        <f t="shared" si="145"/>
        <v>3.403</v>
      </c>
    </row>
    <row r="43" spans="1:148" x14ac:dyDescent="0.3">
      <c r="A43" s="57">
        <v>2020</v>
      </c>
      <c r="B43" s="58" t="s">
        <v>16</v>
      </c>
      <c r="C43" s="63">
        <v>0</v>
      </c>
      <c r="D43" s="14">
        <v>0</v>
      </c>
      <c r="E43" s="64">
        <f t="shared" si="140"/>
        <v>0</v>
      </c>
      <c r="F43" s="63">
        <v>0</v>
      </c>
      <c r="G43" s="14">
        <v>0</v>
      </c>
      <c r="H43" s="64">
        <f t="shared" si="143"/>
        <v>0</v>
      </c>
      <c r="I43" s="63">
        <v>0</v>
      </c>
      <c r="J43" s="14">
        <v>0</v>
      </c>
      <c r="K43" s="64">
        <f t="shared" si="141"/>
        <v>0</v>
      </c>
      <c r="L43" s="63">
        <v>0</v>
      </c>
      <c r="M43" s="14">
        <v>0</v>
      </c>
      <c r="N43" s="64">
        <f t="shared" si="140"/>
        <v>0</v>
      </c>
      <c r="O43" s="63">
        <v>0</v>
      </c>
      <c r="P43" s="14">
        <v>0</v>
      </c>
      <c r="Q43" s="64">
        <f t="shared" si="140"/>
        <v>0</v>
      </c>
      <c r="R43" s="63">
        <v>0</v>
      </c>
      <c r="S43" s="14">
        <v>0</v>
      </c>
      <c r="T43" s="64">
        <f t="shared" si="140"/>
        <v>0</v>
      </c>
      <c r="U43" s="63">
        <v>0</v>
      </c>
      <c r="V43" s="14">
        <v>0</v>
      </c>
      <c r="W43" s="64">
        <f t="shared" si="140"/>
        <v>0</v>
      </c>
      <c r="X43" s="63">
        <v>0</v>
      </c>
      <c r="Y43" s="14">
        <v>0</v>
      </c>
      <c r="Z43" s="64">
        <f t="shared" si="129"/>
        <v>0</v>
      </c>
      <c r="AA43" s="63">
        <v>0</v>
      </c>
      <c r="AB43" s="14">
        <v>0</v>
      </c>
      <c r="AC43" s="64">
        <f t="shared" si="130"/>
        <v>0</v>
      </c>
      <c r="AD43" s="63">
        <v>0</v>
      </c>
      <c r="AE43" s="14">
        <v>0</v>
      </c>
      <c r="AF43" s="64">
        <f t="shared" si="140"/>
        <v>0</v>
      </c>
      <c r="AG43" s="63">
        <v>0</v>
      </c>
      <c r="AH43" s="14">
        <v>0</v>
      </c>
      <c r="AI43" s="64">
        <f t="shared" si="140"/>
        <v>0</v>
      </c>
      <c r="AJ43" s="63">
        <v>0</v>
      </c>
      <c r="AK43" s="14">
        <v>0</v>
      </c>
      <c r="AL43" s="64">
        <f t="shared" si="140"/>
        <v>0</v>
      </c>
      <c r="AM43" s="63"/>
      <c r="AN43" s="14"/>
      <c r="AO43" s="64"/>
      <c r="AP43" s="63">
        <v>0</v>
      </c>
      <c r="AQ43" s="14">
        <v>0</v>
      </c>
      <c r="AR43" s="64">
        <f t="shared" si="140"/>
        <v>0</v>
      </c>
      <c r="AS43" s="63"/>
      <c r="AT43" s="14"/>
      <c r="AU43" s="64"/>
      <c r="AV43" s="63">
        <v>0</v>
      </c>
      <c r="AW43" s="14">
        <v>0</v>
      </c>
      <c r="AX43" s="64">
        <f t="shared" si="140"/>
        <v>0</v>
      </c>
      <c r="AY43" s="63"/>
      <c r="AZ43" s="14"/>
      <c r="BA43" s="64"/>
      <c r="BB43" s="63">
        <v>0</v>
      </c>
      <c r="BC43" s="14">
        <v>0</v>
      </c>
      <c r="BD43" s="64">
        <f t="shared" si="140"/>
        <v>0</v>
      </c>
      <c r="BE43" s="63">
        <v>0</v>
      </c>
      <c r="BF43" s="14">
        <v>0</v>
      </c>
      <c r="BG43" s="64">
        <f t="shared" si="131"/>
        <v>0</v>
      </c>
      <c r="BH43" s="63">
        <v>0</v>
      </c>
      <c r="BI43" s="14">
        <v>0</v>
      </c>
      <c r="BJ43" s="64">
        <f t="shared" si="140"/>
        <v>0</v>
      </c>
      <c r="BK43" s="63"/>
      <c r="BL43" s="14"/>
      <c r="BM43" s="64"/>
      <c r="BN43" s="63">
        <v>0</v>
      </c>
      <c r="BO43" s="14">
        <v>0</v>
      </c>
      <c r="BP43" s="64">
        <f t="shared" si="140"/>
        <v>0</v>
      </c>
      <c r="BQ43" s="63">
        <v>0</v>
      </c>
      <c r="BR43" s="14">
        <v>0</v>
      </c>
      <c r="BS43" s="64">
        <f t="shared" si="132"/>
        <v>0</v>
      </c>
      <c r="BT43" s="63">
        <v>0</v>
      </c>
      <c r="BU43" s="14">
        <v>0</v>
      </c>
      <c r="BV43" s="64">
        <f t="shared" si="140"/>
        <v>0</v>
      </c>
      <c r="BW43" s="63">
        <v>0</v>
      </c>
      <c r="BX43" s="14">
        <v>0</v>
      </c>
      <c r="BY43" s="64">
        <f t="shared" si="140"/>
        <v>0</v>
      </c>
      <c r="BZ43" s="63">
        <v>0</v>
      </c>
      <c r="CA43" s="14">
        <v>0</v>
      </c>
      <c r="CB43" s="64">
        <f t="shared" si="140"/>
        <v>0</v>
      </c>
      <c r="CC43" s="63">
        <v>0</v>
      </c>
      <c r="CD43" s="14">
        <v>0</v>
      </c>
      <c r="CE43" s="64">
        <f t="shared" si="140"/>
        <v>0</v>
      </c>
      <c r="CF43" s="63">
        <v>0</v>
      </c>
      <c r="CG43" s="14">
        <v>0</v>
      </c>
      <c r="CH43" s="64">
        <f t="shared" si="140"/>
        <v>0</v>
      </c>
      <c r="CI43" s="63">
        <v>0</v>
      </c>
      <c r="CJ43" s="14">
        <v>0</v>
      </c>
      <c r="CK43" s="64">
        <f t="shared" si="140"/>
        <v>0</v>
      </c>
      <c r="CL43" s="63">
        <v>0</v>
      </c>
      <c r="CM43" s="14">
        <v>0</v>
      </c>
      <c r="CN43" s="64">
        <f t="shared" si="140"/>
        <v>0</v>
      </c>
      <c r="CO43" s="63">
        <v>0</v>
      </c>
      <c r="CP43" s="14">
        <v>0</v>
      </c>
      <c r="CQ43" s="64">
        <v>0</v>
      </c>
      <c r="CR43" s="63">
        <v>0</v>
      </c>
      <c r="CS43" s="14">
        <v>0</v>
      </c>
      <c r="CT43" s="64">
        <f t="shared" si="140"/>
        <v>0</v>
      </c>
      <c r="CU43" s="63">
        <v>0</v>
      </c>
      <c r="CV43" s="14">
        <v>0</v>
      </c>
      <c r="CW43" s="64">
        <f t="shared" si="140"/>
        <v>0</v>
      </c>
      <c r="CX43" s="63">
        <v>0</v>
      </c>
      <c r="CY43" s="14">
        <v>0</v>
      </c>
      <c r="CZ43" s="64">
        <f t="shared" si="142"/>
        <v>0</v>
      </c>
      <c r="DA43" s="63">
        <v>0</v>
      </c>
      <c r="DB43" s="14">
        <v>0</v>
      </c>
      <c r="DC43" s="64">
        <f t="shared" si="142"/>
        <v>0</v>
      </c>
      <c r="DD43" s="63">
        <v>0</v>
      </c>
      <c r="DE43" s="14">
        <v>0</v>
      </c>
      <c r="DF43" s="64">
        <f t="shared" si="142"/>
        <v>0</v>
      </c>
      <c r="DG43" s="63">
        <v>0</v>
      </c>
      <c r="DH43" s="14">
        <v>0</v>
      </c>
      <c r="DI43" s="64">
        <f t="shared" si="142"/>
        <v>0</v>
      </c>
      <c r="DJ43" s="63">
        <v>0</v>
      </c>
      <c r="DK43" s="14">
        <v>0</v>
      </c>
      <c r="DL43" s="64">
        <f t="shared" si="142"/>
        <v>0</v>
      </c>
      <c r="DM43" s="63">
        <v>0</v>
      </c>
      <c r="DN43" s="14">
        <v>0</v>
      </c>
      <c r="DO43" s="64">
        <f t="shared" si="134"/>
        <v>0</v>
      </c>
      <c r="DP43" s="63">
        <v>0</v>
      </c>
      <c r="DQ43" s="14">
        <v>0</v>
      </c>
      <c r="DR43" s="64">
        <f t="shared" si="142"/>
        <v>0</v>
      </c>
      <c r="DS43" s="63">
        <v>0</v>
      </c>
      <c r="DT43" s="14">
        <v>0</v>
      </c>
      <c r="DU43" s="64">
        <f t="shared" si="142"/>
        <v>0</v>
      </c>
      <c r="DV43" s="63">
        <v>0</v>
      </c>
      <c r="DW43" s="14">
        <v>0</v>
      </c>
      <c r="DX43" s="64">
        <f t="shared" si="142"/>
        <v>0</v>
      </c>
      <c r="DY43" s="63">
        <v>0</v>
      </c>
      <c r="DZ43" s="14">
        <v>0</v>
      </c>
      <c r="EA43" s="64">
        <f t="shared" si="142"/>
        <v>0</v>
      </c>
      <c r="EB43" s="63">
        <v>0</v>
      </c>
      <c r="EC43" s="14">
        <v>0</v>
      </c>
      <c r="ED43" s="64">
        <f t="shared" si="142"/>
        <v>0</v>
      </c>
      <c r="EE43" s="63">
        <v>0</v>
      </c>
      <c r="EF43" s="14">
        <v>0</v>
      </c>
      <c r="EG43" s="64">
        <f t="shared" si="142"/>
        <v>0</v>
      </c>
      <c r="EH43" s="63">
        <v>0</v>
      </c>
      <c r="EI43" s="14">
        <v>0</v>
      </c>
      <c r="EJ43" s="64">
        <f t="shared" si="142"/>
        <v>0</v>
      </c>
      <c r="EK43" s="63">
        <v>0</v>
      </c>
      <c r="EL43" s="14">
        <v>0</v>
      </c>
      <c r="EM43" s="64">
        <f t="shared" si="142"/>
        <v>0</v>
      </c>
      <c r="EN43" s="63">
        <v>0</v>
      </c>
      <c r="EO43" s="14">
        <v>0</v>
      </c>
      <c r="EP43" s="64">
        <f t="shared" si="142"/>
        <v>0</v>
      </c>
      <c r="EQ43" s="11">
        <f t="shared" si="144"/>
        <v>0</v>
      </c>
      <c r="ER43" s="21">
        <f t="shared" si="145"/>
        <v>0</v>
      </c>
    </row>
    <row r="44" spans="1:148" ht="15" thickBot="1" x14ac:dyDescent="0.35">
      <c r="A44" s="93"/>
      <c r="B44" s="61" t="s">
        <v>17</v>
      </c>
      <c r="C44" s="67">
        <f t="shared" ref="C44:D44" si="148">SUM(C32:C43)</f>
        <v>1124.24</v>
      </c>
      <c r="D44" s="42">
        <f t="shared" si="148"/>
        <v>32706.758000000002</v>
      </c>
      <c r="E44" s="68"/>
      <c r="F44" s="67">
        <f t="shared" ref="F44:G44" si="149">SUM(F32:F43)</f>
        <v>5.5000000000000003E-4</v>
      </c>
      <c r="G44" s="42">
        <f t="shared" si="149"/>
        <v>5.0999999999999997E-2</v>
      </c>
      <c r="H44" s="68"/>
      <c r="I44" s="67">
        <f t="shared" ref="I44:J44" si="150">SUM(I32:I43)</f>
        <v>1.726</v>
      </c>
      <c r="J44" s="42">
        <f t="shared" si="150"/>
        <v>41.893000000000001</v>
      </c>
      <c r="K44" s="68"/>
      <c r="L44" s="67">
        <f t="shared" ref="L44:M44" si="151">SUM(L32:L43)</f>
        <v>2.6000000000000002E-2</v>
      </c>
      <c r="M44" s="42">
        <f t="shared" si="151"/>
        <v>0.16999999999999998</v>
      </c>
      <c r="N44" s="68"/>
      <c r="O44" s="67">
        <f t="shared" ref="O44:P44" si="152">SUM(O32:O43)</f>
        <v>0</v>
      </c>
      <c r="P44" s="42">
        <f t="shared" si="152"/>
        <v>0</v>
      </c>
      <c r="Q44" s="68"/>
      <c r="R44" s="67">
        <f t="shared" ref="R44:S44" si="153">SUM(R32:R43)</f>
        <v>0</v>
      </c>
      <c r="S44" s="42">
        <f t="shared" si="153"/>
        <v>0</v>
      </c>
      <c r="T44" s="68"/>
      <c r="U44" s="67">
        <f t="shared" ref="U44:V44" si="154">SUM(U32:U43)</f>
        <v>0</v>
      </c>
      <c r="V44" s="42">
        <f t="shared" si="154"/>
        <v>0</v>
      </c>
      <c r="W44" s="68"/>
      <c r="X44" s="67">
        <f t="shared" ref="X44:Y44" si="155">SUM(X32:X43)</f>
        <v>0</v>
      </c>
      <c r="Y44" s="42">
        <f t="shared" si="155"/>
        <v>0</v>
      </c>
      <c r="Z44" s="68"/>
      <c r="AA44" s="67">
        <f t="shared" ref="AA44:AB44" si="156">SUM(AA32:AA43)</f>
        <v>0</v>
      </c>
      <c r="AB44" s="42">
        <f t="shared" si="156"/>
        <v>0</v>
      </c>
      <c r="AC44" s="68"/>
      <c r="AD44" s="67">
        <f t="shared" ref="AD44:AE44" si="157">SUM(AD32:AD43)</f>
        <v>0</v>
      </c>
      <c r="AE44" s="42">
        <f t="shared" si="157"/>
        <v>0</v>
      </c>
      <c r="AF44" s="68"/>
      <c r="AG44" s="67">
        <f t="shared" ref="AG44:AH44" si="158">SUM(AG32:AG43)</f>
        <v>0</v>
      </c>
      <c r="AH44" s="42">
        <f t="shared" si="158"/>
        <v>0</v>
      </c>
      <c r="AI44" s="68"/>
      <c r="AJ44" s="67">
        <f t="shared" ref="AJ44:AK44" si="159">SUM(AJ32:AJ43)</f>
        <v>1023.9609999999999</v>
      </c>
      <c r="AK44" s="42">
        <f t="shared" si="159"/>
        <v>31016.712</v>
      </c>
      <c r="AL44" s="68"/>
      <c r="AM44" s="67"/>
      <c r="AN44" s="42"/>
      <c r="AO44" s="68"/>
      <c r="AP44" s="67">
        <f t="shared" ref="AP44:AQ44" si="160">SUM(AP32:AP43)</f>
        <v>0</v>
      </c>
      <c r="AQ44" s="42">
        <f t="shared" si="160"/>
        <v>0</v>
      </c>
      <c r="AR44" s="68"/>
      <c r="AS44" s="67"/>
      <c r="AT44" s="42"/>
      <c r="AU44" s="68"/>
      <c r="AV44" s="67">
        <f t="shared" ref="AV44:AW44" si="161">SUM(AV32:AV43)</f>
        <v>0</v>
      </c>
      <c r="AW44" s="42">
        <f t="shared" si="161"/>
        <v>0</v>
      </c>
      <c r="AX44" s="68"/>
      <c r="AY44" s="67"/>
      <c r="AZ44" s="42"/>
      <c r="BA44" s="68"/>
      <c r="BB44" s="67">
        <f t="shared" ref="BB44:BC44" si="162">SUM(BB32:BB43)</f>
        <v>0</v>
      </c>
      <c r="BC44" s="42">
        <f t="shared" si="162"/>
        <v>0</v>
      </c>
      <c r="BD44" s="68"/>
      <c r="BE44" s="67">
        <f t="shared" ref="BE44:BF44" si="163">SUM(BE32:BE43)</f>
        <v>0</v>
      </c>
      <c r="BF44" s="42">
        <f t="shared" si="163"/>
        <v>0</v>
      </c>
      <c r="BG44" s="68"/>
      <c r="BH44" s="67">
        <f t="shared" ref="BH44:BI44" si="164">SUM(BH32:BH43)</f>
        <v>0</v>
      </c>
      <c r="BI44" s="42">
        <f t="shared" si="164"/>
        <v>0</v>
      </c>
      <c r="BJ44" s="68"/>
      <c r="BK44" s="67"/>
      <c r="BL44" s="42"/>
      <c r="BM44" s="68"/>
      <c r="BN44" s="67">
        <f t="shared" ref="BN44:BO44" si="165">SUM(BN32:BN43)</f>
        <v>0</v>
      </c>
      <c r="BO44" s="42">
        <f t="shared" si="165"/>
        <v>0</v>
      </c>
      <c r="BP44" s="68"/>
      <c r="BQ44" s="67">
        <f t="shared" ref="BQ44:BR44" si="166">SUM(BQ32:BQ43)</f>
        <v>0</v>
      </c>
      <c r="BR44" s="42">
        <f t="shared" si="166"/>
        <v>0</v>
      </c>
      <c r="BS44" s="68"/>
      <c r="BT44" s="67">
        <f t="shared" ref="BT44:BU44" si="167">SUM(BT32:BT43)</f>
        <v>0</v>
      </c>
      <c r="BU44" s="42">
        <f t="shared" si="167"/>
        <v>0</v>
      </c>
      <c r="BV44" s="68"/>
      <c r="BW44" s="67">
        <f t="shared" ref="BW44:BX44" si="168">SUM(BW32:BW43)</f>
        <v>0</v>
      </c>
      <c r="BX44" s="42">
        <f t="shared" si="168"/>
        <v>0</v>
      </c>
      <c r="BY44" s="68"/>
      <c r="BZ44" s="67">
        <f t="shared" ref="BZ44:CA44" si="169">SUM(BZ32:BZ43)</f>
        <v>0</v>
      </c>
      <c r="CA44" s="42">
        <f t="shared" si="169"/>
        <v>0</v>
      </c>
      <c r="CB44" s="68"/>
      <c r="CC44" s="67">
        <f t="shared" ref="CC44:CD44" si="170">SUM(CC32:CC43)</f>
        <v>0.68347999999999998</v>
      </c>
      <c r="CD44" s="42">
        <f t="shared" si="170"/>
        <v>1.2489999999999999</v>
      </c>
      <c r="CE44" s="68"/>
      <c r="CF44" s="67">
        <f t="shared" ref="CF44:CG44" si="171">SUM(CF32:CF43)</f>
        <v>0</v>
      </c>
      <c r="CG44" s="42">
        <f t="shared" si="171"/>
        <v>0</v>
      </c>
      <c r="CH44" s="68"/>
      <c r="CI44" s="67">
        <f t="shared" ref="CI44:CJ44" si="172">SUM(CI32:CI43)</f>
        <v>0</v>
      </c>
      <c r="CJ44" s="42">
        <f t="shared" si="172"/>
        <v>0</v>
      </c>
      <c r="CK44" s="68"/>
      <c r="CL44" s="67">
        <f t="shared" ref="CL44:CM44" si="173">SUM(CL32:CL43)</f>
        <v>0</v>
      </c>
      <c r="CM44" s="42">
        <f t="shared" si="173"/>
        <v>0</v>
      </c>
      <c r="CN44" s="68"/>
      <c r="CO44" s="67">
        <v>0</v>
      </c>
      <c r="CP44" s="42">
        <v>0</v>
      </c>
      <c r="CQ44" s="68"/>
      <c r="CR44" s="67">
        <f t="shared" ref="CR44:CS44" si="174">SUM(CR32:CR43)</f>
        <v>0</v>
      </c>
      <c r="CS44" s="42">
        <f t="shared" si="174"/>
        <v>0</v>
      </c>
      <c r="CT44" s="68"/>
      <c r="CU44" s="67">
        <f t="shared" ref="CU44:CV44" si="175">SUM(CU32:CU43)</f>
        <v>0</v>
      </c>
      <c r="CV44" s="42">
        <f t="shared" si="175"/>
        <v>0</v>
      </c>
      <c r="CW44" s="68"/>
      <c r="CX44" s="67">
        <f t="shared" ref="CX44:CY44" si="176">SUM(CX32:CX43)</f>
        <v>0</v>
      </c>
      <c r="CY44" s="42">
        <f t="shared" si="176"/>
        <v>0</v>
      </c>
      <c r="CZ44" s="68"/>
      <c r="DA44" s="67">
        <f t="shared" ref="DA44:DB44" si="177">SUM(DA32:DA43)</f>
        <v>0</v>
      </c>
      <c r="DB44" s="42">
        <f t="shared" si="177"/>
        <v>0</v>
      </c>
      <c r="DC44" s="68"/>
      <c r="DD44" s="67">
        <f t="shared" ref="DD44:DE44" si="178">SUM(DD32:DD43)</f>
        <v>0</v>
      </c>
      <c r="DE44" s="42">
        <f t="shared" si="178"/>
        <v>0</v>
      </c>
      <c r="DF44" s="68"/>
      <c r="DG44" s="67">
        <f t="shared" ref="DG44:DH44" si="179">SUM(DG32:DG43)</f>
        <v>0</v>
      </c>
      <c r="DH44" s="42">
        <f t="shared" si="179"/>
        <v>0</v>
      </c>
      <c r="DI44" s="68"/>
      <c r="DJ44" s="67">
        <f t="shared" ref="DJ44:DK44" si="180">SUM(DJ32:DJ43)</f>
        <v>0</v>
      </c>
      <c r="DK44" s="42">
        <f t="shared" si="180"/>
        <v>0</v>
      </c>
      <c r="DL44" s="68"/>
      <c r="DM44" s="67">
        <f t="shared" ref="DM44:DN44" si="181">SUM(DM32:DM43)</f>
        <v>0</v>
      </c>
      <c r="DN44" s="42">
        <f t="shared" si="181"/>
        <v>0</v>
      </c>
      <c r="DO44" s="68"/>
      <c r="DP44" s="67">
        <f t="shared" ref="DP44:DQ44" si="182">SUM(DP32:DP43)</f>
        <v>0</v>
      </c>
      <c r="DQ44" s="42">
        <f t="shared" si="182"/>
        <v>0</v>
      </c>
      <c r="DR44" s="68"/>
      <c r="DS44" s="67">
        <f t="shared" ref="DS44:DT44" si="183">SUM(DS32:DS43)</f>
        <v>0</v>
      </c>
      <c r="DT44" s="42">
        <f t="shared" si="183"/>
        <v>0</v>
      </c>
      <c r="DU44" s="68"/>
      <c r="DV44" s="67">
        <f t="shared" ref="DV44:DW44" si="184">SUM(DV32:DV43)</f>
        <v>0</v>
      </c>
      <c r="DW44" s="42">
        <f t="shared" si="184"/>
        <v>0</v>
      </c>
      <c r="DX44" s="68"/>
      <c r="DY44" s="67">
        <f t="shared" ref="DY44:DZ44" si="185">SUM(DY32:DY43)</f>
        <v>0.58383999999999991</v>
      </c>
      <c r="DZ44" s="42">
        <f t="shared" si="185"/>
        <v>36.219000000000001</v>
      </c>
      <c r="EA44" s="68"/>
      <c r="EB44" s="67">
        <f t="shared" ref="EB44:EC44" si="186">SUM(EB32:EB43)</f>
        <v>1.0330000000000001E-2</v>
      </c>
      <c r="EC44" s="42">
        <f t="shared" si="186"/>
        <v>2.5939999999999999</v>
      </c>
      <c r="ED44" s="68"/>
      <c r="EE44" s="67">
        <f t="shared" ref="EE44:EF44" si="187">SUM(EE32:EE43)</f>
        <v>1.3498999999999999</v>
      </c>
      <c r="EF44" s="42">
        <f t="shared" si="187"/>
        <v>17.04</v>
      </c>
      <c r="EG44" s="68"/>
      <c r="EH44" s="67">
        <f t="shared" ref="EH44:EI44" si="188">SUM(EH32:EH43)</f>
        <v>0</v>
      </c>
      <c r="EI44" s="42">
        <f t="shared" si="188"/>
        <v>0</v>
      </c>
      <c r="EJ44" s="68"/>
      <c r="EK44" s="67">
        <f t="shared" ref="EK44:EL44" si="189">SUM(EK32:EK43)</f>
        <v>0</v>
      </c>
      <c r="EL44" s="42">
        <f t="shared" si="189"/>
        <v>0</v>
      </c>
      <c r="EM44" s="68"/>
      <c r="EN44" s="67">
        <f t="shared" ref="EN44:EO44" si="190">SUM(EN32:EN43)</f>
        <v>0</v>
      </c>
      <c r="EO44" s="42">
        <f t="shared" si="190"/>
        <v>0</v>
      </c>
      <c r="EP44" s="68"/>
      <c r="EQ44" s="43">
        <f t="shared" si="144"/>
        <v>2152.5811000000003</v>
      </c>
      <c r="ER44" s="44">
        <f t="shared" si="145"/>
        <v>63822.685999999994</v>
      </c>
    </row>
    <row r="45" spans="1:148" x14ac:dyDescent="0.3">
      <c r="A45" s="57">
        <v>2021</v>
      </c>
      <c r="B45" s="58" t="s">
        <v>5</v>
      </c>
      <c r="C45" s="63">
        <v>0</v>
      </c>
      <c r="D45" s="108">
        <v>0</v>
      </c>
      <c r="E45" s="64">
        <f>IF(C45=0,0,D45/C45*1000)</f>
        <v>0</v>
      </c>
      <c r="F45" s="63">
        <v>0</v>
      </c>
      <c r="G45" s="108">
        <v>0</v>
      </c>
      <c r="H45" s="64">
        <f t="shared" ref="H45:H56" si="191">IF(F45=0,0,G45/F45*1000)</f>
        <v>0</v>
      </c>
      <c r="I45" s="63">
        <v>0</v>
      </c>
      <c r="J45" s="108">
        <v>0</v>
      </c>
      <c r="K45" s="64">
        <f t="shared" ref="K45:K56" si="192">IF(I45=0,0,J45/I45*1000)</f>
        <v>0</v>
      </c>
      <c r="L45" s="63">
        <v>0</v>
      </c>
      <c r="M45" s="108">
        <v>0</v>
      </c>
      <c r="N45" s="64">
        <f t="shared" ref="N45:N56" si="193">IF(L45=0,0,M45/L45*1000)</f>
        <v>0</v>
      </c>
      <c r="O45" s="63">
        <v>0</v>
      </c>
      <c r="P45" s="108">
        <v>0</v>
      </c>
      <c r="Q45" s="64">
        <f t="shared" ref="Q45:Q56" si="194">IF(O45=0,0,P45/O45*1000)</f>
        <v>0</v>
      </c>
      <c r="R45" s="63">
        <v>0</v>
      </c>
      <c r="S45" s="108">
        <v>0</v>
      </c>
      <c r="T45" s="64">
        <f t="shared" ref="T45:T56" si="195">IF(R45=0,0,S45/R45*1000)</f>
        <v>0</v>
      </c>
      <c r="U45" s="63">
        <v>0</v>
      </c>
      <c r="V45" s="108">
        <v>0</v>
      </c>
      <c r="W45" s="64">
        <f t="shared" ref="W45:W56" si="196">IF(U45=0,0,V45/U45*1000)</f>
        <v>0</v>
      </c>
      <c r="X45" s="63">
        <v>0</v>
      </c>
      <c r="Y45" s="108">
        <v>0</v>
      </c>
      <c r="Z45" s="64">
        <f t="shared" ref="Z45:Z56" si="197">IF(X45=0,0,Y45/X45*1000)</f>
        <v>0</v>
      </c>
      <c r="AA45" s="63">
        <v>0</v>
      </c>
      <c r="AB45" s="108">
        <v>0</v>
      </c>
      <c r="AC45" s="64">
        <f t="shared" ref="AC45:AC56" si="198">IF(AA45=0,0,AB45/AA45*1000)</f>
        <v>0</v>
      </c>
      <c r="AD45" s="63">
        <v>0</v>
      </c>
      <c r="AE45" s="108">
        <v>0</v>
      </c>
      <c r="AF45" s="64">
        <f t="shared" ref="AF45:AF56" si="199">IF(AD45=0,0,AE45/AD45*1000)</f>
        <v>0</v>
      </c>
      <c r="AG45" s="63">
        <v>0</v>
      </c>
      <c r="AH45" s="108">
        <v>0</v>
      </c>
      <c r="AI45" s="64">
        <f t="shared" ref="AI45:AI56" si="200">IF(AG45=0,0,AH45/AG45*1000)</f>
        <v>0</v>
      </c>
      <c r="AJ45" s="63">
        <v>0</v>
      </c>
      <c r="AK45" s="108">
        <v>0</v>
      </c>
      <c r="AL45" s="64">
        <f t="shared" ref="AL45:AL56" si="201">IF(AJ45=0,0,AK45/AJ45*1000)</f>
        <v>0</v>
      </c>
      <c r="AM45" s="63"/>
      <c r="AN45" s="108"/>
      <c r="AO45" s="64"/>
      <c r="AP45" s="63">
        <v>0</v>
      </c>
      <c r="AQ45" s="108">
        <v>0</v>
      </c>
      <c r="AR45" s="64">
        <f t="shared" ref="AR45:AR56" si="202">IF(AP45=0,0,AQ45/AP45*1000)</f>
        <v>0</v>
      </c>
      <c r="AS45" s="63"/>
      <c r="AT45" s="108"/>
      <c r="AU45" s="64"/>
      <c r="AV45" s="63">
        <v>0</v>
      </c>
      <c r="AW45" s="108">
        <v>0</v>
      </c>
      <c r="AX45" s="64">
        <f t="shared" ref="AX45:AX56" si="203">IF(AV45=0,0,AW45/AV45*1000)</f>
        <v>0</v>
      </c>
      <c r="AY45" s="63"/>
      <c r="AZ45" s="108"/>
      <c r="BA45" s="64"/>
      <c r="BB45" s="63">
        <v>0</v>
      </c>
      <c r="BC45" s="108">
        <v>0</v>
      </c>
      <c r="BD45" s="64">
        <f t="shared" ref="BD45:BD56" si="204">IF(BB45=0,0,BC45/BB45*1000)</f>
        <v>0</v>
      </c>
      <c r="BE45" s="63">
        <v>0</v>
      </c>
      <c r="BF45" s="108">
        <v>0</v>
      </c>
      <c r="BG45" s="64">
        <f t="shared" ref="BG45:BG56" si="205">IF(BE45=0,0,BF45/BE45*1000)</f>
        <v>0</v>
      </c>
      <c r="BH45" s="63">
        <v>0</v>
      </c>
      <c r="BI45" s="108">
        <v>0</v>
      </c>
      <c r="BJ45" s="64">
        <f t="shared" ref="BJ45:BJ56" si="206">IF(BH45=0,0,BI45/BH45*1000)</f>
        <v>0</v>
      </c>
      <c r="BK45" s="63"/>
      <c r="BL45" s="108"/>
      <c r="BM45" s="64"/>
      <c r="BN45" s="63">
        <v>0</v>
      </c>
      <c r="BO45" s="108">
        <v>0</v>
      </c>
      <c r="BP45" s="64">
        <f t="shared" ref="BP45:BP56" si="207">IF(BN45=0,0,BO45/BN45*1000)</f>
        <v>0</v>
      </c>
      <c r="BQ45" s="63">
        <v>0</v>
      </c>
      <c r="BR45" s="108">
        <v>0</v>
      </c>
      <c r="BS45" s="64">
        <f t="shared" ref="BS45:BS56" si="208">IF(BQ45=0,0,BR45/BQ45*1000)</f>
        <v>0</v>
      </c>
      <c r="BT45" s="63">
        <v>0</v>
      </c>
      <c r="BU45" s="108">
        <v>0</v>
      </c>
      <c r="BV45" s="64">
        <f t="shared" ref="BV45:BV56" si="209">IF(BT45=0,0,BU45/BT45*1000)</f>
        <v>0</v>
      </c>
      <c r="BW45" s="63">
        <v>0</v>
      </c>
      <c r="BX45" s="108">
        <v>0</v>
      </c>
      <c r="BY45" s="64">
        <f t="shared" ref="BY45:BY56" si="210">IF(BW45=0,0,BX45/BW45*1000)</f>
        <v>0</v>
      </c>
      <c r="BZ45" s="63">
        <v>0</v>
      </c>
      <c r="CA45" s="108">
        <v>0</v>
      </c>
      <c r="CB45" s="64">
        <f t="shared" ref="CB45:CB56" si="211">IF(BZ45=0,0,CA45/BZ45*1000)</f>
        <v>0</v>
      </c>
      <c r="CC45" s="63">
        <v>0</v>
      </c>
      <c r="CD45" s="108">
        <v>0</v>
      </c>
      <c r="CE45" s="64">
        <f t="shared" ref="CE45:CE56" si="212">IF(CC45=0,0,CD45/CC45*1000)</f>
        <v>0</v>
      </c>
      <c r="CF45" s="63">
        <v>0</v>
      </c>
      <c r="CG45" s="108">
        <v>0</v>
      </c>
      <c r="CH45" s="64">
        <f t="shared" ref="CH45:CH56" si="213">IF(CF45=0,0,CG45/CF45*1000)</f>
        <v>0</v>
      </c>
      <c r="CI45" s="63">
        <v>0</v>
      </c>
      <c r="CJ45" s="108">
        <v>0</v>
      </c>
      <c r="CK45" s="64">
        <f t="shared" ref="CK45:CK56" si="214">IF(CI45=0,0,CJ45/CI45*1000)</f>
        <v>0</v>
      </c>
      <c r="CL45" s="63">
        <v>0</v>
      </c>
      <c r="CM45" s="108">
        <v>0</v>
      </c>
      <c r="CN45" s="64">
        <f t="shared" ref="CN45:CN56" si="215">IF(CL45=0,0,CM45/CL45*1000)</f>
        <v>0</v>
      </c>
      <c r="CO45" s="63">
        <v>0</v>
      </c>
      <c r="CP45" s="108">
        <v>0</v>
      </c>
      <c r="CQ45" s="64">
        <f t="shared" ref="CQ45:CQ56" si="216">IF(CO45=0,0,CP45/CO45*1000)</f>
        <v>0</v>
      </c>
      <c r="CR45" s="63">
        <v>0</v>
      </c>
      <c r="CS45" s="108">
        <v>0</v>
      </c>
      <c r="CT45" s="64">
        <f t="shared" ref="CT45:CT56" si="217">IF(CR45=0,0,CS45/CR45*1000)</f>
        <v>0</v>
      </c>
      <c r="CU45" s="63">
        <v>0</v>
      </c>
      <c r="CV45" s="108">
        <v>0</v>
      </c>
      <c r="CW45" s="64">
        <f t="shared" ref="CW45:CW56" si="218">IF(CU45=0,0,CV45/CU45*1000)</f>
        <v>0</v>
      </c>
      <c r="CX45" s="63">
        <v>0</v>
      </c>
      <c r="CY45" s="108">
        <v>0</v>
      </c>
      <c r="CZ45" s="64">
        <f t="shared" ref="CZ45:CZ56" si="219">IF(CX45=0,0,CY45/CX45*1000)</f>
        <v>0</v>
      </c>
      <c r="DA45" s="63">
        <v>0</v>
      </c>
      <c r="DB45" s="108">
        <v>0</v>
      </c>
      <c r="DC45" s="64">
        <f t="shared" ref="DC45:DC56" si="220">IF(DA45=0,0,DB45/DA45*1000)</f>
        <v>0</v>
      </c>
      <c r="DD45" s="63">
        <v>0</v>
      </c>
      <c r="DE45" s="108">
        <v>0</v>
      </c>
      <c r="DF45" s="64">
        <f t="shared" ref="DF45:DF56" si="221">IF(DD45=0,0,DE45/DD45*1000)</f>
        <v>0</v>
      </c>
      <c r="DG45" s="63">
        <v>0</v>
      </c>
      <c r="DH45" s="108">
        <v>0</v>
      </c>
      <c r="DI45" s="64">
        <f t="shared" ref="DI45:DI56" si="222">IF(DG45=0,0,DH45/DG45*1000)</f>
        <v>0</v>
      </c>
      <c r="DJ45" s="63">
        <v>0</v>
      </c>
      <c r="DK45" s="108">
        <v>0</v>
      </c>
      <c r="DL45" s="64">
        <f t="shared" ref="DL45:DL56" si="223">IF(DJ45=0,0,DK45/DJ45*1000)</f>
        <v>0</v>
      </c>
      <c r="DM45" s="63">
        <v>0</v>
      </c>
      <c r="DN45" s="108">
        <v>0</v>
      </c>
      <c r="DO45" s="64">
        <f t="shared" ref="DO45:DO56" si="224">IF(DM45=0,0,DN45/DM45*1000)</f>
        <v>0</v>
      </c>
      <c r="DP45" s="63">
        <v>0</v>
      </c>
      <c r="DQ45" s="108">
        <v>0</v>
      </c>
      <c r="DR45" s="64">
        <f t="shared" ref="DR45:DR56" si="225">IF(DP45=0,0,DQ45/DP45*1000)</f>
        <v>0</v>
      </c>
      <c r="DS45" s="63">
        <v>0</v>
      </c>
      <c r="DT45" s="108">
        <v>0</v>
      </c>
      <c r="DU45" s="64">
        <f t="shared" ref="DU45:DU56" si="226">IF(DS45=0,0,DT45/DS45*1000)</f>
        <v>0</v>
      </c>
      <c r="DV45" s="63">
        <v>0</v>
      </c>
      <c r="DW45" s="108">
        <v>0</v>
      </c>
      <c r="DX45" s="64">
        <f t="shared" ref="DX45:DX56" si="227">IF(DV45=0,0,DW45/DV45*1000)</f>
        <v>0</v>
      </c>
      <c r="DY45" s="63">
        <v>0</v>
      </c>
      <c r="DZ45" s="108">
        <v>0</v>
      </c>
      <c r="EA45" s="64">
        <f t="shared" ref="EA45:EA56" si="228">IF(DY45=0,0,DZ45/DY45*1000)</f>
        <v>0</v>
      </c>
      <c r="EB45" s="107">
        <v>3.4199999999999999E-3</v>
      </c>
      <c r="EC45" s="108">
        <v>0.56799999999999995</v>
      </c>
      <c r="ED45" s="64">
        <f t="shared" ref="ED45:ED56" si="229">IF(EB45=0,0,EC45/EB45*1000)</f>
        <v>166081.87134502924</v>
      </c>
      <c r="EE45" s="63">
        <v>0</v>
      </c>
      <c r="EF45" s="108">
        <v>0</v>
      </c>
      <c r="EG45" s="64">
        <f t="shared" ref="EG45:EG56" si="230">IF(EE45=0,0,EF45/EE45*1000)</f>
        <v>0</v>
      </c>
      <c r="EH45" s="63">
        <v>0</v>
      </c>
      <c r="EI45" s="108">
        <v>0</v>
      </c>
      <c r="EJ45" s="64">
        <f t="shared" ref="EJ45:EJ56" si="231">IF(EH45=0,0,EI45/EH45*1000)</f>
        <v>0</v>
      </c>
      <c r="EK45" s="63">
        <v>0</v>
      </c>
      <c r="EL45" s="108">
        <v>0</v>
      </c>
      <c r="EM45" s="64">
        <f t="shared" ref="EM45:EM56" si="232">IF(EK45=0,0,EL45/EK45*1000)</f>
        <v>0</v>
      </c>
      <c r="EN45" s="63">
        <v>0</v>
      </c>
      <c r="EO45" s="108">
        <v>0</v>
      </c>
      <c r="EP45" s="64">
        <f t="shared" ref="EP45:EP56" si="233">IF(EN45=0,0,EO45/EN45*1000)</f>
        <v>0</v>
      </c>
      <c r="EQ45" s="11">
        <f t="shared" ref="EQ45" si="234">C45+R45+U45+AG45+AJ45+BH45+BN45+BW45+CC45+CI45+CR45+CU45+DP45+DS45+DY45+EB45+EH45+O45+BT45+AD45+L45+EN45+EK45+EE45+DD45+BZ45+CX45+BB45+DG45+AP45+AV45+DV45+CL45+CF45+DJ45+DA45+I45+F45+CO45</f>
        <v>3.4199999999999999E-3</v>
      </c>
      <c r="ER45" s="21">
        <f t="shared" ref="ER45" si="235">D45+S45+V45+AH45+AK45+BI45+BO45+BX45+CD45+CJ45+CS45+CV45+DQ45+DT45+DZ45+EC45+EI45+P45+BU45+AE45+M45+EO45+EL45+EF45+DE45+CA45+CY45+BC45+DH45+AQ45+AW45+DW45+CM45+CG45+DK45+DB45+J45+G45+CP45</f>
        <v>0.56799999999999995</v>
      </c>
    </row>
    <row r="46" spans="1:148" x14ac:dyDescent="0.3">
      <c r="A46" s="57">
        <v>2021</v>
      </c>
      <c r="B46" s="58" t="s">
        <v>6</v>
      </c>
      <c r="C46" s="63">
        <v>0</v>
      </c>
      <c r="D46" s="108">
        <v>0</v>
      </c>
      <c r="E46" s="64">
        <f t="shared" ref="E46:E47" si="236">IF(C46=0,0,D46/C46*1000)</f>
        <v>0</v>
      </c>
      <c r="F46" s="63">
        <v>0</v>
      </c>
      <c r="G46" s="108">
        <v>0</v>
      </c>
      <c r="H46" s="64">
        <f t="shared" si="191"/>
        <v>0</v>
      </c>
      <c r="I46" s="63">
        <v>0</v>
      </c>
      <c r="J46" s="108">
        <v>0</v>
      </c>
      <c r="K46" s="64">
        <f t="shared" si="192"/>
        <v>0</v>
      </c>
      <c r="L46" s="63">
        <v>0</v>
      </c>
      <c r="M46" s="108">
        <v>0</v>
      </c>
      <c r="N46" s="64">
        <f t="shared" si="193"/>
        <v>0</v>
      </c>
      <c r="O46" s="63">
        <v>0</v>
      </c>
      <c r="P46" s="108">
        <v>0</v>
      </c>
      <c r="Q46" s="64">
        <f t="shared" si="194"/>
        <v>0</v>
      </c>
      <c r="R46" s="63">
        <v>0</v>
      </c>
      <c r="S46" s="108">
        <v>0</v>
      </c>
      <c r="T46" s="64">
        <f t="shared" si="195"/>
        <v>0</v>
      </c>
      <c r="U46" s="63">
        <v>0</v>
      </c>
      <c r="V46" s="108">
        <v>0</v>
      </c>
      <c r="W46" s="64">
        <f t="shared" si="196"/>
        <v>0</v>
      </c>
      <c r="X46" s="63">
        <v>0</v>
      </c>
      <c r="Y46" s="108">
        <v>0</v>
      </c>
      <c r="Z46" s="64">
        <f t="shared" si="197"/>
        <v>0</v>
      </c>
      <c r="AA46" s="63">
        <v>0</v>
      </c>
      <c r="AB46" s="108">
        <v>0</v>
      </c>
      <c r="AC46" s="64">
        <f t="shared" si="198"/>
        <v>0</v>
      </c>
      <c r="AD46" s="63">
        <v>0</v>
      </c>
      <c r="AE46" s="108">
        <v>0</v>
      </c>
      <c r="AF46" s="64">
        <f t="shared" si="199"/>
        <v>0</v>
      </c>
      <c r="AG46" s="63">
        <v>0</v>
      </c>
      <c r="AH46" s="108">
        <v>0</v>
      </c>
      <c r="AI46" s="64">
        <f t="shared" si="200"/>
        <v>0</v>
      </c>
      <c r="AJ46" s="63">
        <v>0</v>
      </c>
      <c r="AK46" s="108">
        <v>0</v>
      </c>
      <c r="AL46" s="64">
        <f t="shared" si="201"/>
        <v>0</v>
      </c>
      <c r="AM46" s="107"/>
      <c r="AN46" s="108"/>
      <c r="AO46" s="64"/>
      <c r="AP46" s="107">
        <v>4.0000000000000001E-3</v>
      </c>
      <c r="AQ46" s="108">
        <v>1.1339999999999999</v>
      </c>
      <c r="AR46" s="64">
        <f t="shared" si="202"/>
        <v>283499.99999999994</v>
      </c>
      <c r="AS46" s="63"/>
      <c r="AT46" s="108"/>
      <c r="AU46" s="64"/>
      <c r="AV46" s="63">
        <v>0</v>
      </c>
      <c r="AW46" s="108">
        <v>0</v>
      </c>
      <c r="AX46" s="64">
        <f t="shared" si="203"/>
        <v>0</v>
      </c>
      <c r="AY46" s="63"/>
      <c r="AZ46" s="108"/>
      <c r="BA46" s="64"/>
      <c r="BB46" s="63">
        <v>0</v>
      </c>
      <c r="BC46" s="108">
        <v>0</v>
      </c>
      <c r="BD46" s="64">
        <f t="shared" si="204"/>
        <v>0</v>
      </c>
      <c r="BE46" s="63">
        <v>0</v>
      </c>
      <c r="BF46" s="108">
        <v>0</v>
      </c>
      <c r="BG46" s="64">
        <f t="shared" si="205"/>
        <v>0</v>
      </c>
      <c r="BH46" s="63">
        <v>0</v>
      </c>
      <c r="BI46" s="108">
        <v>0</v>
      </c>
      <c r="BJ46" s="64">
        <f t="shared" si="206"/>
        <v>0</v>
      </c>
      <c r="BK46" s="63"/>
      <c r="BL46" s="108"/>
      <c r="BM46" s="64"/>
      <c r="BN46" s="63">
        <v>0</v>
      </c>
      <c r="BO46" s="108">
        <v>0</v>
      </c>
      <c r="BP46" s="64">
        <f t="shared" si="207"/>
        <v>0</v>
      </c>
      <c r="BQ46" s="63">
        <v>0</v>
      </c>
      <c r="BR46" s="108">
        <v>0</v>
      </c>
      <c r="BS46" s="64">
        <f t="shared" si="208"/>
        <v>0</v>
      </c>
      <c r="BT46" s="63">
        <v>0</v>
      </c>
      <c r="BU46" s="108">
        <v>0</v>
      </c>
      <c r="BV46" s="64">
        <f t="shared" si="209"/>
        <v>0</v>
      </c>
      <c r="BW46" s="63">
        <v>0</v>
      </c>
      <c r="BX46" s="108">
        <v>0</v>
      </c>
      <c r="BY46" s="64">
        <f t="shared" si="210"/>
        <v>0</v>
      </c>
      <c r="BZ46" s="63">
        <v>0</v>
      </c>
      <c r="CA46" s="108">
        <v>0</v>
      </c>
      <c r="CB46" s="64">
        <f t="shared" si="211"/>
        <v>0</v>
      </c>
      <c r="CC46" s="63">
        <v>0</v>
      </c>
      <c r="CD46" s="108">
        <v>0</v>
      </c>
      <c r="CE46" s="64">
        <f t="shared" si="212"/>
        <v>0</v>
      </c>
      <c r="CF46" s="63">
        <v>0</v>
      </c>
      <c r="CG46" s="108">
        <v>0</v>
      </c>
      <c r="CH46" s="64">
        <f t="shared" si="213"/>
        <v>0</v>
      </c>
      <c r="CI46" s="63">
        <v>0</v>
      </c>
      <c r="CJ46" s="108">
        <v>0</v>
      </c>
      <c r="CK46" s="64">
        <f t="shared" si="214"/>
        <v>0</v>
      </c>
      <c r="CL46" s="63">
        <v>0</v>
      </c>
      <c r="CM46" s="108">
        <v>0</v>
      </c>
      <c r="CN46" s="64">
        <f t="shared" si="215"/>
        <v>0</v>
      </c>
      <c r="CO46" s="107">
        <v>5.0000000000000001E-3</v>
      </c>
      <c r="CP46" s="108">
        <v>8.1000000000000003E-2</v>
      </c>
      <c r="CQ46" s="64">
        <f t="shared" si="216"/>
        <v>16200</v>
      </c>
      <c r="CR46" s="63">
        <v>0</v>
      </c>
      <c r="CS46" s="108">
        <v>0</v>
      </c>
      <c r="CT46" s="64">
        <f t="shared" si="217"/>
        <v>0</v>
      </c>
      <c r="CU46" s="63">
        <v>0</v>
      </c>
      <c r="CV46" s="108">
        <v>0</v>
      </c>
      <c r="CW46" s="64">
        <f t="shared" si="218"/>
        <v>0</v>
      </c>
      <c r="CX46" s="63">
        <v>0</v>
      </c>
      <c r="CY46" s="108">
        <v>0</v>
      </c>
      <c r="CZ46" s="64">
        <f t="shared" si="219"/>
        <v>0</v>
      </c>
      <c r="DA46" s="63">
        <v>0</v>
      </c>
      <c r="DB46" s="108">
        <v>0</v>
      </c>
      <c r="DC46" s="64">
        <f t="shared" si="220"/>
        <v>0</v>
      </c>
      <c r="DD46" s="63">
        <v>0</v>
      </c>
      <c r="DE46" s="108">
        <v>0</v>
      </c>
      <c r="DF46" s="64">
        <f t="shared" si="221"/>
        <v>0</v>
      </c>
      <c r="DG46" s="63">
        <v>0</v>
      </c>
      <c r="DH46" s="108">
        <v>0</v>
      </c>
      <c r="DI46" s="64">
        <f t="shared" si="222"/>
        <v>0</v>
      </c>
      <c r="DJ46" s="63">
        <v>0</v>
      </c>
      <c r="DK46" s="108">
        <v>0</v>
      </c>
      <c r="DL46" s="64">
        <f t="shared" si="223"/>
        <v>0</v>
      </c>
      <c r="DM46" s="63">
        <v>0</v>
      </c>
      <c r="DN46" s="108">
        <v>0</v>
      </c>
      <c r="DO46" s="64">
        <f t="shared" si="224"/>
        <v>0</v>
      </c>
      <c r="DP46" s="63">
        <v>0</v>
      </c>
      <c r="DQ46" s="108">
        <v>0</v>
      </c>
      <c r="DR46" s="64">
        <f t="shared" si="225"/>
        <v>0</v>
      </c>
      <c r="DS46" s="63">
        <v>0</v>
      </c>
      <c r="DT46" s="108">
        <v>0</v>
      </c>
      <c r="DU46" s="64">
        <f t="shared" si="226"/>
        <v>0</v>
      </c>
      <c r="DV46" s="63">
        <v>0</v>
      </c>
      <c r="DW46" s="108">
        <v>0</v>
      </c>
      <c r="DX46" s="64">
        <f t="shared" si="227"/>
        <v>0</v>
      </c>
      <c r="DY46" s="107">
        <v>6.0000000000000001E-3</v>
      </c>
      <c r="DZ46" s="108">
        <v>1.3089999999999999</v>
      </c>
      <c r="EA46" s="64">
        <f t="shared" si="228"/>
        <v>218166.66666666666</v>
      </c>
      <c r="EB46" s="107">
        <v>5.3899999999999998E-3</v>
      </c>
      <c r="EC46" s="108">
        <v>1.3069999999999999</v>
      </c>
      <c r="ED46" s="64">
        <f t="shared" si="229"/>
        <v>242486.08534322819</v>
      </c>
      <c r="EE46" s="63">
        <v>0</v>
      </c>
      <c r="EF46" s="108">
        <v>0</v>
      </c>
      <c r="EG46" s="64">
        <f t="shared" si="230"/>
        <v>0</v>
      </c>
      <c r="EH46" s="63">
        <v>0</v>
      </c>
      <c r="EI46" s="108">
        <v>0</v>
      </c>
      <c r="EJ46" s="64">
        <f t="shared" si="231"/>
        <v>0</v>
      </c>
      <c r="EK46" s="63">
        <v>0</v>
      </c>
      <c r="EL46" s="108">
        <v>0</v>
      </c>
      <c r="EM46" s="64">
        <f t="shared" si="232"/>
        <v>0</v>
      </c>
      <c r="EN46" s="63">
        <v>0</v>
      </c>
      <c r="EO46" s="108">
        <v>0</v>
      </c>
      <c r="EP46" s="64">
        <f t="shared" si="233"/>
        <v>0</v>
      </c>
      <c r="EQ46" s="11">
        <f>C46+R46+U46+AG46+AJ46+BH46+BN46+BW46+CC46+CI46+CR46+CU46+DP46+DS46+DY46+EB46+EH46+O46+BT46+AD46+L46+EN46+EK46+EE46+DD46+BZ46+CX46+BB46+DG46+AP46+AV46+DV46+CL46+CF46+DJ46+DA46+I46+F46+CO46</f>
        <v>2.0390000000000002E-2</v>
      </c>
      <c r="ER46" s="21">
        <f>D46+S46+V46+AH46+AK46+BI46+BO46+BX46+CD46+CJ46+CS46+CV46+DQ46+DT46+DZ46+EC46+EI46+P46+BU46+AE46+M46+EO46+EL46+EF46+DE46+CA46+CY46+BC46+DH46+AQ46+AW46+DW46+CM46+CG46+DK46+DB46+J46+G46+CP46</f>
        <v>3.8309999999999995</v>
      </c>
    </row>
    <row r="47" spans="1:148" x14ac:dyDescent="0.3">
      <c r="A47" s="57">
        <v>2021</v>
      </c>
      <c r="B47" s="58" t="s">
        <v>7</v>
      </c>
      <c r="C47" s="63">
        <v>0</v>
      </c>
      <c r="D47" s="108">
        <v>0</v>
      </c>
      <c r="E47" s="64">
        <f t="shared" si="236"/>
        <v>0</v>
      </c>
      <c r="F47" s="63">
        <v>0</v>
      </c>
      <c r="G47" s="108">
        <v>0</v>
      </c>
      <c r="H47" s="64">
        <f t="shared" si="191"/>
        <v>0</v>
      </c>
      <c r="I47" s="63">
        <v>0</v>
      </c>
      <c r="J47" s="108">
        <v>0</v>
      </c>
      <c r="K47" s="64">
        <f t="shared" si="192"/>
        <v>0</v>
      </c>
      <c r="L47" s="63">
        <v>0</v>
      </c>
      <c r="M47" s="108">
        <v>0</v>
      </c>
      <c r="N47" s="64">
        <f t="shared" si="193"/>
        <v>0</v>
      </c>
      <c r="O47" s="63">
        <v>0</v>
      </c>
      <c r="P47" s="108">
        <v>0</v>
      </c>
      <c r="Q47" s="64">
        <f t="shared" si="194"/>
        <v>0</v>
      </c>
      <c r="R47" s="63">
        <v>0</v>
      </c>
      <c r="S47" s="108">
        <v>0</v>
      </c>
      <c r="T47" s="64">
        <f t="shared" si="195"/>
        <v>0</v>
      </c>
      <c r="U47" s="63">
        <v>0</v>
      </c>
      <c r="V47" s="108">
        <v>0</v>
      </c>
      <c r="W47" s="64">
        <f t="shared" si="196"/>
        <v>0</v>
      </c>
      <c r="X47" s="63">
        <v>0</v>
      </c>
      <c r="Y47" s="108">
        <v>0</v>
      </c>
      <c r="Z47" s="64">
        <f t="shared" si="197"/>
        <v>0</v>
      </c>
      <c r="AA47" s="63">
        <v>0</v>
      </c>
      <c r="AB47" s="108">
        <v>0</v>
      </c>
      <c r="AC47" s="64">
        <f t="shared" si="198"/>
        <v>0</v>
      </c>
      <c r="AD47" s="63">
        <v>0</v>
      </c>
      <c r="AE47" s="108">
        <v>0</v>
      </c>
      <c r="AF47" s="64">
        <f t="shared" si="199"/>
        <v>0</v>
      </c>
      <c r="AG47" s="63">
        <v>0</v>
      </c>
      <c r="AH47" s="108">
        <v>0</v>
      </c>
      <c r="AI47" s="64">
        <f t="shared" si="200"/>
        <v>0</v>
      </c>
      <c r="AJ47" s="107">
        <v>9.8999999999999999E-4</v>
      </c>
      <c r="AK47" s="108">
        <v>0.03</v>
      </c>
      <c r="AL47" s="64">
        <f t="shared" si="201"/>
        <v>30303.0303030303</v>
      </c>
      <c r="AM47" s="63"/>
      <c r="AN47" s="108"/>
      <c r="AO47" s="64"/>
      <c r="AP47" s="63">
        <v>0</v>
      </c>
      <c r="AQ47" s="108">
        <v>0</v>
      </c>
      <c r="AR47" s="64">
        <f t="shared" si="202"/>
        <v>0</v>
      </c>
      <c r="AS47" s="63"/>
      <c r="AT47" s="108"/>
      <c r="AU47" s="64"/>
      <c r="AV47" s="63">
        <v>0</v>
      </c>
      <c r="AW47" s="108">
        <v>0</v>
      </c>
      <c r="AX47" s="64">
        <f t="shared" si="203"/>
        <v>0</v>
      </c>
      <c r="AY47" s="63"/>
      <c r="AZ47" s="108"/>
      <c r="BA47" s="64"/>
      <c r="BB47" s="63">
        <v>0</v>
      </c>
      <c r="BC47" s="108">
        <v>0</v>
      </c>
      <c r="BD47" s="64">
        <f t="shared" si="204"/>
        <v>0</v>
      </c>
      <c r="BE47" s="63">
        <v>0</v>
      </c>
      <c r="BF47" s="108">
        <v>0</v>
      </c>
      <c r="BG47" s="64">
        <f t="shared" si="205"/>
        <v>0</v>
      </c>
      <c r="BH47" s="63">
        <v>0</v>
      </c>
      <c r="BI47" s="108">
        <v>0</v>
      </c>
      <c r="BJ47" s="64">
        <f t="shared" si="206"/>
        <v>0</v>
      </c>
      <c r="BK47" s="107"/>
      <c r="BL47" s="108"/>
      <c r="BM47" s="64"/>
      <c r="BN47" s="107">
        <v>5</v>
      </c>
      <c r="BO47" s="108">
        <v>4.8760000000000003</v>
      </c>
      <c r="BP47" s="64">
        <f t="shared" si="207"/>
        <v>975.2</v>
      </c>
      <c r="BQ47" s="63">
        <v>0</v>
      </c>
      <c r="BR47" s="108">
        <v>0</v>
      </c>
      <c r="BS47" s="64">
        <f t="shared" si="208"/>
        <v>0</v>
      </c>
      <c r="BT47" s="63">
        <v>0</v>
      </c>
      <c r="BU47" s="108">
        <v>0</v>
      </c>
      <c r="BV47" s="64">
        <f t="shared" si="209"/>
        <v>0</v>
      </c>
      <c r="BW47" s="63">
        <v>0</v>
      </c>
      <c r="BX47" s="108">
        <v>0</v>
      </c>
      <c r="BY47" s="64">
        <f t="shared" si="210"/>
        <v>0</v>
      </c>
      <c r="BZ47" s="63">
        <v>0</v>
      </c>
      <c r="CA47" s="108">
        <v>0</v>
      </c>
      <c r="CB47" s="64">
        <f t="shared" si="211"/>
        <v>0</v>
      </c>
      <c r="CC47" s="63">
        <v>0</v>
      </c>
      <c r="CD47" s="108">
        <v>0</v>
      </c>
      <c r="CE47" s="64">
        <f t="shared" si="212"/>
        <v>0</v>
      </c>
      <c r="CF47" s="63">
        <v>0</v>
      </c>
      <c r="CG47" s="108">
        <v>0</v>
      </c>
      <c r="CH47" s="64">
        <f t="shared" si="213"/>
        <v>0</v>
      </c>
      <c r="CI47" s="63">
        <v>0</v>
      </c>
      <c r="CJ47" s="108">
        <v>0</v>
      </c>
      <c r="CK47" s="64">
        <f t="shared" si="214"/>
        <v>0</v>
      </c>
      <c r="CL47" s="63">
        <v>0</v>
      </c>
      <c r="CM47" s="108">
        <v>0</v>
      </c>
      <c r="CN47" s="64">
        <f t="shared" si="215"/>
        <v>0</v>
      </c>
      <c r="CO47" s="63">
        <v>0</v>
      </c>
      <c r="CP47" s="108">
        <v>0</v>
      </c>
      <c r="CQ47" s="64">
        <f t="shared" si="216"/>
        <v>0</v>
      </c>
      <c r="CR47" s="63">
        <v>0</v>
      </c>
      <c r="CS47" s="108">
        <v>0</v>
      </c>
      <c r="CT47" s="64">
        <f t="shared" si="217"/>
        <v>0</v>
      </c>
      <c r="CU47" s="63">
        <v>0</v>
      </c>
      <c r="CV47" s="108">
        <v>0</v>
      </c>
      <c r="CW47" s="64">
        <f t="shared" si="218"/>
        <v>0</v>
      </c>
      <c r="CX47" s="63">
        <v>0</v>
      </c>
      <c r="CY47" s="108">
        <v>0</v>
      </c>
      <c r="CZ47" s="64">
        <f t="shared" si="219"/>
        <v>0</v>
      </c>
      <c r="DA47" s="63">
        <v>0</v>
      </c>
      <c r="DB47" s="108">
        <v>0</v>
      </c>
      <c r="DC47" s="64">
        <f t="shared" si="220"/>
        <v>0</v>
      </c>
      <c r="DD47" s="63">
        <v>0</v>
      </c>
      <c r="DE47" s="108">
        <v>0</v>
      </c>
      <c r="DF47" s="64">
        <f t="shared" si="221"/>
        <v>0</v>
      </c>
      <c r="DG47" s="63">
        <v>0</v>
      </c>
      <c r="DH47" s="108">
        <v>0</v>
      </c>
      <c r="DI47" s="64">
        <f t="shared" si="222"/>
        <v>0</v>
      </c>
      <c r="DJ47" s="63">
        <v>0</v>
      </c>
      <c r="DK47" s="108">
        <v>0</v>
      </c>
      <c r="DL47" s="64">
        <f t="shared" si="223"/>
        <v>0</v>
      </c>
      <c r="DM47" s="63">
        <v>0</v>
      </c>
      <c r="DN47" s="108">
        <v>0</v>
      </c>
      <c r="DO47" s="64">
        <f t="shared" si="224"/>
        <v>0</v>
      </c>
      <c r="DP47" s="63">
        <v>0</v>
      </c>
      <c r="DQ47" s="108">
        <v>0</v>
      </c>
      <c r="DR47" s="64">
        <f t="shared" si="225"/>
        <v>0</v>
      </c>
      <c r="DS47" s="63">
        <v>0</v>
      </c>
      <c r="DT47" s="108">
        <v>0</v>
      </c>
      <c r="DU47" s="64">
        <f t="shared" si="226"/>
        <v>0</v>
      </c>
      <c r="DV47" s="63">
        <v>0</v>
      </c>
      <c r="DW47" s="108">
        <v>0</v>
      </c>
      <c r="DX47" s="64">
        <f t="shared" si="227"/>
        <v>0</v>
      </c>
      <c r="DY47" s="107">
        <v>3.5999999999999999E-3</v>
      </c>
      <c r="DZ47" s="108">
        <v>0.44500000000000001</v>
      </c>
      <c r="EA47" s="64">
        <f t="shared" si="228"/>
        <v>123611.11111111111</v>
      </c>
      <c r="EB47" s="63">
        <v>0</v>
      </c>
      <c r="EC47" s="108">
        <v>0</v>
      </c>
      <c r="ED47" s="64">
        <f t="shared" si="229"/>
        <v>0</v>
      </c>
      <c r="EE47" s="63">
        <v>0</v>
      </c>
      <c r="EF47" s="108">
        <v>0</v>
      </c>
      <c r="EG47" s="64">
        <f t="shared" si="230"/>
        <v>0</v>
      </c>
      <c r="EH47" s="63">
        <v>0</v>
      </c>
      <c r="EI47" s="108">
        <v>0</v>
      </c>
      <c r="EJ47" s="64">
        <f t="shared" si="231"/>
        <v>0</v>
      </c>
      <c r="EK47" s="63">
        <v>0</v>
      </c>
      <c r="EL47" s="108">
        <v>0</v>
      </c>
      <c r="EM47" s="64">
        <f t="shared" si="232"/>
        <v>0</v>
      </c>
      <c r="EN47" s="63">
        <v>0</v>
      </c>
      <c r="EO47" s="108">
        <v>0</v>
      </c>
      <c r="EP47" s="64">
        <f t="shared" si="233"/>
        <v>0</v>
      </c>
      <c r="EQ47" s="11">
        <f t="shared" ref="EQ47:EQ57" si="237">C47+R47+U47+AG47+AJ47+BH47+BN47+BW47+CC47+CI47+CR47+CU47+DP47+DS47+DY47+EB47+EH47+O47+BT47+AD47+L47+EN47+EK47+EE47+DD47+BZ47+CX47+BB47+DG47+AP47+AV47+DV47+CL47+CF47+DJ47+DA47+I47+F47+CO47</f>
        <v>5.0045899999999994</v>
      </c>
      <c r="ER47" s="21">
        <f t="shared" ref="ER47:ER57" si="238">D47+S47+V47+AH47+AK47+BI47+BO47+BX47+CD47+CJ47+CS47+CV47+DQ47+DT47+DZ47+EC47+EI47+P47+BU47+AE47+M47+EO47+EL47+EF47+DE47+CA47+CY47+BC47+DH47+AQ47+AW47+DW47+CM47+CG47+DK47+DB47+J47+G47+CP47</f>
        <v>5.3510000000000009</v>
      </c>
    </row>
    <row r="48" spans="1:148" x14ac:dyDescent="0.3">
      <c r="A48" s="57">
        <v>2021</v>
      </c>
      <c r="B48" s="58" t="s">
        <v>8</v>
      </c>
      <c r="C48" s="63">
        <v>0</v>
      </c>
      <c r="D48" s="108">
        <v>0</v>
      </c>
      <c r="E48" s="64">
        <f>IF(C48=0,0,D48/C48*1000)</f>
        <v>0</v>
      </c>
      <c r="F48" s="63">
        <v>0</v>
      </c>
      <c r="G48" s="108">
        <v>0</v>
      </c>
      <c r="H48" s="64">
        <f t="shared" si="191"/>
        <v>0</v>
      </c>
      <c r="I48" s="63">
        <v>0</v>
      </c>
      <c r="J48" s="108">
        <v>0</v>
      </c>
      <c r="K48" s="64">
        <f t="shared" si="192"/>
        <v>0</v>
      </c>
      <c r="L48" s="63">
        <v>0</v>
      </c>
      <c r="M48" s="108">
        <v>0</v>
      </c>
      <c r="N48" s="64">
        <f t="shared" si="193"/>
        <v>0</v>
      </c>
      <c r="O48" s="63">
        <v>0</v>
      </c>
      <c r="P48" s="108">
        <v>0</v>
      </c>
      <c r="Q48" s="64">
        <f t="shared" si="194"/>
        <v>0</v>
      </c>
      <c r="R48" s="63">
        <v>0</v>
      </c>
      <c r="S48" s="108">
        <v>0</v>
      </c>
      <c r="T48" s="64">
        <f t="shared" si="195"/>
        <v>0</v>
      </c>
      <c r="U48" s="63">
        <v>0</v>
      </c>
      <c r="V48" s="108">
        <v>0</v>
      </c>
      <c r="W48" s="64">
        <f t="shared" si="196"/>
        <v>0</v>
      </c>
      <c r="X48" s="63">
        <v>0</v>
      </c>
      <c r="Y48" s="108">
        <v>0</v>
      </c>
      <c r="Z48" s="64">
        <f t="shared" si="197"/>
        <v>0</v>
      </c>
      <c r="AA48" s="63">
        <v>0</v>
      </c>
      <c r="AB48" s="108">
        <v>0</v>
      </c>
      <c r="AC48" s="64">
        <f t="shared" si="198"/>
        <v>0</v>
      </c>
      <c r="AD48" s="63">
        <v>0</v>
      </c>
      <c r="AE48" s="108">
        <v>0</v>
      </c>
      <c r="AF48" s="64">
        <f t="shared" si="199"/>
        <v>0</v>
      </c>
      <c r="AG48" s="63">
        <v>0</v>
      </c>
      <c r="AH48" s="108">
        <v>0</v>
      </c>
      <c r="AI48" s="64">
        <f t="shared" si="200"/>
        <v>0</v>
      </c>
      <c r="AJ48" s="63">
        <v>0</v>
      </c>
      <c r="AK48" s="108">
        <v>0</v>
      </c>
      <c r="AL48" s="64">
        <f t="shared" si="201"/>
        <v>0</v>
      </c>
      <c r="AM48" s="63"/>
      <c r="AN48" s="108"/>
      <c r="AO48" s="64"/>
      <c r="AP48" s="63">
        <v>0</v>
      </c>
      <c r="AQ48" s="108">
        <v>0</v>
      </c>
      <c r="AR48" s="64">
        <f t="shared" si="202"/>
        <v>0</v>
      </c>
      <c r="AS48" s="63"/>
      <c r="AT48" s="108"/>
      <c r="AU48" s="64"/>
      <c r="AV48" s="63">
        <v>0</v>
      </c>
      <c r="AW48" s="108">
        <v>0</v>
      </c>
      <c r="AX48" s="64">
        <f t="shared" si="203"/>
        <v>0</v>
      </c>
      <c r="AY48" s="63"/>
      <c r="AZ48" s="108"/>
      <c r="BA48" s="64"/>
      <c r="BB48" s="63">
        <v>0</v>
      </c>
      <c r="BC48" s="108">
        <v>0</v>
      </c>
      <c r="BD48" s="64">
        <f t="shared" si="204"/>
        <v>0</v>
      </c>
      <c r="BE48" s="63">
        <v>0</v>
      </c>
      <c r="BF48" s="108">
        <v>0</v>
      </c>
      <c r="BG48" s="64">
        <f t="shared" si="205"/>
        <v>0</v>
      </c>
      <c r="BH48" s="63">
        <v>0</v>
      </c>
      <c r="BI48" s="108">
        <v>0</v>
      </c>
      <c r="BJ48" s="64">
        <f t="shared" si="206"/>
        <v>0</v>
      </c>
      <c r="BK48" s="63"/>
      <c r="BL48" s="108"/>
      <c r="BM48" s="64"/>
      <c r="BN48" s="63">
        <v>0</v>
      </c>
      <c r="BO48" s="108">
        <v>0</v>
      </c>
      <c r="BP48" s="64">
        <f t="shared" si="207"/>
        <v>0</v>
      </c>
      <c r="BQ48" s="63">
        <v>0</v>
      </c>
      <c r="BR48" s="108">
        <v>0</v>
      </c>
      <c r="BS48" s="64">
        <f t="shared" si="208"/>
        <v>0</v>
      </c>
      <c r="BT48" s="63">
        <v>0</v>
      </c>
      <c r="BU48" s="108">
        <v>0</v>
      </c>
      <c r="BV48" s="64">
        <f t="shared" si="209"/>
        <v>0</v>
      </c>
      <c r="BW48" s="63">
        <v>0</v>
      </c>
      <c r="BX48" s="108">
        <v>0</v>
      </c>
      <c r="BY48" s="64">
        <f t="shared" si="210"/>
        <v>0</v>
      </c>
      <c r="BZ48" s="63">
        <v>0</v>
      </c>
      <c r="CA48" s="108">
        <v>0</v>
      </c>
      <c r="CB48" s="64">
        <f t="shared" si="211"/>
        <v>0</v>
      </c>
      <c r="CC48" s="63">
        <v>0</v>
      </c>
      <c r="CD48" s="108">
        <v>0</v>
      </c>
      <c r="CE48" s="64">
        <f t="shared" si="212"/>
        <v>0</v>
      </c>
      <c r="CF48" s="63">
        <v>0</v>
      </c>
      <c r="CG48" s="108">
        <v>0</v>
      </c>
      <c r="CH48" s="64">
        <f t="shared" si="213"/>
        <v>0</v>
      </c>
      <c r="CI48" s="63">
        <v>0</v>
      </c>
      <c r="CJ48" s="108">
        <v>0</v>
      </c>
      <c r="CK48" s="64">
        <f t="shared" si="214"/>
        <v>0</v>
      </c>
      <c r="CL48" s="63">
        <v>0</v>
      </c>
      <c r="CM48" s="108">
        <v>0</v>
      </c>
      <c r="CN48" s="64">
        <f t="shared" si="215"/>
        <v>0</v>
      </c>
      <c r="CO48" s="63">
        <v>0</v>
      </c>
      <c r="CP48" s="108">
        <v>0</v>
      </c>
      <c r="CQ48" s="64">
        <f t="shared" si="216"/>
        <v>0</v>
      </c>
      <c r="CR48" s="63">
        <v>0</v>
      </c>
      <c r="CS48" s="108">
        <v>0</v>
      </c>
      <c r="CT48" s="64">
        <f t="shared" si="217"/>
        <v>0</v>
      </c>
      <c r="CU48" s="63">
        <v>0</v>
      </c>
      <c r="CV48" s="108">
        <v>0</v>
      </c>
      <c r="CW48" s="64">
        <f t="shared" si="218"/>
        <v>0</v>
      </c>
      <c r="CX48" s="63">
        <v>0</v>
      </c>
      <c r="CY48" s="108">
        <v>0</v>
      </c>
      <c r="CZ48" s="64">
        <f t="shared" si="219"/>
        <v>0</v>
      </c>
      <c r="DA48" s="63">
        <v>0</v>
      </c>
      <c r="DB48" s="108">
        <v>0</v>
      </c>
      <c r="DC48" s="64">
        <f t="shared" si="220"/>
        <v>0</v>
      </c>
      <c r="DD48" s="63">
        <v>0</v>
      </c>
      <c r="DE48" s="108">
        <v>0</v>
      </c>
      <c r="DF48" s="64">
        <f t="shared" si="221"/>
        <v>0</v>
      </c>
      <c r="DG48" s="63">
        <v>0</v>
      </c>
      <c r="DH48" s="108">
        <v>0</v>
      </c>
      <c r="DI48" s="64">
        <f t="shared" si="222"/>
        <v>0</v>
      </c>
      <c r="DJ48" s="63">
        <v>0</v>
      </c>
      <c r="DK48" s="108">
        <v>0</v>
      </c>
      <c r="DL48" s="64">
        <f t="shared" si="223"/>
        <v>0</v>
      </c>
      <c r="DM48" s="63">
        <v>0</v>
      </c>
      <c r="DN48" s="108">
        <v>0</v>
      </c>
      <c r="DO48" s="64">
        <f t="shared" si="224"/>
        <v>0</v>
      </c>
      <c r="DP48" s="63">
        <v>0</v>
      </c>
      <c r="DQ48" s="108">
        <v>0</v>
      </c>
      <c r="DR48" s="64">
        <f t="shared" si="225"/>
        <v>0</v>
      </c>
      <c r="DS48" s="63">
        <v>0</v>
      </c>
      <c r="DT48" s="108">
        <v>0</v>
      </c>
      <c r="DU48" s="64">
        <f t="shared" si="226"/>
        <v>0</v>
      </c>
      <c r="DV48" s="63">
        <v>0</v>
      </c>
      <c r="DW48" s="108">
        <v>0</v>
      </c>
      <c r="DX48" s="64">
        <f t="shared" si="227"/>
        <v>0</v>
      </c>
      <c r="DY48" s="63">
        <v>0</v>
      </c>
      <c r="DZ48" s="108">
        <v>0</v>
      </c>
      <c r="EA48" s="64">
        <f t="shared" si="228"/>
        <v>0</v>
      </c>
      <c r="EB48" s="107">
        <v>7.8600000000000007E-3</v>
      </c>
      <c r="EC48" s="108">
        <v>1.2729999999999999</v>
      </c>
      <c r="ED48" s="64">
        <f t="shared" si="229"/>
        <v>161959.28753180659</v>
      </c>
      <c r="EE48" s="107">
        <v>0.01</v>
      </c>
      <c r="EF48" s="108">
        <v>0.41199999999999998</v>
      </c>
      <c r="EG48" s="64">
        <f t="shared" si="230"/>
        <v>41199.999999999993</v>
      </c>
      <c r="EH48" s="63">
        <v>0</v>
      </c>
      <c r="EI48" s="108">
        <v>0</v>
      </c>
      <c r="EJ48" s="64">
        <f t="shared" si="231"/>
        <v>0</v>
      </c>
      <c r="EK48" s="63">
        <v>0</v>
      </c>
      <c r="EL48" s="108">
        <v>0</v>
      </c>
      <c r="EM48" s="64">
        <f t="shared" si="232"/>
        <v>0</v>
      </c>
      <c r="EN48" s="63">
        <v>0</v>
      </c>
      <c r="EO48" s="108">
        <v>0</v>
      </c>
      <c r="EP48" s="64">
        <f t="shared" si="233"/>
        <v>0</v>
      </c>
      <c r="EQ48" s="11">
        <f t="shared" si="237"/>
        <v>1.7860000000000001E-2</v>
      </c>
      <c r="ER48" s="21">
        <f t="shared" si="238"/>
        <v>1.6849999999999998</v>
      </c>
    </row>
    <row r="49" spans="1:148" x14ac:dyDescent="0.3">
      <c r="A49" s="57">
        <v>2021</v>
      </c>
      <c r="B49" s="64" t="s">
        <v>9</v>
      </c>
      <c r="C49" s="63">
        <v>0</v>
      </c>
      <c r="D49" s="108">
        <v>0</v>
      </c>
      <c r="E49" s="64">
        <f t="shared" ref="E49:E56" si="239">IF(C49=0,0,D49/C49*1000)</f>
        <v>0</v>
      </c>
      <c r="F49" s="63">
        <v>0</v>
      </c>
      <c r="G49" s="108">
        <v>0</v>
      </c>
      <c r="H49" s="64">
        <f t="shared" si="191"/>
        <v>0</v>
      </c>
      <c r="I49" s="63">
        <v>0</v>
      </c>
      <c r="J49" s="108">
        <v>0</v>
      </c>
      <c r="K49" s="64">
        <f t="shared" si="192"/>
        <v>0</v>
      </c>
      <c r="L49" s="63">
        <v>0</v>
      </c>
      <c r="M49" s="108">
        <v>0</v>
      </c>
      <c r="N49" s="64">
        <f t="shared" si="193"/>
        <v>0</v>
      </c>
      <c r="O49" s="63">
        <v>0</v>
      </c>
      <c r="P49" s="108">
        <v>0</v>
      </c>
      <c r="Q49" s="64">
        <f t="shared" si="194"/>
        <v>0</v>
      </c>
      <c r="R49" s="63">
        <v>0</v>
      </c>
      <c r="S49" s="108">
        <v>0</v>
      </c>
      <c r="T49" s="64">
        <f t="shared" si="195"/>
        <v>0</v>
      </c>
      <c r="U49" s="63">
        <v>0</v>
      </c>
      <c r="V49" s="108">
        <v>0</v>
      </c>
      <c r="W49" s="64">
        <f t="shared" si="196"/>
        <v>0</v>
      </c>
      <c r="X49" s="63">
        <v>0</v>
      </c>
      <c r="Y49" s="108">
        <v>0</v>
      </c>
      <c r="Z49" s="64">
        <f t="shared" si="197"/>
        <v>0</v>
      </c>
      <c r="AA49" s="63">
        <v>0</v>
      </c>
      <c r="AB49" s="108">
        <v>0</v>
      </c>
      <c r="AC49" s="64">
        <f t="shared" si="198"/>
        <v>0</v>
      </c>
      <c r="AD49" s="63">
        <v>0</v>
      </c>
      <c r="AE49" s="108">
        <v>0</v>
      </c>
      <c r="AF49" s="64">
        <f t="shared" si="199"/>
        <v>0</v>
      </c>
      <c r="AG49" s="63">
        <v>0</v>
      </c>
      <c r="AH49" s="108">
        <v>0</v>
      </c>
      <c r="AI49" s="64">
        <f t="shared" si="200"/>
        <v>0</v>
      </c>
      <c r="AJ49" s="63">
        <v>0</v>
      </c>
      <c r="AK49" s="108">
        <v>0</v>
      </c>
      <c r="AL49" s="64">
        <f t="shared" si="201"/>
        <v>0</v>
      </c>
      <c r="AM49" s="63"/>
      <c r="AN49" s="108"/>
      <c r="AO49" s="64"/>
      <c r="AP49" s="63">
        <v>0</v>
      </c>
      <c r="AQ49" s="108">
        <v>0</v>
      </c>
      <c r="AR49" s="64">
        <f t="shared" si="202"/>
        <v>0</v>
      </c>
      <c r="AS49" s="63"/>
      <c r="AT49" s="108"/>
      <c r="AU49" s="64"/>
      <c r="AV49" s="63">
        <v>0</v>
      </c>
      <c r="AW49" s="108">
        <v>0</v>
      </c>
      <c r="AX49" s="64">
        <f t="shared" si="203"/>
        <v>0</v>
      </c>
      <c r="AY49" s="63"/>
      <c r="AZ49" s="108"/>
      <c r="BA49" s="64"/>
      <c r="BB49" s="63">
        <v>0</v>
      </c>
      <c r="BC49" s="108">
        <v>0</v>
      </c>
      <c r="BD49" s="64">
        <f t="shared" si="204"/>
        <v>0</v>
      </c>
      <c r="BE49" s="63">
        <v>0</v>
      </c>
      <c r="BF49" s="108">
        <v>0</v>
      </c>
      <c r="BG49" s="64">
        <f t="shared" si="205"/>
        <v>0</v>
      </c>
      <c r="BH49" s="63">
        <v>0</v>
      </c>
      <c r="BI49" s="108">
        <v>0</v>
      </c>
      <c r="BJ49" s="64">
        <f t="shared" si="206"/>
        <v>0</v>
      </c>
      <c r="BK49" s="63"/>
      <c r="BL49" s="108"/>
      <c r="BM49" s="64"/>
      <c r="BN49" s="63">
        <v>0</v>
      </c>
      <c r="BO49" s="108">
        <v>0</v>
      </c>
      <c r="BP49" s="64">
        <f t="shared" si="207"/>
        <v>0</v>
      </c>
      <c r="BQ49" s="63">
        <v>0</v>
      </c>
      <c r="BR49" s="108">
        <v>0</v>
      </c>
      <c r="BS49" s="64">
        <f t="shared" si="208"/>
        <v>0</v>
      </c>
      <c r="BT49" s="63">
        <v>0</v>
      </c>
      <c r="BU49" s="108">
        <v>0</v>
      </c>
      <c r="BV49" s="64">
        <f t="shared" si="209"/>
        <v>0</v>
      </c>
      <c r="BW49" s="105">
        <v>2.52E-2</v>
      </c>
      <c r="BX49" s="106">
        <v>1.7789999999999999</v>
      </c>
      <c r="BY49" s="64">
        <f t="shared" si="210"/>
        <v>70595.238095238092</v>
      </c>
      <c r="BZ49" s="63">
        <v>0</v>
      </c>
      <c r="CA49" s="108">
        <v>0</v>
      </c>
      <c r="CB49" s="64">
        <f t="shared" si="211"/>
        <v>0</v>
      </c>
      <c r="CC49" s="63">
        <v>0</v>
      </c>
      <c r="CD49" s="108">
        <v>0</v>
      </c>
      <c r="CE49" s="64">
        <f t="shared" si="212"/>
        <v>0</v>
      </c>
      <c r="CF49" s="63">
        <v>0</v>
      </c>
      <c r="CG49" s="108">
        <v>0</v>
      </c>
      <c r="CH49" s="64">
        <f t="shared" si="213"/>
        <v>0</v>
      </c>
      <c r="CI49" s="63">
        <v>0</v>
      </c>
      <c r="CJ49" s="108">
        <v>0</v>
      </c>
      <c r="CK49" s="64">
        <f t="shared" si="214"/>
        <v>0</v>
      </c>
      <c r="CL49" s="63">
        <v>0</v>
      </c>
      <c r="CM49" s="108">
        <v>0</v>
      </c>
      <c r="CN49" s="64">
        <f t="shared" si="215"/>
        <v>0</v>
      </c>
      <c r="CO49" s="63">
        <v>0</v>
      </c>
      <c r="CP49" s="108">
        <v>0</v>
      </c>
      <c r="CQ49" s="64">
        <f t="shared" si="216"/>
        <v>0</v>
      </c>
      <c r="CR49" s="63">
        <v>0</v>
      </c>
      <c r="CS49" s="108">
        <v>0</v>
      </c>
      <c r="CT49" s="64">
        <f t="shared" si="217"/>
        <v>0</v>
      </c>
      <c r="CU49" s="63">
        <v>0</v>
      </c>
      <c r="CV49" s="108">
        <v>0</v>
      </c>
      <c r="CW49" s="64">
        <f t="shared" si="218"/>
        <v>0</v>
      </c>
      <c r="CX49" s="63">
        <v>0</v>
      </c>
      <c r="CY49" s="108">
        <v>0</v>
      </c>
      <c r="CZ49" s="64">
        <f t="shared" si="219"/>
        <v>0</v>
      </c>
      <c r="DA49" s="63">
        <v>0</v>
      </c>
      <c r="DB49" s="108">
        <v>0</v>
      </c>
      <c r="DC49" s="64">
        <f t="shared" si="220"/>
        <v>0</v>
      </c>
      <c r="DD49" s="63">
        <v>0</v>
      </c>
      <c r="DE49" s="108">
        <v>0</v>
      </c>
      <c r="DF49" s="64">
        <f t="shared" si="221"/>
        <v>0</v>
      </c>
      <c r="DG49" s="63">
        <v>0</v>
      </c>
      <c r="DH49" s="108">
        <v>0</v>
      </c>
      <c r="DI49" s="64">
        <f t="shared" si="222"/>
        <v>0</v>
      </c>
      <c r="DJ49" s="63">
        <v>0</v>
      </c>
      <c r="DK49" s="108">
        <v>0</v>
      </c>
      <c r="DL49" s="64">
        <f t="shared" si="223"/>
        <v>0</v>
      </c>
      <c r="DM49" s="63">
        <v>0</v>
      </c>
      <c r="DN49" s="108">
        <v>0</v>
      </c>
      <c r="DO49" s="64">
        <f t="shared" si="224"/>
        <v>0</v>
      </c>
      <c r="DP49" s="63">
        <v>0</v>
      </c>
      <c r="DQ49" s="108">
        <v>0</v>
      </c>
      <c r="DR49" s="64">
        <f t="shared" si="225"/>
        <v>0</v>
      </c>
      <c r="DS49" s="63">
        <v>0</v>
      </c>
      <c r="DT49" s="108">
        <v>0</v>
      </c>
      <c r="DU49" s="64">
        <f t="shared" si="226"/>
        <v>0</v>
      </c>
      <c r="DV49" s="63">
        <v>0</v>
      </c>
      <c r="DW49" s="108">
        <v>0</v>
      </c>
      <c r="DX49" s="64">
        <f t="shared" si="227"/>
        <v>0</v>
      </c>
      <c r="DY49" s="63">
        <v>0</v>
      </c>
      <c r="DZ49" s="108">
        <v>0</v>
      </c>
      <c r="EA49" s="64">
        <f t="shared" si="228"/>
        <v>0</v>
      </c>
      <c r="EB49" s="63">
        <v>0</v>
      </c>
      <c r="EC49" s="108">
        <v>0</v>
      </c>
      <c r="ED49" s="64">
        <f t="shared" si="229"/>
        <v>0</v>
      </c>
      <c r="EE49" s="105">
        <v>0.35</v>
      </c>
      <c r="EF49" s="106">
        <v>5.3490000000000002</v>
      </c>
      <c r="EG49" s="64">
        <f t="shared" si="230"/>
        <v>15282.857142857145</v>
      </c>
      <c r="EH49" s="63">
        <v>0</v>
      </c>
      <c r="EI49" s="108">
        <v>0</v>
      </c>
      <c r="EJ49" s="64">
        <f t="shared" si="231"/>
        <v>0</v>
      </c>
      <c r="EK49" s="63">
        <v>0</v>
      </c>
      <c r="EL49" s="108">
        <v>0</v>
      </c>
      <c r="EM49" s="64">
        <f t="shared" si="232"/>
        <v>0</v>
      </c>
      <c r="EN49" s="63">
        <v>0</v>
      </c>
      <c r="EO49" s="108">
        <v>0</v>
      </c>
      <c r="EP49" s="64">
        <f t="shared" si="233"/>
        <v>0</v>
      </c>
      <c r="EQ49" s="11">
        <f t="shared" si="237"/>
        <v>0.37519999999999998</v>
      </c>
      <c r="ER49" s="21">
        <f t="shared" si="238"/>
        <v>7.1280000000000001</v>
      </c>
    </row>
    <row r="50" spans="1:148" x14ac:dyDescent="0.3">
      <c r="A50" s="57">
        <v>2021</v>
      </c>
      <c r="B50" s="58" t="s">
        <v>10</v>
      </c>
      <c r="C50" s="63">
        <v>0</v>
      </c>
      <c r="D50" s="108">
        <v>0</v>
      </c>
      <c r="E50" s="64">
        <f t="shared" si="239"/>
        <v>0</v>
      </c>
      <c r="F50" s="63">
        <v>0</v>
      </c>
      <c r="G50" s="108">
        <v>0</v>
      </c>
      <c r="H50" s="64">
        <f t="shared" si="191"/>
        <v>0</v>
      </c>
      <c r="I50" s="63">
        <v>0</v>
      </c>
      <c r="J50" s="108">
        <v>0</v>
      </c>
      <c r="K50" s="64">
        <f t="shared" si="192"/>
        <v>0</v>
      </c>
      <c r="L50" s="63">
        <v>0</v>
      </c>
      <c r="M50" s="108">
        <v>0</v>
      </c>
      <c r="N50" s="64">
        <f t="shared" si="193"/>
        <v>0</v>
      </c>
      <c r="O50" s="63">
        <v>0</v>
      </c>
      <c r="P50" s="108">
        <v>0</v>
      </c>
      <c r="Q50" s="64">
        <f t="shared" si="194"/>
        <v>0</v>
      </c>
      <c r="R50" s="63">
        <v>0</v>
      </c>
      <c r="S50" s="108">
        <v>0</v>
      </c>
      <c r="T50" s="64">
        <f t="shared" si="195"/>
        <v>0</v>
      </c>
      <c r="U50" s="63">
        <v>0</v>
      </c>
      <c r="V50" s="108">
        <v>0</v>
      </c>
      <c r="W50" s="64">
        <f t="shared" si="196"/>
        <v>0</v>
      </c>
      <c r="X50" s="63">
        <v>0</v>
      </c>
      <c r="Y50" s="108">
        <v>0</v>
      </c>
      <c r="Z50" s="64">
        <f t="shared" si="197"/>
        <v>0</v>
      </c>
      <c r="AA50" s="63">
        <v>0</v>
      </c>
      <c r="AB50" s="108">
        <v>0</v>
      </c>
      <c r="AC50" s="64">
        <f t="shared" si="198"/>
        <v>0</v>
      </c>
      <c r="AD50" s="63">
        <v>0</v>
      </c>
      <c r="AE50" s="108">
        <v>0</v>
      </c>
      <c r="AF50" s="64">
        <f t="shared" si="199"/>
        <v>0</v>
      </c>
      <c r="AG50" s="107">
        <v>4.0599999999999994E-3</v>
      </c>
      <c r="AH50" s="108">
        <v>0.14000000000000001</v>
      </c>
      <c r="AI50" s="64">
        <f t="shared" si="200"/>
        <v>34482.758620689667</v>
      </c>
      <c r="AJ50" s="63">
        <v>0</v>
      </c>
      <c r="AK50" s="108">
        <v>0</v>
      </c>
      <c r="AL50" s="64">
        <f t="shared" si="201"/>
        <v>0</v>
      </c>
      <c r="AM50" s="63"/>
      <c r="AN50" s="108"/>
      <c r="AO50" s="64"/>
      <c r="AP50" s="63">
        <v>0</v>
      </c>
      <c r="AQ50" s="108">
        <v>0</v>
      </c>
      <c r="AR50" s="64">
        <f t="shared" si="202"/>
        <v>0</v>
      </c>
      <c r="AS50" s="63"/>
      <c r="AT50" s="108"/>
      <c r="AU50" s="64"/>
      <c r="AV50" s="63">
        <v>0</v>
      </c>
      <c r="AW50" s="108">
        <v>0</v>
      </c>
      <c r="AX50" s="64">
        <f t="shared" si="203"/>
        <v>0</v>
      </c>
      <c r="AY50" s="63"/>
      <c r="AZ50" s="108"/>
      <c r="BA50" s="64"/>
      <c r="BB50" s="63">
        <v>0</v>
      </c>
      <c r="BC50" s="108">
        <v>0</v>
      </c>
      <c r="BD50" s="64">
        <f t="shared" si="204"/>
        <v>0</v>
      </c>
      <c r="BE50" s="63">
        <v>0</v>
      </c>
      <c r="BF50" s="108">
        <v>0</v>
      </c>
      <c r="BG50" s="64">
        <f t="shared" si="205"/>
        <v>0</v>
      </c>
      <c r="BH50" s="63">
        <v>0</v>
      </c>
      <c r="BI50" s="108">
        <v>0</v>
      </c>
      <c r="BJ50" s="64">
        <f t="shared" si="206"/>
        <v>0</v>
      </c>
      <c r="BK50" s="63"/>
      <c r="BL50" s="108"/>
      <c r="BM50" s="64"/>
      <c r="BN50" s="63">
        <v>0</v>
      </c>
      <c r="BO50" s="108">
        <v>0</v>
      </c>
      <c r="BP50" s="64">
        <f t="shared" si="207"/>
        <v>0</v>
      </c>
      <c r="BQ50" s="63">
        <v>0</v>
      </c>
      <c r="BR50" s="108">
        <v>0</v>
      </c>
      <c r="BS50" s="64">
        <f t="shared" si="208"/>
        <v>0</v>
      </c>
      <c r="BT50" s="63">
        <v>0</v>
      </c>
      <c r="BU50" s="108">
        <v>0</v>
      </c>
      <c r="BV50" s="64">
        <f t="shared" si="209"/>
        <v>0</v>
      </c>
      <c r="BW50" s="63">
        <v>0</v>
      </c>
      <c r="BX50" s="108">
        <v>0</v>
      </c>
      <c r="BY50" s="64">
        <f t="shared" si="210"/>
        <v>0</v>
      </c>
      <c r="BZ50" s="63">
        <v>0</v>
      </c>
      <c r="CA50" s="108">
        <v>0</v>
      </c>
      <c r="CB50" s="64">
        <f t="shared" si="211"/>
        <v>0</v>
      </c>
      <c r="CC50" s="63">
        <v>0</v>
      </c>
      <c r="CD50" s="108">
        <v>0</v>
      </c>
      <c r="CE50" s="64">
        <f t="shared" si="212"/>
        <v>0</v>
      </c>
      <c r="CF50" s="63">
        <v>0</v>
      </c>
      <c r="CG50" s="108">
        <v>0</v>
      </c>
      <c r="CH50" s="64">
        <f t="shared" si="213"/>
        <v>0</v>
      </c>
      <c r="CI50" s="63">
        <v>0</v>
      </c>
      <c r="CJ50" s="108">
        <v>0</v>
      </c>
      <c r="CK50" s="64">
        <f t="shared" si="214"/>
        <v>0</v>
      </c>
      <c r="CL50" s="63">
        <v>0</v>
      </c>
      <c r="CM50" s="108">
        <v>0</v>
      </c>
      <c r="CN50" s="64">
        <f t="shared" si="215"/>
        <v>0</v>
      </c>
      <c r="CO50" s="63">
        <v>0</v>
      </c>
      <c r="CP50" s="108">
        <v>0</v>
      </c>
      <c r="CQ50" s="64">
        <f t="shared" si="216"/>
        <v>0</v>
      </c>
      <c r="CR50" s="63">
        <v>0</v>
      </c>
      <c r="CS50" s="108">
        <v>0</v>
      </c>
      <c r="CT50" s="64">
        <f t="shared" si="217"/>
        <v>0</v>
      </c>
      <c r="CU50" s="63">
        <v>0</v>
      </c>
      <c r="CV50" s="108">
        <v>0</v>
      </c>
      <c r="CW50" s="64">
        <f t="shared" si="218"/>
        <v>0</v>
      </c>
      <c r="CX50" s="63">
        <v>0</v>
      </c>
      <c r="CY50" s="108">
        <v>0</v>
      </c>
      <c r="CZ50" s="64">
        <f t="shared" si="219"/>
        <v>0</v>
      </c>
      <c r="DA50" s="63">
        <v>0</v>
      </c>
      <c r="DB50" s="108">
        <v>0</v>
      </c>
      <c r="DC50" s="64">
        <f t="shared" si="220"/>
        <v>0</v>
      </c>
      <c r="DD50" s="63">
        <v>0</v>
      </c>
      <c r="DE50" s="108">
        <v>0</v>
      </c>
      <c r="DF50" s="64">
        <f t="shared" si="221"/>
        <v>0</v>
      </c>
      <c r="DG50" s="63">
        <v>0</v>
      </c>
      <c r="DH50" s="108">
        <v>0</v>
      </c>
      <c r="DI50" s="64">
        <f t="shared" si="222"/>
        <v>0</v>
      </c>
      <c r="DJ50" s="63">
        <v>0</v>
      </c>
      <c r="DK50" s="108">
        <v>0</v>
      </c>
      <c r="DL50" s="64">
        <f t="shared" si="223"/>
        <v>0</v>
      </c>
      <c r="DM50" s="63">
        <v>0</v>
      </c>
      <c r="DN50" s="108">
        <v>0</v>
      </c>
      <c r="DO50" s="64">
        <f t="shared" si="224"/>
        <v>0</v>
      </c>
      <c r="DP50" s="63">
        <v>0</v>
      </c>
      <c r="DQ50" s="108">
        <v>0</v>
      </c>
      <c r="DR50" s="64">
        <f t="shared" si="225"/>
        <v>0</v>
      </c>
      <c r="DS50" s="63">
        <v>0</v>
      </c>
      <c r="DT50" s="108">
        <v>0</v>
      </c>
      <c r="DU50" s="64">
        <f t="shared" si="226"/>
        <v>0</v>
      </c>
      <c r="DV50" s="63">
        <v>0</v>
      </c>
      <c r="DW50" s="108">
        <v>0</v>
      </c>
      <c r="DX50" s="64">
        <f t="shared" si="227"/>
        <v>0</v>
      </c>
      <c r="DY50" s="63">
        <v>0</v>
      </c>
      <c r="DZ50" s="108">
        <v>0</v>
      </c>
      <c r="EA50" s="64">
        <f t="shared" si="228"/>
        <v>0</v>
      </c>
      <c r="EB50" s="107">
        <v>9.3999999999999997E-4</v>
      </c>
      <c r="EC50" s="108">
        <v>0.20499999999999999</v>
      </c>
      <c r="ED50" s="64">
        <f t="shared" si="229"/>
        <v>218085.10638297873</v>
      </c>
      <c r="EE50" s="63">
        <v>0</v>
      </c>
      <c r="EF50" s="108">
        <v>0</v>
      </c>
      <c r="EG50" s="64">
        <f t="shared" si="230"/>
        <v>0</v>
      </c>
      <c r="EH50" s="63">
        <v>0</v>
      </c>
      <c r="EI50" s="108">
        <v>0</v>
      </c>
      <c r="EJ50" s="64">
        <f t="shared" si="231"/>
        <v>0</v>
      </c>
      <c r="EK50" s="63">
        <v>0</v>
      </c>
      <c r="EL50" s="108">
        <v>0</v>
      </c>
      <c r="EM50" s="64">
        <f t="shared" si="232"/>
        <v>0</v>
      </c>
      <c r="EN50" s="63">
        <v>0</v>
      </c>
      <c r="EO50" s="108">
        <v>0</v>
      </c>
      <c r="EP50" s="64">
        <f t="shared" si="233"/>
        <v>0</v>
      </c>
      <c r="EQ50" s="11">
        <f t="shared" si="237"/>
        <v>4.9999999999999992E-3</v>
      </c>
      <c r="ER50" s="21">
        <f t="shared" si="238"/>
        <v>0.34499999999999997</v>
      </c>
    </row>
    <row r="51" spans="1:148" x14ac:dyDescent="0.3">
      <c r="A51" s="57">
        <v>2021</v>
      </c>
      <c r="B51" s="58" t="s">
        <v>11</v>
      </c>
      <c r="C51" s="63">
        <v>0</v>
      </c>
      <c r="D51" s="108">
        <v>0</v>
      </c>
      <c r="E51" s="64">
        <f t="shared" si="239"/>
        <v>0</v>
      </c>
      <c r="F51" s="63">
        <v>0</v>
      </c>
      <c r="G51" s="108">
        <v>0</v>
      </c>
      <c r="H51" s="64">
        <f t="shared" si="191"/>
        <v>0</v>
      </c>
      <c r="I51" s="63">
        <v>0</v>
      </c>
      <c r="J51" s="108">
        <v>0</v>
      </c>
      <c r="K51" s="64">
        <f t="shared" si="192"/>
        <v>0</v>
      </c>
      <c r="L51" s="63">
        <v>0</v>
      </c>
      <c r="M51" s="108">
        <v>0</v>
      </c>
      <c r="N51" s="64">
        <f t="shared" si="193"/>
        <v>0</v>
      </c>
      <c r="O51" s="63">
        <v>0</v>
      </c>
      <c r="P51" s="108">
        <v>0</v>
      </c>
      <c r="Q51" s="64">
        <f t="shared" si="194"/>
        <v>0</v>
      </c>
      <c r="R51" s="63">
        <v>0</v>
      </c>
      <c r="S51" s="108">
        <v>0</v>
      </c>
      <c r="T51" s="64">
        <f t="shared" si="195"/>
        <v>0</v>
      </c>
      <c r="U51" s="63">
        <v>0</v>
      </c>
      <c r="V51" s="108">
        <v>0</v>
      </c>
      <c r="W51" s="64">
        <f t="shared" si="196"/>
        <v>0</v>
      </c>
      <c r="X51" s="63">
        <v>0</v>
      </c>
      <c r="Y51" s="108">
        <v>0</v>
      </c>
      <c r="Z51" s="64">
        <f t="shared" si="197"/>
        <v>0</v>
      </c>
      <c r="AA51" s="63">
        <v>0</v>
      </c>
      <c r="AB51" s="108">
        <v>0</v>
      </c>
      <c r="AC51" s="64">
        <f t="shared" si="198"/>
        <v>0</v>
      </c>
      <c r="AD51" s="63">
        <v>0</v>
      </c>
      <c r="AE51" s="108">
        <v>0</v>
      </c>
      <c r="AF51" s="64">
        <f t="shared" si="199"/>
        <v>0</v>
      </c>
      <c r="AG51" s="63">
        <v>0</v>
      </c>
      <c r="AH51" s="108">
        <v>0</v>
      </c>
      <c r="AI51" s="64">
        <f t="shared" si="200"/>
        <v>0</v>
      </c>
      <c r="AJ51" s="63">
        <v>0</v>
      </c>
      <c r="AK51" s="108">
        <v>0</v>
      </c>
      <c r="AL51" s="64">
        <f t="shared" si="201"/>
        <v>0</v>
      </c>
      <c r="AM51" s="63"/>
      <c r="AN51" s="108"/>
      <c r="AO51" s="64"/>
      <c r="AP51" s="63">
        <v>0</v>
      </c>
      <c r="AQ51" s="108">
        <v>0</v>
      </c>
      <c r="AR51" s="64">
        <f t="shared" si="202"/>
        <v>0</v>
      </c>
      <c r="AS51" s="63"/>
      <c r="AT51" s="108"/>
      <c r="AU51" s="64"/>
      <c r="AV51" s="63">
        <v>0</v>
      </c>
      <c r="AW51" s="108">
        <v>0</v>
      </c>
      <c r="AX51" s="64">
        <f t="shared" si="203"/>
        <v>0</v>
      </c>
      <c r="AY51" s="63"/>
      <c r="AZ51" s="108"/>
      <c r="BA51" s="64"/>
      <c r="BB51" s="63">
        <v>0</v>
      </c>
      <c r="BC51" s="108">
        <v>0</v>
      </c>
      <c r="BD51" s="64">
        <f t="shared" si="204"/>
        <v>0</v>
      </c>
      <c r="BE51" s="63">
        <v>0</v>
      </c>
      <c r="BF51" s="108">
        <v>0</v>
      </c>
      <c r="BG51" s="64">
        <f t="shared" si="205"/>
        <v>0</v>
      </c>
      <c r="BH51" s="63">
        <v>0</v>
      </c>
      <c r="BI51" s="108">
        <v>0</v>
      </c>
      <c r="BJ51" s="64">
        <f t="shared" si="206"/>
        <v>0</v>
      </c>
      <c r="BK51" s="63"/>
      <c r="BL51" s="108"/>
      <c r="BM51" s="64"/>
      <c r="BN51" s="63">
        <v>0</v>
      </c>
      <c r="BO51" s="108">
        <v>0</v>
      </c>
      <c r="BP51" s="64">
        <f t="shared" si="207"/>
        <v>0</v>
      </c>
      <c r="BQ51" s="63">
        <v>0</v>
      </c>
      <c r="BR51" s="108">
        <v>0</v>
      </c>
      <c r="BS51" s="64">
        <f t="shared" si="208"/>
        <v>0</v>
      </c>
      <c r="BT51" s="63">
        <v>0</v>
      </c>
      <c r="BU51" s="108">
        <v>0</v>
      </c>
      <c r="BV51" s="64">
        <f t="shared" si="209"/>
        <v>0</v>
      </c>
      <c r="BW51" s="63">
        <v>0</v>
      </c>
      <c r="BX51" s="108">
        <v>0</v>
      </c>
      <c r="BY51" s="64">
        <f t="shared" si="210"/>
        <v>0</v>
      </c>
      <c r="BZ51" s="63">
        <v>0</v>
      </c>
      <c r="CA51" s="108">
        <v>0</v>
      </c>
      <c r="CB51" s="64">
        <f t="shared" si="211"/>
        <v>0</v>
      </c>
      <c r="CC51" s="63">
        <v>0</v>
      </c>
      <c r="CD51" s="108">
        <v>0</v>
      </c>
      <c r="CE51" s="64">
        <f t="shared" si="212"/>
        <v>0</v>
      </c>
      <c r="CF51" s="63">
        <v>0</v>
      </c>
      <c r="CG51" s="108">
        <v>0</v>
      </c>
      <c r="CH51" s="64">
        <f t="shared" si="213"/>
        <v>0</v>
      </c>
      <c r="CI51" s="63">
        <v>0</v>
      </c>
      <c r="CJ51" s="108">
        <v>0</v>
      </c>
      <c r="CK51" s="64">
        <f t="shared" si="214"/>
        <v>0</v>
      </c>
      <c r="CL51" s="63">
        <v>0</v>
      </c>
      <c r="CM51" s="108">
        <v>0</v>
      </c>
      <c r="CN51" s="64">
        <f t="shared" si="215"/>
        <v>0</v>
      </c>
      <c r="CO51" s="63">
        <v>0</v>
      </c>
      <c r="CP51" s="108">
        <v>0</v>
      </c>
      <c r="CQ51" s="64">
        <f t="shared" si="216"/>
        <v>0</v>
      </c>
      <c r="CR51" s="63">
        <v>0</v>
      </c>
      <c r="CS51" s="108">
        <v>0</v>
      </c>
      <c r="CT51" s="64">
        <f t="shared" si="217"/>
        <v>0</v>
      </c>
      <c r="CU51" s="63">
        <v>0</v>
      </c>
      <c r="CV51" s="108">
        <v>0</v>
      </c>
      <c r="CW51" s="64">
        <f t="shared" si="218"/>
        <v>0</v>
      </c>
      <c r="CX51" s="63">
        <v>0</v>
      </c>
      <c r="CY51" s="108">
        <v>0</v>
      </c>
      <c r="CZ51" s="64">
        <f t="shared" si="219"/>
        <v>0</v>
      </c>
      <c r="DA51" s="63">
        <v>0</v>
      </c>
      <c r="DB51" s="108">
        <v>0</v>
      </c>
      <c r="DC51" s="64">
        <f t="shared" si="220"/>
        <v>0</v>
      </c>
      <c r="DD51" s="63">
        <v>0</v>
      </c>
      <c r="DE51" s="108">
        <v>0</v>
      </c>
      <c r="DF51" s="64">
        <f t="shared" si="221"/>
        <v>0</v>
      </c>
      <c r="DG51" s="63">
        <v>0</v>
      </c>
      <c r="DH51" s="108">
        <v>0</v>
      </c>
      <c r="DI51" s="64">
        <f t="shared" si="222"/>
        <v>0</v>
      </c>
      <c r="DJ51" s="63">
        <v>0</v>
      </c>
      <c r="DK51" s="108">
        <v>0</v>
      </c>
      <c r="DL51" s="64">
        <f t="shared" si="223"/>
        <v>0</v>
      </c>
      <c r="DM51" s="63">
        <v>0</v>
      </c>
      <c r="DN51" s="108">
        <v>0</v>
      </c>
      <c r="DO51" s="64">
        <f t="shared" si="224"/>
        <v>0</v>
      </c>
      <c r="DP51" s="63">
        <v>0</v>
      </c>
      <c r="DQ51" s="108">
        <v>0</v>
      </c>
      <c r="DR51" s="64">
        <f t="shared" si="225"/>
        <v>0</v>
      </c>
      <c r="DS51" s="63">
        <v>0</v>
      </c>
      <c r="DT51" s="108">
        <v>0</v>
      </c>
      <c r="DU51" s="64">
        <f t="shared" si="226"/>
        <v>0</v>
      </c>
      <c r="DV51" s="63">
        <v>0</v>
      </c>
      <c r="DW51" s="108">
        <v>0</v>
      </c>
      <c r="DX51" s="64">
        <f t="shared" si="227"/>
        <v>0</v>
      </c>
      <c r="DY51" s="63">
        <v>0</v>
      </c>
      <c r="DZ51" s="108">
        <v>0</v>
      </c>
      <c r="EA51" s="64">
        <f t="shared" si="228"/>
        <v>0</v>
      </c>
      <c r="EB51" s="63">
        <v>0</v>
      </c>
      <c r="EC51" s="108">
        <v>0</v>
      </c>
      <c r="ED51" s="64">
        <f t="shared" si="229"/>
        <v>0</v>
      </c>
      <c r="EE51" s="63">
        <v>0</v>
      </c>
      <c r="EF51" s="108">
        <v>0</v>
      </c>
      <c r="EG51" s="64">
        <f t="shared" si="230"/>
        <v>0</v>
      </c>
      <c r="EH51" s="63">
        <v>0</v>
      </c>
      <c r="EI51" s="108">
        <v>0</v>
      </c>
      <c r="EJ51" s="64">
        <f t="shared" si="231"/>
        <v>0</v>
      </c>
      <c r="EK51" s="63">
        <v>0</v>
      </c>
      <c r="EL51" s="108">
        <v>0</v>
      </c>
      <c r="EM51" s="64">
        <f t="shared" si="232"/>
        <v>0</v>
      </c>
      <c r="EN51" s="63">
        <v>0</v>
      </c>
      <c r="EO51" s="108">
        <v>0</v>
      </c>
      <c r="EP51" s="64">
        <f t="shared" si="233"/>
        <v>0</v>
      </c>
      <c r="EQ51" s="11">
        <f t="shared" si="237"/>
        <v>0</v>
      </c>
      <c r="ER51" s="21">
        <f t="shared" si="238"/>
        <v>0</v>
      </c>
    </row>
    <row r="52" spans="1:148" x14ac:dyDescent="0.3">
      <c r="A52" s="57">
        <v>2021</v>
      </c>
      <c r="B52" s="58" t="s">
        <v>12</v>
      </c>
      <c r="C52" s="63">
        <v>0</v>
      </c>
      <c r="D52" s="108">
        <v>0</v>
      </c>
      <c r="E52" s="64">
        <f t="shared" si="239"/>
        <v>0</v>
      </c>
      <c r="F52" s="63">
        <v>0</v>
      </c>
      <c r="G52" s="108">
        <v>0</v>
      </c>
      <c r="H52" s="64">
        <f t="shared" si="191"/>
        <v>0</v>
      </c>
      <c r="I52" s="63">
        <v>0</v>
      </c>
      <c r="J52" s="108">
        <v>0</v>
      </c>
      <c r="K52" s="64">
        <f t="shared" si="192"/>
        <v>0</v>
      </c>
      <c r="L52" s="63">
        <v>0</v>
      </c>
      <c r="M52" s="108">
        <v>0</v>
      </c>
      <c r="N52" s="64">
        <f t="shared" si="193"/>
        <v>0</v>
      </c>
      <c r="O52" s="63">
        <v>0</v>
      </c>
      <c r="P52" s="108">
        <v>0</v>
      </c>
      <c r="Q52" s="64">
        <f t="shared" si="194"/>
        <v>0</v>
      </c>
      <c r="R52" s="63">
        <v>0</v>
      </c>
      <c r="S52" s="108">
        <v>0</v>
      </c>
      <c r="T52" s="64">
        <f t="shared" si="195"/>
        <v>0</v>
      </c>
      <c r="U52" s="63">
        <v>0</v>
      </c>
      <c r="V52" s="108">
        <v>0</v>
      </c>
      <c r="W52" s="64">
        <f t="shared" si="196"/>
        <v>0</v>
      </c>
      <c r="X52" s="63">
        <v>0</v>
      </c>
      <c r="Y52" s="108">
        <v>0</v>
      </c>
      <c r="Z52" s="64">
        <f t="shared" si="197"/>
        <v>0</v>
      </c>
      <c r="AA52" s="63">
        <v>0</v>
      </c>
      <c r="AB52" s="108">
        <v>0</v>
      </c>
      <c r="AC52" s="64">
        <f t="shared" si="198"/>
        <v>0</v>
      </c>
      <c r="AD52" s="63">
        <v>0</v>
      </c>
      <c r="AE52" s="108">
        <v>0</v>
      </c>
      <c r="AF52" s="64">
        <f t="shared" si="199"/>
        <v>0</v>
      </c>
      <c r="AG52" s="63">
        <v>0</v>
      </c>
      <c r="AH52" s="108">
        <v>0</v>
      </c>
      <c r="AI52" s="64">
        <f t="shared" si="200"/>
        <v>0</v>
      </c>
      <c r="AJ52" s="63">
        <v>0</v>
      </c>
      <c r="AK52" s="108">
        <v>0</v>
      </c>
      <c r="AL52" s="64">
        <f t="shared" si="201"/>
        <v>0</v>
      </c>
      <c r="AM52" s="63"/>
      <c r="AN52" s="108"/>
      <c r="AO52" s="64"/>
      <c r="AP52" s="63">
        <v>0</v>
      </c>
      <c r="AQ52" s="108">
        <v>0</v>
      </c>
      <c r="AR52" s="64">
        <f t="shared" si="202"/>
        <v>0</v>
      </c>
      <c r="AS52" s="63"/>
      <c r="AT52" s="108"/>
      <c r="AU52" s="64"/>
      <c r="AV52" s="63">
        <v>0</v>
      </c>
      <c r="AW52" s="108">
        <v>0</v>
      </c>
      <c r="AX52" s="64">
        <f t="shared" si="203"/>
        <v>0</v>
      </c>
      <c r="AY52" s="63"/>
      <c r="AZ52" s="108"/>
      <c r="BA52" s="64"/>
      <c r="BB52" s="63">
        <v>0</v>
      </c>
      <c r="BC52" s="108">
        <v>0</v>
      </c>
      <c r="BD52" s="64">
        <f t="shared" si="204"/>
        <v>0</v>
      </c>
      <c r="BE52" s="63">
        <v>0</v>
      </c>
      <c r="BF52" s="108">
        <v>0</v>
      </c>
      <c r="BG52" s="64">
        <f t="shared" si="205"/>
        <v>0</v>
      </c>
      <c r="BH52" s="63">
        <v>0</v>
      </c>
      <c r="BI52" s="108">
        <v>0</v>
      </c>
      <c r="BJ52" s="64">
        <f t="shared" si="206"/>
        <v>0</v>
      </c>
      <c r="BK52" s="63"/>
      <c r="BL52" s="108"/>
      <c r="BM52" s="64"/>
      <c r="BN52" s="63">
        <v>0</v>
      </c>
      <c r="BO52" s="108">
        <v>0</v>
      </c>
      <c r="BP52" s="64">
        <f t="shared" si="207"/>
        <v>0</v>
      </c>
      <c r="BQ52" s="63">
        <v>0</v>
      </c>
      <c r="BR52" s="108">
        <v>0</v>
      </c>
      <c r="BS52" s="64">
        <f t="shared" si="208"/>
        <v>0</v>
      </c>
      <c r="BT52" s="63">
        <v>0</v>
      </c>
      <c r="BU52" s="108">
        <v>0</v>
      </c>
      <c r="BV52" s="64">
        <f t="shared" si="209"/>
        <v>0</v>
      </c>
      <c r="BW52" s="63">
        <v>0</v>
      </c>
      <c r="BX52" s="108">
        <v>0</v>
      </c>
      <c r="BY52" s="64">
        <f t="shared" si="210"/>
        <v>0</v>
      </c>
      <c r="BZ52" s="63">
        <v>0</v>
      </c>
      <c r="CA52" s="108">
        <v>0</v>
      </c>
      <c r="CB52" s="64">
        <f t="shared" si="211"/>
        <v>0</v>
      </c>
      <c r="CC52" s="63">
        <v>0</v>
      </c>
      <c r="CD52" s="108">
        <v>0</v>
      </c>
      <c r="CE52" s="64">
        <f t="shared" si="212"/>
        <v>0</v>
      </c>
      <c r="CF52" s="63">
        <v>0</v>
      </c>
      <c r="CG52" s="108">
        <v>0</v>
      </c>
      <c r="CH52" s="64">
        <f t="shared" si="213"/>
        <v>0</v>
      </c>
      <c r="CI52" s="63">
        <v>0</v>
      </c>
      <c r="CJ52" s="108">
        <v>0</v>
      </c>
      <c r="CK52" s="64">
        <f t="shared" si="214"/>
        <v>0</v>
      </c>
      <c r="CL52" s="63">
        <v>0</v>
      </c>
      <c r="CM52" s="108">
        <v>0</v>
      </c>
      <c r="CN52" s="64">
        <f t="shared" si="215"/>
        <v>0</v>
      </c>
      <c r="CO52" s="63">
        <v>0</v>
      </c>
      <c r="CP52" s="108">
        <v>0</v>
      </c>
      <c r="CQ52" s="64">
        <f t="shared" si="216"/>
        <v>0</v>
      </c>
      <c r="CR52" s="63">
        <v>0</v>
      </c>
      <c r="CS52" s="108">
        <v>0</v>
      </c>
      <c r="CT52" s="64">
        <f t="shared" si="217"/>
        <v>0</v>
      </c>
      <c r="CU52" s="63">
        <v>0</v>
      </c>
      <c r="CV52" s="108">
        <v>0</v>
      </c>
      <c r="CW52" s="64">
        <f t="shared" si="218"/>
        <v>0</v>
      </c>
      <c r="CX52" s="63">
        <v>0</v>
      </c>
      <c r="CY52" s="108">
        <v>0</v>
      </c>
      <c r="CZ52" s="64">
        <f t="shared" si="219"/>
        <v>0</v>
      </c>
      <c r="DA52" s="63">
        <v>0</v>
      </c>
      <c r="DB52" s="108">
        <v>0</v>
      </c>
      <c r="DC52" s="64">
        <f t="shared" si="220"/>
        <v>0</v>
      </c>
      <c r="DD52" s="63">
        <v>0</v>
      </c>
      <c r="DE52" s="108">
        <v>0</v>
      </c>
      <c r="DF52" s="64">
        <f t="shared" si="221"/>
        <v>0</v>
      </c>
      <c r="DG52" s="63">
        <v>0</v>
      </c>
      <c r="DH52" s="108">
        <v>0</v>
      </c>
      <c r="DI52" s="64">
        <f t="shared" si="222"/>
        <v>0</v>
      </c>
      <c r="DJ52" s="63">
        <v>0</v>
      </c>
      <c r="DK52" s="108">
        <v>0</v>
      </c>
      <c r="DL52" s="64">
        <f t="shared" si="223"/>
        <v>0</v>
      </c>
      <c r="DM52" s="63">
        <v>0</v>
      </c>
      <c r="DN52" s="108">
        <v>0</v>
      </c>
      <c r="DO52" s="64">
        <f t="shared" si="224"/>
        <v>0</v>
      </c>
      <c r="DP52" s="63">
        <v>0</v>
      </c>
      <c r="DQ52" s="108">
        <v>0</v>
      </c>
      <c r="DR52" s="64">
        <f t="shared" si="225"/>
        <v>0</v>
      </c>
      <c r="DS52" s="63">
        <v>0</v>
      </c>
      <c r="DT52" s="108">
        <v>0</v>
      </c>
      <c r="DU52" s="64">
        <f t="shared" si="226"/>
        <v>0</v>
      </c>
      <c r="DV52" s="63">
        <v>0</v>
      </c>
      <c r="DW52" s="108">
        <v>0</v>
      </c>
      <c r="DX52" s="64">
        <f t="shared" si="227"/>
        <v>0</v>
      </c>
      <c r="DY52" s="107">
        <v>2.3140000000000001E-2</v>
      </c>
      <c r="DZ52" s="108">
        <v>3.048</v>
      </c>
      <c r="EA52" s="64">
        <f t="shared" si="228"/>
        <v>131719.96542783061</v>
      </c>
      <c r="EB52" s="63">
        <v>0</v>
      </c>
      <c r="EC52" s="108">
        <v>0</v>
      </c>
      <c r="ED52" s="64">
        <f t="shared" si="229"/>
        <v>0</v>
      </c>
      <c r="EE52" s="63">
        <v>0</v>
      </c>
      <c r="EF52" s="108">
        <v>0</v>
      </c>
      <c r="EG52" s="64">
        <f t="shared" si="230"/>
        <v>0</v>
      </c>
      <c r="EH52" s="63">
        <v>0</v>
      </c>
      <c r="EI52" s="108">
        <v>0</v>
      </c>
      <c r="EJ52" s="64">
        <f t="shared" si="231"/>
        <v>0</v>
      </c>
      <c r="EK52" s="63">
        <v>0</v>
      </c>
      <c r="EL52" s="108">
        <v>0</v>
      </c>
      <c r="EM52" s="64">
        <f t="shared" si="232"/>
        <v>0</v>
      </c>
      <c r="EN52" s="63">
        <v>0</v>
      </c>
      <c r="EO52" s="108">
        <v>0</v>
      </c>
      <c r="EP52" s="64">
        <f t="shared" si="233"/>
        <v>0</v>
      </c>
      <c r="EQ52" s="11">
        <f t="shared" si="237"/>
        <v>2.3140000000000001E-2</v>
      </c>
      <c r="ER52" s="21">
        <f t="shared" si="238"/>
        <v>3.048</v>
      </c>
    </row>
    <row r="53" spans="1:148" x14ac:dyDescent="0.3">
      <c r="A53" s="57">
        <v>2021</v>
      </c>
      <c r="B53" s="58" t="s">
        <v>13</v>
      </c>
      <c r="C53" s="63">
        <v>0</v>
      </c>
      <c r="D53" s="108">
        <v>0</v>
      </c>
      <c r="E53" s="64">
        <f t="shared" si="239"/>
        <v>0</v>
      </c>
      <c r="F53" s="63">
        <v>0</v>
      </c>
      <c r="G53" s="108">
        <v>0</v>
      </c>
      <c r="H53" s="64">
        <f t="shared" si="191"/>
        <v>0</v>
      </c>
      <c r="I53" s="63">
        <v>0</v>
      </c>
      <c r="J53" s="108">
        <v>0</v>
      </c>
      <c r="K53" s="64">
        <f t="shared" si="192"/>
        <v>0</v>
      </c>
      <c r="L53" s="63">
        <v>0</v>
      </c>
      <c r="M53" s="108">
        <v>0</v>
      </c>
      <c r="N53" s="64">
        <f t="shared" si="193"/>
        <v>0</v>
      </c>
      <c r="O53" s="63">
        <v>0</v>
      </c>
      <c r="P53" s="108">
        <v>0</v>
      </c>
      <c r="Q53" s="64">
        <f t="shared" si="194"/>
        <v>0</v>
      </c>
      <c r="R53" s="63">
        <v>0</v>
      </c>
      <c r="S53" s="108">
        <v>0</v>
      </c>
      <c r="T53" s="64">
        <f t="shared" si="195"/>
        <v>0</v>
      </c>
      <c r="U53" s="63">
        <v>0</v>
      </c>
      <c r="V53" s="108">
        <v>0</v>
      </c>
      <c r="W53" s="64">
        <f t="shared" si="196"/>
        <v>0</v>
      </c>
      <c r="X53" s="63">
        <v>0</v>
      </c>
      <c r="Y53" s="108">
        <v>0</v>
      </c>
      <c r="Z53" s="64">
        <f t="shared" si="197"/>
        <v>0</v>
      </c>
      <c r="AA53" s="63">
        <v>0</v>
      </c>
      <c r="AB53" s="108">
        <v>0</v>
      </c>
      <c r="AC53" s="64">
        <f t="shared" si="198"/>
        <v>0</v>
      </c>
      <c r="AD53" s="63">
        <v>0</v>
      </c>
      <c r="AE53" s="108">
        <v>0</v>
      </c>
      <c r="AF53" s="64">
        <f t="shared" si="199"/>
        <v>0</v>
      </c>
      <c r="AG53" s="63">
        <v>0</v>
      </c>
      <c r="AH53" s="108">
        <v>0</v>
      </c>
      <c r="AI53" s="64">
        <f t="shared" si="200"/>
        <v>0</v>
      </c>
      <c r="AJ53" s="107">
        <v>0.23974000000000001</v>
      </c>
      <c r="AK53" s="108">
        <v>4.9749999999999996</v>
      </c>
      <c r="AL53" s="64">
        <f t="shared" si="201"/>
        <v>20751.647618253104</v>
      </c>
      <c r="AM53" s="63"/>
      <c r="AN53" s="108"/>
      <c r="AO53" s="64"/>
      <c r="AP53" s="63">
        <v>0</v>
      </c>
      <c r="AQ53" s="108">
        <v>0</v>
      </c>
      <c r="AR53" s="64">
        <f t="shared" si="202"/>
        <v>0</v>
      </c>
      <c r="AS53" s="63"/>
      <c r="AT53" s="108"/>
      <c r="AU53" s="64"/>
      <c r="AV53" s="63">
        <v>0</v>
      </c>
      <c r="AW53" s="108">
        <v>0</v>
      </c>
      <c r="AX53" s="64">
        <f t="shared" si="203"/>
        <v>0</v>
      </c>
      <c r="AY53" s="63"/>
      <c r="AZ53" s="108"/>
      <c r="BA53" s="64"/>
      <c r="BB53" s="63">
        <v>0</v>
      </c>
      <c r="BC53" s="108">
        <v>0</v>
      </c>
      <c r="BD53" s="64">
        <f t="shared" si="204"/>
        <v>0</v>
      </c>
      <c r="BE53" s="63">
        <v>0</v>
      </c>
      <c r="BF53" s="108">
        <v>0</v>
      </c>
      <c r="BG53" s="64">
        <f t="shared" si="205"/>
        <v>0</v>
      </c>
      <c r="BH53" s="63">
        <v>0</v>
      </c>
      <c r="BI53" s="108">
        <v>0</v>
      </c>
      <c r="BJ53" s="64">
        <f t="shared" si="206"/>
        <v>0</v>
      </c>
      <c r="BK53" s="63"/>
      <c r="BL53" s="108"/>
      <c r="BM53" s="64"/>
      <c r="BN53" s="63">
        <v>0</v>
      </c>
      <c r="BO53" s="108">
        <v>0</v>
      </c>
      <c r="BP53" s="64">
        <f t="shared" si="207"/>
        <v>0</v>
      </c>
      <c r="BQ53" s="63">
        <v>0</v>
      </c>
      <c r="BR53" s="108">
        <v>0</v>
      </c>
      <c r="BS53" s="64">
        <f t="shared" si="208"/>
        <v>0</v>
      </c>
      <c r="BT53" s="63">
        <v>0</v>
      </c>
      <c r="BU53" s="108">
        <v>0</v>
      </c>
      <c r="BV53" s="64">
        <f t="shared" si="209"/>
        <v>0</v>
      </c>
      <c r="BW53" s="63">
        <v>0</v>
      </c>
      <c r="BX53" s="108">
        <v>0</v>
      </c>
      <c r="BY53" s="64">
        <f t="shared" si="210"/>
        <v>0</v>
      </c>
      <c r="BZ53" s="63">
        <v>0</v>
      </c>
      <c r="CA53" s="108">
        <v>0</v>
      </c>
      <c r="CB53" s="64">
        <f t="shared" si="211"/>
        <v>0</v>
      </c>
      <c r="CC53" s="63">
        <v>0</v>
      </c>
      <c r="CD53" s="108">
        <v>0</v>
      </c>
      <c r="CE53" s="64">
        <f t="shared" si="212"/>
        <v>0</v>
      </c>
      <c r="CF53" s="63">
        <v>0</v>
      </c>
      <c r="CG53" s="108">
        <v>0</v>
      </c>
      <c r="CH53" s="64">
        <f t="shared" si="213"/>
        <v>0</v>
      </c>
      <c r="CI53" s="63">
        <v>0</v>
      </c>
      <c r="CJ53" s="108">
        <v>0</v>
      </c>
      <c r="CK53" s="64">
        <f t="shared" si="214"/>
        <v>0</v>
      </c>
      <c r="CL53" s="63">
        <v>0</v>
      </c>
      <c r="CM53" s="108">
        <v>0</v>
      </c>
      <c r="CN53" s="64">
        <f t="shared" si="215"/>
        <v>0</v>
      </c>
      <c r="CO53" s="63">
        <v>0</v>
      </c>
      <c r="CP53" s="108">
        <v>0</v>
      </c>
      <c r="CQ53" s="64">
        <f t="shared" si="216"/>
        <v>0</v>
      </c>
      <c r="CR53" s="63">
        <v>0</v>
      </c>
      <c r="CS53" s="108">
        <v>0</v>
      </c>
      <c r="CT53" s="64">
        <f t="shared" si="217"/>
        <v>0</v>
      </c>
      <c r="CU53" s="63">
        <v>0</v>
      </c>
      <c r="CV53" s="108">
        <v>0</v>
      </c>
      <c r="CW53" s="64">
        <f t="shared" si="218"/>
        <v>0</v>
      </c>
      <c r="CX53" s="63">
        <v>0</v>
      </c>
      <c r="CY53" s="108">
        <v>0</v>
      </c>
      <c r="CZ53" s="64">
        <f t="shared" si="219"/>
        <v>0</v>
      </c>
      <c r="DA53" s="63">
        <v>0</v>
      </c>
      <c r="DB53" s="108">
        <v>0</v>
      </c>
      <c r="DC53" s="64">
        <f t="shared" si="220"/>
        <v>0</v>
      </c>
      <c r="DD53" s="63">
        <v>0</v>
      </c>
      <c r="DE53" s="108">
        <v>0</v>
      </c>
      <c r="DF53" s="64">
        <f t="shared" si="221"/>
        <v>0</v>
      </c>
      <c r="DG53" s="63">
        <v>0</v>
      </c>
      <c r="DH53" s="108">
        <v>0</v>
      </c>
      <c r="DI53" s="64">
        <f t="shared" si="222"/>
        <v>0</v>
      </c>
      <c r="DJ53" s="63">
        <v>0</v>
      </c>
      <c r="DK53" s="108">
        <v>0</v>
      </c>
      <c r="DL53" s="64">
        <f t="shared" si="223"/>
        <v>0</v>
      </c>
      <c r="DM53" s="63">
        <v>0</v>
      </c>
      <c r="DN53" s="108">
        <v>0</v>
      </c>
      <c r="DO53" s="64">
        <f t="shared" si="224"/>
        <v>0</v>
      </c>
      <c r="DP53" s="63">
        <v>0</v>
      </c>
      <c r="DQ53" s="108">
        <v>0</v>
      </c>
      <c r="DR53" s="64">
        <f t="shared" si="225"/>
        <v>0</v>
      </c>
      <c r="DS53" s="63">
        <v>0</v>
      </c>
      <c r="DT53" s="108">
        <v>0</v>
      </c>
      <c r="DU53" s="64">
        <f t="shared" si="226"/>
        <v>0</v>
      </c>
      <c r="DV53" s="63">
        <v>0</v>
      </c>
      <c r="DW53" s="108">
        <v>0</v>
      </c>
      <c r="DX53" s="64">
        <f t="shared" si="227"/>
        <v>0</v>
      </c>
      <c r="DY53" s="63">
        <v>0</v>
      </c>
      <c r="DZ53" s="108">
        <v>0</v>
      </c>
      <c r="EA53" s="64">
        <f t="shared" si="228"/>
        <v>0</v>
      </c>
      <c r="EB53" s="63">
        <v>0</v>
      </c>
      <c r="EC53" s="108">
        <v>0</v>
      </c>
      <c r="ED53" s="64">
        <f t="shared" si="229"/>
        <v>0</v>
      </c>
      <c r="EE53" s="63">
        <v>0</v>
      </c>
      <c r="EF53" s="108">
        <v>0</v>
      </c>
      <c r="EG53" s="64">
        <f t="shared" si="230"/>
        <v>0</v>
      </c>
      <c r="EH53" s="63">
        <v>0</v>
      </c>
      <c r="EI53" s="108">
        <v>0</v>
      </c>
      <c r="EJ53" s="64">
        <f t="shared" si="231"/>
        <v>0</v>
      </c>
      <c r="EK53" s="63">
        <v>0</v>
      </c>
      <c r="EL53" s="108">
        <v>0</v>
      </c>
      <c r="EM53" s="64">
        <f t="shared" si="232"/>
        <v>0</v>
      </c>
      <c r="EN53" s="63">
        <v>0</v>
      </c>
      <c r="EO53" s="108">
        <v>0</v>
      </c>
      <c r="EP53" s="64">
        <f t="shared" si="233"/>
        <v>0</v>
      </c>
      <c r="EQ53" s="11">
        <f t="shared" si="237"/>
        <v>0.23974000000000001</v>
      </c>
      <c r="ER53" s="21">
        <f t="shared" si="238"/>
        <v>4.9749999999999996</v>
      </c>
    </row>
    <row r="54" spans="1:148" x14ac:dyDescent="0.3">
      <c r="A54" s="57">
        <v>2021</v>
      </c>
      <c r="B54" s="58" t="s">
        <v>14</v>
      </c>
      <c r="C54" s="63">
        <v>0</v>
      </c>
      <c r="D54" s="108">
        <v>0</v>
      </c>
      <c r="E54" s="64">
        <f t="shared" si="239"/>
        <v>0</v>
      </c>
      <c r="F54" s="63">
        <v>0</v>
      </c>
      <c r="G54" s="108">
        <v>0</v>
      </c>
      <c r="H54" s="64">
        <f t="shared" si="191"/>
        <v>0</v>
      </c>
      <c r="I54" s="63">
        <v>0</v>
      </c>
      <c r="J54" s="108">
        <v>0</v>
      </c>
      <c r="K54" s="64">
        <f t="shared" si="192"/>
        <v>0</v>
      </c>
      <c r="L54" s="63">
        <v>0</v>
      </c>
      <c r="M54" s="108">
        <v>0</v>
      </c>
      <c r="N54" s="64">
        <f t="shared" si="193"/>
        <v>0</v>
      </c>
      <c r="O54" s="63">
        <v>0</v>
      </c>
      <c r="P54" s="108">
        <v>0</v>
      </c>
      <c r="Q54" s="64">
        <f t="shared" si="194"/>
        <v>0</v>
      </c>
      <c r="R54" s="63">
        <v>0</v>
      </c>
      <c r="S54" s="108">
        <v>0</v>
      </c>
      <c r="T54" s="64">
        <f t="shared" si="195"/>
        <v>0</v>
      </c>
      <c r="U54" s="63">
        <v>0</v>
      </c>
      <c r="V54" s="108">
        <v>0</v>
      </c>
      <c r="W54" s="64">
        <f t="shared" si="196"/>
        <v>0</v>
      </c>
      <c r="X54" s="63">
        <v>0</v>
      </c>
      <c r="Y54" s="108">
        <v>0</v>
      </c>
      <c r="Z54" s="64">
        <f t="shared" si="197"/>
        <v>0</v>
      </c>
      <c r="AA54" s="63">
        <v>0</v>
      </c>
      <c r="AB54" s="108">
        <v>0</v>
      </c>
      <c r="AC54" s="64">
        <f t="shared" si="198"/>
        <v>0</v>
      </c>
      <c r="AD54" s="63">
        <v>0</v>
      </c>
      <c r="AE54" s="108">
        <v>0</v>
      </c>
      <c r="AF54" s="64">
        <f t="shared" si="199"/>
        <v>0</v>
      </c>
      <c r="AG54" s="63">
        <v>0</v>
      </c>
      <c r="AH54" s="108">
        <v>0</v>
      </c>
      <c r="AI54" s="64">
        <f t="shared" si="200"/>
        <v>0</v>
      </c>
      <c r="AJ54" s="63">
        <v>0</v>
      </c>
      <c r="AK54" s="108">
        <v>0</v>
      </c>
      <c r="AL54" s="64">
        <f t="shared" si="201"/>
        <v>0</v>
      </c>
      <c r="AM54" s="63"/>
      <c r="AN54" s="108"/>
      <c r="AO54" s="64"/>
      <c r="AP54" s="63">
        <v>0</v>
      </c>
      <c r="AQ54" s="108">
        <v>0</v>
      </c>
      <c r="AR54" s="64">
        <f t="shared" si="202"/>
        <v>0</v>
      </c>
      <c r="AS54" s="63"/>
      <c r="AT54" s="108"/>
      <c r="AU54" s="64"/>
      <c r="AV54" s="63">
        <v>0</v>
      </c>
      <c r="AW54" s="108">
        <v>0</v>
      </c>
      <c r="AX54" s="64">
        <f t="shared" si="203"/>
        <v>0</v>
      </c>
      <c r="AY54" s="63"/>
      <c r="AZ54" s="108"/>
      <c r="BA54" s="64"/>
      <c r="BB54" s="63">
        <v>0</v>
      </c>
      <c r="BC54" s="108">
        <v>0</v>
      </c>
      <c r="BD54" s="64">
        <f t="shared" si="204"/>
        <v>0</v>
      </c>
      <c r="BE54" s="63">
        <v>0</v>
      </c>
      <c r="BF54" s="108">
        <v>0</v>
      </c>
      <c r="BG54" s="64">
        <f t="shared" si="205"/>
        <v>0</v>
      </c>
      <c r="BH54" s="63">
        <v>0</v>
      </c>
      <c r="BI54" s="108">
        <v>0</v>
      </c>
      <c r="BJ54" s="64">
        <f t="shared" si="206"/>
        <v>0</v>
      </c>
      <c r="BK54" s="63"/>
      <c r="BL54" s="108"/>
      <c r="BM54" s="64"/>
      <c r="BN54" s="63">
        <v>0</v>
      </c>
      <c r="BO54" s="108">
        <v>0</v>
      </c>
      <c r="BP54" s="64">
        <f t="shared" si="207"/>
        <v>0</v>
      </c>
      <c r="BQ54" s="63">
        <v>0</v>
      </c>
      <c r="BR54" s="108">
        <v>0</v>
      </c>
      <c r="BS54" s="64">
        <f t="shared" si="208"/>
        <v>0</v>
      </c>
      <c r="BT54" s="63">
        <v>0</v>
      </c>
      <c r="BU54" s="108">
        <v>0</v>
      </c>
      <c r="BV54" s="64">
        <f t="shared" si="209"/>
        <v>0</v>
      </c>
      <c r="BW54" s="63">
        <v>0</v>
      </c>
      <c r="BX54" s="108">
        <v>0</v>
      </c>
      <c r="BY54" s="64">
        <f t="shared" si="210"/>
        <v>0</v>
      </c>
      <c r="BZ54" s="63">
        <v>0</v>
      </c>
      <c r="CA54" s="108">
        <v>0</v>
      </c>
      <c r="CB54" s="64">
        <f t="shared" si="211"/>
        <v>0</v>
      </c>
      <c r="CC54" s="63">
        <v>0</v>
      </c>
      <c r="CD54" s="108">
        <v>0</v>
      </c>
      <c r="CE54" s="64">
        <f t="shared" si="212"/>
        <v>0</v>
      </c>
      <c r="CF54" s="63">
        <v>0</v>
      </c>
      <c r="CG54" s="108">
        <v>0</v>
      </c>
      <c r="CH54" s="64">
        <f t="shared" si="213"/>
        <v>0</v>
      </c>
      <c r="CI54" s="63">
        <v>0</v>
      </c>
      <c r="CJ54" s="108">
        <v>0</v>
      </c>
      <c r="CK54" s="64">
        <f t="shared" si="214"/>
        <v>0</v>
      </c>
      <c r="CL54" s="63">
        <v>0</v>
      </c>
      <c r="CM54" s="108">
        <v>0</v>
      </c>
      <c r="CN54" s="64">
        <f t="shared" si="215"/>
        <v>0</v>
      </c>
      <c r="CO54" s="63">
        <v>0</v>
      </c>
      <c r="CP54" s="108">
        <v>0</v>
      </c>
      <c r="CQ54" s="64">
        <f t="shared" si="216"/>
        <v>0</v>
      </c>
      <c r="CR54" s="63">
        <v>0</v>
      </c>
      <c r="CS54" s="108">
        <v>0</v>
      </c>
      <c r="CT54" s="64">
        <f t="shared" si="217"/>
        <v>0</v>
      </c>
      <c r="CU54" s="63">
        <v>0</v>
      </c>
      <c r="CV54" s="108">
        <v>0</v>
      </c>
      <c r="CW54" s="64">
        <f t="shared" si="218"/>
        <v>0</v>
      </c>
      <c r="CX54" s="63">
        <v>0</v>
      </c>
      <c r="CY54" s="108">
        <v>0</v>
      </c>
      <c r="CZ54" s="64">
        <f t="shared" si="219"/>
        <v>0</v>
      </c>
      <c r="DA54" s="63">
        <v>0</v>
      </c>
      <c r="DB54" s="108">
        <v>0</v>
      </c>
      <c r="DC54" s="64">
        <f t="shared" si="220"/>
        <v>0</v>
      </c>
      <c r="DD54" s="63">
        <v>0</v>
      </c>
      <c r="DE54" s="108">
        <v>0</v>
      </c>
      <c r="DF54" s="64">
        <f t="shared" si="221"/>
        <v>0</v>
      </c>
      <c r="DG54" s="63">
        <v>0</v>
      </c>
      <c r="DH54" s="108">
        <v>0</v>
      </c>
      <c r="DI54" s="64">
        <f t="shared" si="222"/>
        <v>0</v>
      </c>
      <c r="DJ54" s="63">
        <v>0</v>
      </c>
      <c r="DK54" s="108">
        <v>0</v>
      </c>
      <c r="DL54" s="64">
        <f t="shared" si="223"/>
        <v>0</v>
      </c>
      <c r="DM54" s="63">
        <v>0</v>
      </c>
      <c r="DN54" s="108">
        <v>0</v>
      </c>
      <c r="DO54" s="64">
        <f t="shared" si="224"/>
        <v>0</v>
      </c>
      <c r="DP54" s="63">
        <v>0</v>
      </c>
      <c r="DQ54" s="108">
        <v>0</v>
      </c>
      <c r="DR54" s="64">
        <f t="shared" si="225"/>
        <v>0</v>
      </c>
      <c r="DS54" s="63">
        <v>0</v>
      </c>
      <c r="DT54" s="108">
        <v>0</v>
      </c>
      <c r="DU54" s="64">
        <f t="shared" si="226"/>
        <v>0</v>
      </c>
      <c r="DV54" s="63">
        <v>0</v>
      </c>
      <c r="DW54" s="108">
        <v>0</v>
      </c>
      <c r="DX54" s="64">
        <f t="shared" si="227"/>
        <v>0</v>
      </c>
      <c r="DY54" s="63">
        <v>0</v>
      </c>
      <c r="DZ54" s="108">
        <v>0</v>
      </c>
      <c r="EA54" s="64">
        <f t="shared" si="228"/>
        <v>0</v>
      </c>
      <c r="EB54" s="107">
        <v>5.9999999999999995E-4</v>
      </c>
      <c r="EC54" s="108">
        <v>0.153</v>
      </c>
      <c r="ED54" s="64">
        <f t="shared" si="229"/>
        <v>255000.00000000003</v>
      </c>
      <c r="EE54" s="63">
        <v>0</v>
      </c>
      <c r="EF54" s="108">
        <v>0</v>
      </c>
      <c r="EG54" s="64">
        <f t="shared" si="230"/>
        <v>0</v>
      </c>
      <c r="EH54" s="63">
        <v>0</v>
      </c>
      <c r="EI54" s="108">
        <v>0</v>
      </c>
      <c r="EJ54" s="64">
        <f t="shared" si="231"/>
        <v>0</v>
      </c>
      <c r="EK54" s="63">
        <v>0</v>
      </c>
      <c r="EL54" s="108">
        <v>0</v>
      </c>
      <c r="EM54" s="64">
        <f t="shared" si="232"/>
        <v>0</v>
      </c>
      <c r="EN54" s="63">
        <v>0</v>
      </c>
      <c r="EO54" s="108">
        <v>0</v>
      </c>
      <c r="EP54" s="64">
        <f t="shared" si="233"/>
        <v>0</v>
      </c>
      <c r="EQ54" s="11">
        <f t="shared" si="237"/>
        <v>5.9999999999999995E-4</v>
      </c>
      <c r="ER54" s="21">
        <f t="shared" si="238"/>
        <v>0.153</v>
      </c>
    </row>
    <row r="55" spans="1:148" x14ac:dyDescent="0.3">
      <c r="A55" s="57">
        <v>2021</v>
      </c>
      <c r="B55" s="64" t="s">
        <v>15</v>
      </c>
      <c r="C55" s="63">
        <v>0</v>
      </c>
      <c r="D55" s="108">
        <v>0</v>
      </c>
      <c r="E55" s="64">
        <f t="shared" si="239"/>
        <v>0</v>
      </c>
      <c r="F55" s="63">
        <v>0</v>
      </c>
      <c r="G55" s="108">
        <v>0</v>
      </c>
      <c r="H55" s="64">
        <f t="shared" si="191"/>
        <v>0</v>
      </c>
      <c r="I55" s="63">
        <v>0</v>
      </c>
      <c r="J55" s="108">
        <v>0</v>
      </c>
      <c r="K55" s="64">
        <f t="shared" si="192"/>
        <v>0</v>
      </c>
      <c r="L55" s="63">
        <v>0</v>
      </c>
      <c r="M55" s="108">
        <v>0</v>
      </c>
      <c r="N55" s="64">
        <f t="shared" si="193"/>
        <v>0</v>
      </c>
      <c r="O55" s="63">
        <v>0</v>
      </c>
      <c r="P55" s="108">
        <v>0</v>
      </c>
      <c r="Q55" s="64">
        <f t="shared" si="194"/>
        <v>0</v>
      </c>
      <c r="R55" s="63">
        <v>0</v>
      </c>
      <c r="S55" s="108">
        <v>0</v>
      </c>
      <c r="T55" s="64">
        <f t="shared" si="195"/>
        <v>0</v>
      </c>
      <c r="U55" s="63">
        <v>0</v>
      </c>
      <c r="V55" s="108">
        <v>0</v>
      </c>
      <c r="W55" s="64">
        <f t="shared" si="196"/>
        <v>0</v>
      </c>
      <c r="X55" s="63">
        <v>0</v>
      </c>
      <c r="Y55" s="108">
        <v>0</v>
      </c>
      <c r="Z55" s="64">
        <f t="shared" si="197"/>
        <v>0</v>
      </c>
      <c r="AA55" s="63">
        <v>0</v>
      </c>
      <c r="AB55" s="108">
        <v>0</v>
      </c>
      <c r="AC55" s="64">
        <f t="shared" si="198"/>
        <v>0</v>
      </c>
      <c r="AD55" s="63">
        <v>0</v>
      </c>
      <c r="AE55" s="108">
        <v>0</v>
      </c>
      <c r="AF55" s="64">
        <f t="shared" si="199"/>
        <v>0</v>
      </c>
      <c r="AG55" s="107">
        <v>0.1</v>
      </c>
      <c r="AH55" s="108">
        <v>1.246</v>
      </c>
      <c r="AI55" s="64">
        <f t="shared" si="200"/>
        <v>12459.999999999998</v>
      </c>
      <c r="AJ55" s="107">
        <v>1.0999999999999999E-2</v>
      </c>
      <c r="AK55" s="108">
        <v>4.4999999999999998E-2</v>
      </c>
      <c r="AL55" s="64">
        <f t="shared" si="201"/>
        <v>4090.909090909091</v>
      </c>
      <c r="AM55" s="63"/>
      <c r="AN55" s="108"/>
      <c r="AO55" s="64"/>
      <c r="AP55" s="63">
        <v>0</v>
      </c>
      <c r="AQ55" s="108">
        <v>0</v>
      </c>
      <c r="AR55" s="64">
        <f t="shared" si="202"/>
        <v>0</v>
      </c>
      <c r="AS55" s="63"/>
      <c r="AT55" s="108"/>
      <c r="AU55" s="64"/>
      <c r="AV55" s="63">
        <v>0</v>
      </c>
      <c r="AW55" s="108">
        <v>0</v>
      </c>
      <c r="AX55" s="64">
        <f t="shared" si="203"/>
        <v>0</v>
      </c>
      <c r="AY55" s="63"/>
      <c r="AZ55" s="108"/>
      <c r="BA55" s="64"/>
      <c r="BB55" s="63">
        <v>0</v>
      </c>
      <c r="BC55" s="108">
        <v>0</v>
      </c>
      <c r="BD55" s="64">
        <f t="shared" si="204"/>
        <v>0</v>
      </c>
      <c r="BE55" s="63">
        <v>0</v>
      </c>
      <c r="BF55" s="108">
        <v>0</v>
      </c>
      <c r="BG55" s="64">
        <f t="shared" si="205"/>
        <v>0</v>
      </c>
      <c r="BH55" s="63">
        <v>0</v>
      </c>
      <c r="BI55" s="108">
        <v>0</v>
      </c>
      <c r="BJ55" s="64">
        <f t="shared" si="206"/>
        <v>0</v>
      </c>
      <c r="BK55" s="63"/>
      <c r="BL55" s="108"/>
      <c r="BM55" s="64"/>
      <c r="BN55" s="63">
        <v>0</v>
      </c>
      <c r="BO55" s="108">
        <v>0</v>
      </c>
      <c r="BP55" s="64">
        <f t="shared" si="207"/>
        <v>0</v>
      </c>
      <c r="BQ55" s="63">
        <v>0</v>
      </c>
      <c r="BR55" s="108">
        <v>0</v>
      </c>
      <c r="BS55" s="64">
        <f t="shared" si="208"/>
        <v>0</v>
      </c>
      <c r="BT55" s="63">
        <v>0</v>
      </c>
      <c r="BU55" s="108">
        <v>0</v>
      </c>
      <c r="BV55" s="64">
        <f t="shared" si="209"/>
        <v>0</v>
      </c>
      <c r="BW55" s="107">
        <v>2.1000000000000003E-3</v>
      </c>
      <c r="BX55" s="108">
        <v>0.58799999999999997</v>
      </c>
      <c r="BY55" s="64">
        <f t="shared" si="210"/>
        <v>279999.99999999994</v>
      </c>
      <c r="BZ55" s="63">
        <v>0</v>
      </c>
      <c r="CA55" s="108">
        <v>0</v>
      </c>
      <c r="CB55" s="64">
        <f t="shared" si="211"/>
        <v>0</v>
      </c>
      <c r="CC55" s="63">
        <v>0</v>
      </c>
      <c r="CD55" s="108">
        <v>0</v>
      </c>
      <c r="CE55" s="64">
        <f t="shared" si="212"/>
        <v>0</v>
      </c>
      <c r="CF55" s="63">
        <v>0</v>
      </c>
      <c r="CG55" s="108">
        <v>0</v>
      </c>
      <c r="CH55" s="64">
        <f t="shared" si="213"/>
        <v>0</v>
      </c>
      <c r="CI55" s="63">
        <v>0</v>
      </c>
      <c r="CJ55" s="108">
        <v>0</v>
      </c>
      <c r="CK55" s="64">
        <f t="shared" si="214"/>
        <v>0</v>
      </c>
      <c r="CL55" s="63">
        <v>0</v>
      </c>
      <c r="CM55" s="108">
        <v>0</v>
      </c>
      <c r="CN55" s="64">
        <f t="shared" si="215"/>
        <v>0</v>
      </c>
      <c r="CO55" s="63">
        <v>0</v>
      </c>
      <c r="CP55" s="108">
        <v>0</v>
      </c>
      <c r="CQ55" s="64">
        <f t="shared" si="216"/>
        <v>0</v>
      </c>
      <c r="CR55" s="63">
        <v>0</v>
      </c>
      <c r="CS55" s="108">
        <v>0</v>
      </c>
      <c r="CT55" s="64">
        <f t="shared" si="217"/>
        <v>0</v>
      </c>
      <c r="CU55" s="63">
        <v>0</v>
      </c>
      <c r="CV55" s="108">
        <v>0</v>
      </c>
      <c r="CW55" s="64">
        <f t="shared" si="218"/>
        <v>0</v>
      </c>
      <c r="CX55" s="63">
        <v>0</v>
      </c>
      <c r="CY55" s="108">
        <v>0</v>
      </c>
      <c r="CZ55" s="64">
        <f t="shared" si="219"/>
        <v>0</v>
      </c>
      <c r="DA55" s="63">
        <v>0</v>
      </c>
      <c r="DB55" s="108">
        <v>0</v>
      </c>
      <c r="DC55" s="64">
        <f t="shared" si="220"/>
        <v>0</v>
      </c>
      <c r="DD55" s="63">
        <v>0</v>
      </c>
      <c r="DE55" s="108">
        <v>0</v>
      </c>
      <c r="DF55" s="64">
        <f t="shared" si="221"/>
        <v>0</v>
      </c>
      <c r="DG55" s="63">
        <v>0</v>
      </c>
      <c r="DH55" s="108">
        <v>0</v>
      </c>
      <c r="DI55" s="64">
        <f t="shared" si="222"/>
        <v>0</v>
      </c>
      <c r="DJ55" s="63">
        <v>0</v>
      </c>
      <c r="DK55" s="108">
        <v>0</v>
      </c>
      <c r="DL55" s="64">
        <f t="shared" si="223"/>
        <v>0</v>
      </c>
      <c r="DM55" s="63">
        <v>0</v>
      </c>
      <c r="DN55" s="108">
        <v>0</v>
      </c>
      <c r="DO55" s="64">
        <f t="shared" si="224"/>
        <v>0</v>
      </c>
      <c r="DP55" s="63">
        <v>0</v>
      </c>
      <c r="DQ55" s="108">
        <v>0</v>
      </c>
      <c r="DR55" s="64">
        <f t="shared" si="225"/>
        <v>0</v>
      </c>
      <c r="DS55" s="63">
        <v>0</v>
      </c>
      <c r="DT55" s="108">
        <v>0</v>
      </c>
      <c r="DU55" s="64">
        <f t="shared" si="226"/>
        <v>0</v>
      </c>
      <c r="DV55" s="63">
        <v>0</v>
      </c>
      <c r="DW55" s="108">
        <v>0</v>
      </c>
      <c r="DX55" s="64">
        <f t="shared" si="227"/>
        <v>0</v>
      </c>
      <c r="DY55" s="107">
        <v>0.19397999999999999</v>
      </c>
      <c r="DZ55" s="108">
        <v>29.774999999999999</v>
      </c>
      <c r="EA55" s="64">
        <f t="shared" si="228"/>
        <v>153495.20569130839</v>
      </c>
      <c r="EB55" s="63">
        <v>0</v>
      </c>
      <c r="EC55" s="108">
        <v>0</v>
      </c>
      <c r="ED55" s="64">
        <f t="shared" si="229"/>
        <v>0</v>
      </c>
      <c r="EE55" s="63">
        <v>0</v>
      </c>
      <c r="EF55" s="108">
        <v>0</v>
      </c>
      <c r="EG55" s="64">
        <f t="shared" si="230"/>
        <v>0</v>
      </c>
      <c r="EH55" s="63">
        <v>0</v>
      </c>
      <c r="EI55" s="108">
        <v>0</v>
      </c>
      <c r="EJ55" s="64">
        <f t="shared" si="231"/>
        <v>0</v>
      </c>
      <c r="EK55" s="63">
        <v>0</v>
      </c>
      <c r="EL55" s="108">
        <v>0</v>
      </c>
      <c r="EM55" s="64">
        <f t="shared" si="232"/>
        <v>0</v>
      </c>
      <c r="EN55" s="63">
        <v>0</v>
      </c>
      <c r="EO55" s="108">
        <v>0</v>
      </c>
      <c r="EP55" s="64">
        <f t="shared" si="233"/>
        <v>0</v>
      </c>
      <c r="EQ55" s="11">
        <f t="shared" si="237"/>
        <v>0.30708000000000002</v>
      </c>
      <c r="ER55" s="21">
        <f t="shared" si="238"/>
        <v>31.654</v>
      </c>
    </row>
    <row r="56" spans="1:148" x14ac:dyDescent="0.3">
      <c r="A56" s="57">
        <v>2021</v>
      </c>
      <c r="B56" s="58" t="s">
        <v>16</v>
      </c>
      <c r="C56" s="63">
        <v>0</v>
      </c>
      <c r="D56" s="108">
        <v>0</v>
      </c>
      <c r="E56" s="64">
        <f t="shared" si="239"/>
        <v>0</v>
      </c>
      <c r="F56" s="63">
        <v>0</v>
      </c>
      <c r="G56" s="108">
        <v>0</v>
      </c>
      <c r="H56" s="64">
        <f t="shared" si="191"/>
        <v>0</v>
      </c>
      <c r="I56" s="63">
        <v>0</v>
      </c>
      <c r="J56" s="108">
        <v>0</v>
      </c>
      <c r="K56" s="64">
        <f t="shared" si="192"/>
        <v>0</v>
      </c>
      <c r="L56" s="63">
        <v>0</v>
      </c>
      <c r="M56" s="108">
        <v>0</v>
      </c>
      <c r="N56" s="64">
        <f t="shared" si="193"/>
        <v>0</v>
      </c>
      <c r="O56" s="63">
        <v>0</v>
      </c>
      <c r="P56" s="108">
        <v>0</v>
      </c>
      <c r="Q56" s="64">
        <f t="shared" si="194"/>
        <v>0</v>
      </c>
      <c r="R56" s="63">
        <v>0</v>
      </c>
      <c r="S56" s="108">
        <v>0</v>
      </c>
      <c r="T56" s="64">
        <f t="shared" si="195"/>
        <v>0</v>
      </c>
      <c r="U56" s="63">
        <v>0</v>
      </c>
      <c r="V56" s="108">
        <v>0</v>
      </c>
      <c r="W56" s="64">
        <f t="shared" si="196"/>
        <v>0</v>
      </c>
      <c r="X56" s="63">
        <v>0</v>
      </c>
      <c r="Y56" s="108">
        <v>0</v>
      </c>
      <c r="Z56" s="64">
        <f t="shared" si="197"/>
        <v>0</v>
      </c>
      <c r="AA56" s="63">
        <v>0</v>
      </c>
      <c r="AB56" s="108">
        <v>0</v>
      </c>
      <c r="AC56" s="64">
        <f t="shared" si="198"/>
        <v>0</v>
      </c>
      <c r="AD56" s="63">
        <v>0</v>
      </c>
      <c r="AE56" s="108">
        <v>0</v>
      </c>
      <c r="AF56" s="64">
        <f t="shared" si="199"/>
        <v>0</v>
      </c>
      <c r="AG56" s="63">
        <v>0</v>
      </c>
      <c r="AH56" s="108">
        <v>0</v>
      </c>
      <c r="AI56" s="64">
        <f t="shared" si="200"/>
        <v>0</v>
      </c>
      <c r="AJ56" s="63">
        <v>0</v>
      </c>
      <c r="AK56" s="108">
        <v>0</v>
      </c>
      <c r="AL56" s="64">
        <f t="shared" si="201"/>
        <v>0</v>
      </c>
      <c r="AM56" s="63"/>
      <c r="AN56" s="108"/>
      <c r="AO56" s="64"/>
      <c r="AP56" s="63">
        <v>0</v>
      </c>
      <c r="AQ56" s="108">
        <v>0</v>
      </c>
      <c r="AR56" s="64">
        <f t="shared" si="202"/>
        <v>0</v>
      </c>
      <c r="AS56" s="63"/>
      <c r="AT56" s="108"/>
      <c r="AU56" s="64"/>
      <c r="AV56" s="63">
        <v>0</v>
      </c>
      <c r="AW56" s="108">
        <v>0</v>
      </c>
      <c r="AX56" s="64">
        <f t="shared" si="203"/>
        <v>0</v>
      </c>
      <c r="AY56" s="63"/>
      <c r="AZ56" s="108"/>
      <c r="BA56" s="64"/>
      <c r="BB56" s="63">
        <v>0</v>
      </c>
      <c r="BC56" s="108">
        <v>0</v>
      </c>
      <c r="BD56" s="64">
        <f t="shared" si="204"/>
        <v>0</v>
      </c>
      <c r="BE56" s="63">
        <v>0</v>
      </c>
      <c r="BF56" s="108">
        <v>0</v>
      </c>
      <c r="BG56" s="64">
        <f t="shared" si="205"/>
        <v>0</v>
      </c>
      <c r="BH56" s="63">
        <v>0</v>
      </c>
      <c r="BI56" s="108">
        <v>0</v>
      </c>
      <c r="BJ56" s="64">
        <f t="shared" si="206"/>
        <v>0</v>
      </c>
      <c r="BK56" s="63"/>
      <c r="BL56" s="108"/>
      <c r="BM56" s="64"/>
      <c r="BN56" s="63">
        <v>0</v>
      </c>
      <c r="BO56" s="108">
        <v>0</v>
      </c>
      <c r="BP56" s="64">
        <f t="shared" si="207"/>
        <v>0</v>
      </c>
      <c r="BQ56" s="63">
        <v>0</v>
      </c>
      <c r="BR56" s="108">
        <v>0</v>
      </c>
      <c r="BS56" s="64">
        <f t="shared" si="208"/>
        <v>0</v>
      </c>
      <c r="BT56" s="63">
        <v>0</v>
      </c>
      <c r="BU56" s="108">
        <v>0</v>
      </c>
      <c r="BV56" s="64">
        <f t="shared" si="209"/>
        <v>0</v>
      </c>
      <c r="BW56" s="63">
        <v>0</v>
      </c>
      <c r="BX56" s="108">
        <v>0</v>
      </c>
      <c r="BY56" s="64">
        <f t="shared" si="210"/>
        <v>0</v>
      </c>
      <c r="BZ56" s="107">
        <v>1E-3</v>
      </c>
      <c r="CA56" s="108">
        <v>6.6000000000000003E-2</v>
      </c>
      <c r="CB56" s="64">
        <f t="shared" si="211"/>
        <v>66000</v>
      </c>
      <c r="CC56" s="63">
        <v>0</v>
      </c>
      <c r="CD56" s="108">
        <v>0</v>
      </c>
      <c r="CE56" s="64">
        <f t="shared" si="212"/>
        <v>0</v>
      </c>
      <c r="CF56" s="63">
        <v>0</v>
      </c>
      <c r="CG56" s="108">
        <v>0</v>
      </c>
      <c r="CH56" s="64">
        <f t="shared" si="213"/>
        <v>0</v>
      </c>
      <c r="CI56" s="63">
        <v>0</v>
      </c>
      <c r="CJ56" s="108">
        <v>0</v>
      </c>
      <c r="CK56" s="64">
        <f t="shared" si="214"/>
        <v>0</v>
      </c>
      <c r="CL56" s="63">
        <v>0</v>
      </c>
      <c r="CM56" s="108">
        <v>0</v>
      </c>
      <c r="CN56" s="64">
        <f t="shared" si="215"/>
        <v>0</v>
      </c>
      <c r="CO56" s="63">
        <v>0</v>
      </c>
      <c r="CP56" s="108">
        <v>0</v>
      </c>
      <c r="CQ56" s="64">
        <f t="shared" si="216"/>
        <v>0</v>
      </c>
      <c r="CR56" s="63">
        <v>0</v>
      </c>
      <c r="CS56" s="108">
        <v>0</v>
      </c>
      <c r="CT56" s="64">
        <f t="shared" si="217"/>
        <v>0</v>
      </c>
      <c r="CU56" s="63">
        <v>0</v>
      </c>
      <c r="CV56" s="108">
        <v>0</v>
      </c>
      <c r="CW56" s="64">
        <f t="shared" si="218"/>
        <v>0</v>
      </c>
      <c r="CX56" s="63">
        <v>0</v>
      </c>
      <c r="CY56" s="108">
        <v>0</v>
      </c>
      <c r="CZ56" s="64">
        <f t="shared" si="219"/>
        <v>0</v>
      </c>
      <c r="DA56" s="63">
        <v>0</v>
      </c>
      <c r="DB56" s="108">
        <v>0</v>
      </c>
      <c r="DC56" s="64">
        <f t="shared" si="220"/>
        <v>0</v>
      </c>
      <c r="DD56" s="63">
        <v>0</v>
      </c>
      <c r="DE56" s="108">
        <v>0</v>
      </c>
      <c r="DF56" s="64">
        <f t="shared" si="221"/>
        <v>0</v>
      </c>
      <c r="DG56" s="63">
        <v>0</v>
      </c>
      <c r="DH56" s="108">
        <v>0</v>
      </c>
      <c r="DI56" s="64">
        <f t="shared" si="222"/>
        <v>0</v>
      </c>
      <c r="DJ56" s="63">
        <v>0</v>
      </c>
      <c r="DK56" s="108">
        <v>0</v>
      </c>
      <c r="DL56" s="64">
        <f t="shared" si="223"/>
        <v>0</v>
      </c>
      <c r="DM56" s="63">
        <v>0</v>
      </c>
      <c r="DN56" s="108">
        <v>0</v>
      </c>
      <c r="DO56" s="64">
        <f t="shared" si="224"/>
        <v>0</v>
      </c>
      <c r="DP56" s="63">
        <v>0</v>
      </c>
      <c r="DQ56" s="108">
        <v>0</v>
      </c>
      <c r="DR56" s="64">
        <f t="shared" si="225"/>
        <v>0</v>
      </c>
      <c r="DS56" s="63">
        <v>0</v>
      </c>
      <c r="DT56" s="108">
        <v>0</v>
      </c>
      <c r="DU56" s="64">
        <f t="shared" si="226"/>
        <v>0</v>
      </c>
      <c r="DV56" s="63">
        <v>0</v>
      </c>
      <c r="DW56" s="108">
        <v>0</v>
      </c>
      <c r="DX56" s="64">
        <f t="shared" si="227"/>
        <v>0</v>
      </c>
      <c r="DY56" s="107">
        <v>2.3E-3</v>
      </c>
      <c r="DZ56" s="108">
        <v>0.51200000000000001</v>
      </c>
      <c r="EA56" s="64">
        <f t="shared" si="228"/>
        <v>222608.69565217395</v>
      </c>
      <c r="EB56" s="107">
        <v>4.0700000000000007E-3</v>
      </c>
      <c r="EC56" s="108">
        <v>4.3140000000000001</v>
      </c>
      <c r="ED56" s="64">
        <f t="shared" si="229"/>
        <v>1059950.8599508598</v>
      </c>
      <c r="EE56" s="63">
        <v>0</v>
      </c>
      <c r="EF56" s="108">
        <v>0</v>
      </c>
      <c r="EG56" s="64">
        <f t="shared" si="230"/>
        <v>0</v>
      </c>
      <c r="EH56" s="63">
        <v>0</v>
      </c>
      <c r="EI56" s="108">
        <v>0</v>
      </c>
      <c r="EJ56" s="64">
        <f t="shared" si="231"/>
        <v>0</v>
      </c>
      <c r="EK56" s="63">
        <v>0</v>
      </c>
      <c r="EL56" s="108">
        <v>0</v>
      </c>
      <c r="EM56" s="64">
        <f t="shared" si="232"/>
        <v>0</v>
      </c>
      <c r="EN56" s="63">
        <v>0</v>
      </c>
      <c r="EO56" s="108">
        <v>0</v>
      </c>
      <c r="EP56" s="64">
        <f t="shared" si="233"/>
        <v>0</v>
      </c>
      <c r="EQ56" s="11">
        <f t="shared" si="237"/>
        <v>7.3700000000000007E-3</v>
      </c>
      <c r="ER56" s="21">
        <f t="shared" si="238"/>
        <v>4.8920000000000003</v>
      </c>
    </row>
    <row r="57" spans="1:148" ht="15" thickBot="1" x14ac:dyDescent="0.35">
      <c r="A57" s="93"/>
      <c r="B57" s="61" t="s">
        <v>17</v>
      </c>
      <c r="C57" s="67">
        <f t="shared" ref="C57:D57" si="240">SUM(C45:C56)</f>
        <v>0</v>
      </c>
      <c r="D57" s="42">
        <f t="shared" si="240"/>
        <v>0</v>
      </c>
      <c r="E57" s="68"/>
      <c r="F57" s="67">
        <f t="shared" ref="F57:G57" si="241">SUM(F45:F56)</f>
        <v>0</v>
      </c>
      <c r="G57" s="42">
        <f t="shared" si="241"/>
        <v>0</v>
      </c>
      <c r="H57" s="68"/>
      <c r="I57" s="67">
        <f t="shared" ref="I57:J57" si="242">SUM(I45:I56)</f>
        <v>0</v>
      </c>
      <c r="J57" s="42">
        <f t="shared" si="242"/>
        <v>0</v>
      </c>
      <c r="K57" s="68"/>
      <c r="L57" s="67">
        <f t="shared" ref="L57:M57" si="243">SUM(L45:L56)</f>
        <v>0</v>
      </c>
      <c r="M57" s="42">
        <f t="shared" si="243"/>
        <v>0</v>
      </c>
      <c r="N57" s="68"/>
      <c r="O57" s="67">
        <f t="shared" ref="O57:P57" si="244">SUM(O45:O56)</f>
        <v>0</v>
      </c>
      <c r="P57" s="42">
        <f t="shared" si="244"/>
        <v>0</v>
      </c>
      <c r="Q57" s="68"/>
      <c r="R57" s="67">
        <f t="shared" ref="R57:S57" si="245">SUM(R45:R56)</f>
        <v>0</v>
      </c>
      <c r="S57" s="42">
        <f t="shared" si="245"/>
        <v>0</v>
      </c>
      <c r="T57" s="68"/>
      <c r="U57" s="67">
        <f t="shared" ref="U57:V57" si="246">SUM(U45:U56)</f>
        <v>0</v>
      </c>
      <c r="V57" s="42">
        <f t="shared" si="246"/>
        <v>0</v>
      </c>
      <c r="W57" s="68"/>
      <c r="X57" s="67">
        <f t="shared" ref="X57:Y57" si="247">SUM(X45:X56)</f>
        <v>0</v>
      </c>
      <c r="Y57" s="42">
        <f t="shared" si="247"/>
        <v>0</v>
      </c>
      <c r="Z57" s="68"/>
      <c r="AA57" s="67">
        <f t="shared" ref="AA57:AB57" si="248">SUM(AA45:AA56)</f>
        <v>0</v>
      </c>
      <c r="AB57" s="42">
        <f t="shared" si="248"/>
        <v>0</v>
      </c>
      <c r="AC57" s="68"/>
      <c r="AD57" s="67">
        <f t="shared" ref="AD57:AE57" si="249">SUM(AD45:AD56)</f>
        <v>0</v>
      </c>
      <c r="AE57" s="42">
        <f t="shared" si="249"/>
        <v>0</v>
      </c>
      <c r="AF57" s="68"/>
      <c r="AG57" s="67">
        <f t="shared" ref="AG57:AH57" si="250">SUM(AG45:AG56)</f>
        <v>0.10406</v>
      </c>
      <c r="AH57" s="42">
        <f t="shared" si="250"/>
        <v>1.3860000000000001</v>
      </c>
      <c r="AI57" s="68"/>
      <c r="AJ57" s="67">
        <f t="shared" ref="AJ57:AK57" si="251">SUM(AJ45:AJ56)</f>
        <v>0.25173000000000001</v>
      </c>
      <c r="AK57" s="42">
        <f t="shared" si="251"/>
        <v>5.05</v>
      </c>
      <c r="AL57" s="68"/>
      <c r="AM57" s="67"/>
      <c r="AN57" s="42"/>
      <c r="AO57" s="68"/>
      <c r="AP57" s="67">
        <f t="shared" ref="AP57:AQ57" si="252">SUM(AP45:AP56)</f>
        <v>4.0000000000000001E-3</v>
      </c>
      <c r="AQ57" s="42">
        <f t="shared" si="252"/>
        <v>1.1339999999999999</v>
      </c>
      <c r="AR57" s="68"/>
      <c r="AS57" s="67"/>
      <c r="AT57" s="42"/>
      <c r="AU57" s="68"/>
      <c r="AV57" s="67">
        <f t="shared" ref="AV57:AW57" si="253">SUM(AV45:AV56)</f>
        <v>0</v>
      </c>
      <c r="AW57" s="42">
        <f t="shared" si="253"/>
        <v>0</v>
      </c>
      <c r="AX57" s="68"/>
      <c r="AY57" s="67"/>
      <c r="AZ57" s="42"/>
      <c r="BA57" s="68"/>
      <c r="BB57" s="67">
        <f t="shared" ref="BB57:BC57" si="254">SUM(BB45:BB56)</f>
        <v>0</v>
      </c>
      <c r="BC57" s="42">
        <f t="shared" si="254"/>
        <v>0</v>
      </c>
      <c r="BD57" s="68"/>
      <c r="BE57" s="67">
        <f t="shared" ref="BE57:BF57" si="255">SUM(BE45:BE56)</f>
        <v>0</v>
      </c>
      <c r="BF57" s="42">
        <f t="shared" si="255"/>
        <v>0</v>
      </c>
      <c r="BG57" s="68"/>
      <c r="BH57" s="67">
        <f t="shared" ref="BH57:BI57" si="256">SUM(BH45:BH56)</f>
        <v>0</v>
      </c>
      <c r="BI57" s="42">
        <f t="shared" si="256"/>
        <v>0</v>
      </c>
      <c r="BJ57" s="68"/>
      <c r="BK57" s="67"/>
      <c r="BL57" s="42"/>
      <c r="BM57" s="68"/>
      <c r="BN57" s="67">
        <f t="shared" ref="BN57:BO57" si="257">SUM(BN45:BN56)</f>
        <v>5</v>
      </c>
      <c r="BO57" s="42">
        <f t="shared" si="257"/>
        <v>4.8760000000000003</v>
      </c>
      <c r="BP57" s="68"/>
      <c r="BQ57" s="67">
        <f t="shared" ref="BQ57:BR57" si="258">SUM(BQ45:BQ56)</f>
        <v>0</v>
      </c>
      <c r="BR57" s="42">
        <f t="shared" si="258"/>
        <v>0</v>
      </c>
      <c r="BS57" s="68"/>
      <c r="BT57" s="67">
        <f t="shared" ref="BT57:BU57" si="259">SUM(BT45:BT56)</f>
        <v>0</v>
      </c>
      <c r="BU57" s="42">
        <f t="shared" si="259"/>
        <v>0</v>
      </c>
      <c r="BV57" s="68"/>
      <c r="BW57" s="67">
        <f t="shared" ref="BW57:BX57" si="260">SUM(BW45:BW56)</f>
        <v>2.7300000000000001E-2</v>
      </c>
      <c r="BX57" s="42">
        <f t="shared" si="260"/>
        <v>2.367</v>
      </c>
      <c r="BY57" s="68"/>
      <c r="BZ57" s="67">
        <f t="shared" ref="BZ57:CA57" si="261">SUM(BZ45:BZ56)</f>
        <v>1E-3</v>
      </c>
      <c r="CA57" s="42">
        <f t="shared" si="261"/>
        <v>6.6000000000000003E-2</v>
      </c>
      <c r="CB57" s="68"/>
      <c r="CC57" s="67">
        <f t="shared" ref="CC57:CD57" si="262">SUM(CC45:CC56)</f>
        <v>0</v>
      </c>
      <c r="CD57" s="42">
        <f t="shared" si="262"/>
        <v>0</v>
      </c>
      <c r="CE57" s="68"/>
      <c r="CF57" s="67">
        <f t="shared" ref="CF57:CG57" si="263">SUM(CF45:CF56)</f>
        <v>0</v>
      </c>
      <c r="CG57" s="42">
        <f t="shared" si="263"/>
        <v>0</v>
      </c>
      <c r="CH57" s="68"/>
      <c r="CI57" s="67">
        <f t="shared" ref="CI57:CJ57" si="264">SUM(CI45:CI56)</f>
        <v>0</v>
      </c>
      <c r="CJ57" s="42">
        <f t="shared" si="264"/>
        <v>0</v>
      </c>
      <c r="CK57" s="68"/>
      <c r="CL57" s="67">
        <f t="shared" ref="CL57:CM57" si="265">SUM(CL45:CL56)</f>
        <v>0</v>
      </c>
      <c r="CM57" s="42">
        <f t="shared" si="265"/>
        <v>0</v>
      </c>
      <c r="CN57" s="68"/>
      <c r="CO57" s="67">
        <f t="shared" ref="CO57:CP57" si="266">SUM(CO45:CO56)</f>
        <v>5.0000000000000001E-3</v>
      </c>
      <c r="CP57" s="42">
        <f t="shared" si="266"/>
        <v>8.1000000000000003E-2</v>
      </c>
      <c r="CQ57" s="68"/>
      <c r="CR57" s="67">
        <f t="shared" ref="CR57:CS57" si="267">SUM(CR45:CR56)</f>
        <v>0</v>
      </c>
      <c r="CS57" s="42">
        <f t="shared" si="267"/>
        <v>0</v>
      </c>
      <c r="CT57" s="68"/>
      <c r="CU57" s="67">
        <f t="shared" ref="CU57:CV57" si="268">SUM(CU45:CU56)</f>
        <v>0</v>
      </c>
      <c r="CV57" s="42">
        <f t="shared" si="268"/>
        <v>0</v>
      </c>
      <c r="CW57" s="68"/>
      <c r="CX57" s="67">
        <f t="shared" ref="CX57:CY57" si="269">SUM(CX45:CX56)</f>
        <v>0</v>
      </c>
      <c r="CY57" s="42">
        <f t="shared" si="269"/>
        <v>0</v>
      </c>
      <c r="CZ57" s="68"/>
      <c r="DA57" s="67">
        <f t="shared" ref="DA57:DB57" si="270">SUM(DA45:DA56)</f>
        <v>0</v>
      </c>
      <c r="DB57" s="42">
        <f t="shared" si="270"/>
        <v>0</v>
      </c>
      <c r="DC57" s="68"/>
      <c r="DD57" s="67">
        <f t="shared" ref="DD57:DE57" si="271">SUM(DD45:DD56)</f>
        <v>0</v>
      </c>
      <c r="DE57" s="42">
        <f t="shared" si="271"/>
        <v>0</v>
      </c>
      <c r="DF57" s="68"/>
      <c r="DG57" s="67">
        <f t="shared" ref="DG57:DH57" si="272">SUM(DG45:DG56)</f>
        <v>0</v>
      </c>
      <c r="DH57" s="42">
        <f t="shared" si="272"/>
        <v>0</v>
      </c>
      <c r="DI57" s="68"/>
      <c r="DJ57" s="67">
        <f t="shared" ref="DJ57:DK57" si="273">SUM(DJ45:DJ56)</f>
        <v>0</v>
      </c>
      <c r="DK57" s="42">
        <f t="shared" si="273"/>
        <v>0</v>
      </c>
      <c r="DL57" s="68"/>
      <c r="DM57" s="67">
        <f t="shared" ref="DM57:DN57" si="274">SUM(DM45:DM56)</f>
        <v>0</v>
      </c>
      <c r="DN57" s="42">
        <f t="shared" si="274"/>
        <v>0</v>
      </c>
      <c r="DO57" s="68"/>
      <c r="DP57" s="67">
        <f t="shared" ref="DP57:DQ57" si="275">SUM(DP45:DP56)</f>
        <v>0</v>
      </c>
      <c r="DQ57" s="42">
        <f t="shared" si="275"/>
        <v>0</v>
      </c>
      <c r="DR57" s="68"/>
      <c r="DS57" s="67">
        <f t="shared" ref="DS57:DT57" si="276">SUM(DS45:DS56)</f>
        <v>0</v>
      </c>
      <c r="DT57" s="42">
        <f t="shared" si="276"/>
        <v>0</v>
      </c>
      <c r="DU57" s="68"/>
      <c r="DV57" s="67">
        <f t="shared" ref="DV57:DW57" si="277">SUM(DV45:DV56)</f>
        <v>0</v>
      </c>
      <c r="DW57" s="42">
        <f t="shared" si="277"/>
        <v>0</v>
      </c>
      <c r="DX57" s="68"/>
      <c r="DY57" s="67">
        <f t="shared" ref="DY57:DZ57" si="278">SUM(DY45:DY56)</f>
        <v>0.22901999999999997</v>
      </c>
      <c r="DZ57" s="42">
        <f t="shared" si="278"/>
        <v>35.088999999999999</v>
      </c>
      <c r="EA57" s="68"/>
      <c r="EB57" s="67">
        <f t="shared" ref="EB57:EC57" si="279">SUM(EB45:EB56)</f>
        <v>2.2280000000000001E-2</v>
      </c>
      <c r="EC57" s="42">
        <f t="shared" si="279"/>
        <v>7.82</v>
      </c>
      <c r="ED57" s="68"/>
      <c r="EE57" s="67">
        <f t="shared" ref="EE57:EF57" si="280">SUM(EE45:EE56)</f>
        <v>0.36</v>
      </c>
      <c r="EF57" s="42">
        <f t="shared" si="280"/>
        <v>5.7610000000000001</v>
      </c>
      <c r="EG57" s="68"/>
      <c r="EH57" s="67">
        <f t="shared" ref="EH57:EI57" si="281">SUM(EH45:EH56)</f>
        <v>0</v>
      </c>
      <c r="EI57" s="42">
        <f t="shared" si="281"/>
        <v>0</v>
      </c>
      <c r="EJ57" s="68"/>
      <c r="EK57" s="67">
        <f t="shared" ref="EK57:EL57" si="282">SUM(EK45:EK56)</f>
        <v>0</v>
      </c>
      <c r="EL57" s="42">
        <f t="shared" si="282"/>
        <v>0</v>
      </c>
      <c r="EM57" s="68"/>
      <c r="EN57" s="67">
        <f t="shared" ref="EN57:EO57" si="283">SUM(EN45:EN56)</f>
        <v>0</v>
      </c>
      <c r="EO57" s="42">
        <f t="shared" si="283"/>
        <v>0</v>
      </c>
      <c r="EP57" s="68"/>
      <c r="EQ57" s="43">
        <f t="shared" si="237"/>
        <v>6.0043900000000008</v>
      </c>
      <c r="ER57" s="44">
        <f t="shared" si="238"/>
        <v>63.63000000000001</v>
      </c>
    </row>
    <row r="58" spans="1:148" ht="15" customHeight="1" x14ac:dyDescent="0.3">
      <c r="A58" s="57">
        <v>2022</v>
      </c>
      <c r="B58" s="58" t="s">
        <v>5</v>
      </c>
      <c r="C58" s="63">
        <v>0</v>
      </c>
      <c r="D58" s="108">
        <v>0</v>
      </c>
      <c r="E58" s="64">
        <f>IF(C58=0,0,D58/C58*1000)</f>
        <v>0</v>
      </c>
      <c r="F58" s="63">
        <v>0</v>
      </c>
      <c r="G58" s="108">
        <v>0</v>
      </c>
      <c r="H58" s="64">
        <f t="shared" ref="H58:H69" si="284">IF(F58=0,0,G58/F58*1000)</f>
        <v>0</v>
      </c>
      <c r="I58" s="63">
        <v>0</v>
      </c>
      <c r="J58" s="108">
        <v>0</v>
      </c>
      <c r="K58" s="64">
        <f t="shared" ref="K58:K69" si="285">IF(I58=0,0,J58/I58*1000)</f>
        <v>0</v>
      </c>
      <c r="L58" s="63">
        <v>0</v>
      </c>
      <c r="M58" s="108">
        <v>0</v>
      </c>
      <c r="N58" s="64">
        <f t="shared" ref="N58:N69" si="286">IF(L58=0,0,M58/L58*1000)</f>
        <v>0</v>
      </c>
      <c r="O58" s="63">
        <v>0</v>
      </c>
      <c r="P58" s="108">
        <v>0</v>
      </c>
      <c r="Q58" s="64">
        <f t="shared" ref="Q58:Q69" si="287">IF(O58=0,0,P58/O58*1000)</f>
        <v>0</v>
      </c>
      <c r="R58" s="63">
        <v>0</v>
      </c>
      <c r="S58" s="108">
        <v>0</v>
      </c>
      <c r="T58" s="64">
        <f t="shared" ref="T58:T69" si="288">IF(R58=0,0,S58/R58*1000)</f>
        <v>0</v>
      </c>
      <c r="U58" s="63">
        <v>0</v>
      </c>
      <c r="V58" s="108">
        <v>0</v>
      </c>
      <c r="W58" s="64">
        <f t="shared" ref="W58:W69" si="289">IF(U58=0,0,V58/U58*1000)</f>
        <v>0</v>
      </c>
      <c r="X58" s="63">
        <v>0</v>
      </c>
      <c r="Y58" s="108">
        <v>0</v>
      </c>
      <c r="Z58" s="64">
        <f t="shared" ref="Z58:Z69" si="290">IF(X58=0,0,Y58/X58*1000)</f>
        <v>0</v>
      </c>
      <c r="AA58" s="63">
        <v>0</v>
      </c>
      <c r="AB58" s="108">
        <v>0</v>
      </c>
      <c r="AC58" s="64">
        <f t="shared" ref="AC58:AC69" si="291">IF(AA58=0,0,AB58/AA58*1000)</f>
        <v>0</v>
      </c>
      <c r="AD58" s="63">
        <v>0</v>
      </c>
      <c r="AE58" s="108">
        <v>0</v>
      </c>
      <c r="AF58" s="64">
        <f t="shared" ref="AF58:AF69" si="292">IF(AD58=0,0,AE58/AD58*1000)</f>
        <v>0</v>
      </c>
      <c r="AG58" s="63">
        <v>0</v>
      </c>
      <c r="AH58" s="108">
        <v>0</v>
      </c>
      <c r="AI58" s="64">
        <f t="shared" ref="AI58:AI69" si="293">IF(AG58=0,0,AH58/AG58*1000)</f>
        <v>0</v>
      </c>
      <c r="AJ58" s="63">
        <v>0</v>
      </c>
      <c r="AK58" s="108">
        <v>0</v>
      </c>
      <c r="AL58" s="64">
        <f t="shared" ref="AL58:AL69" si="294">IF(AJ58=0,0,AK58/AJ58*1000)</f>
        <v>0</v>
      </c>
      <c r="AM58" s="63"/>
      <c r="AN58" s="108"/>
      <c r="AO58" s="64"/>
      <c r="AP58" s="63">
        <v>0</v>
      </c>
      <c r="AQ58" s="108">
        <v>0</v>
      </c>
      <c r="AR58" s="64">
        <f t="shared" ref="AR58:AR69" si="295">IF(AP58=0,0,AQ58/AP58*1000)</f>
        <v>0</v>
      </c>
      <c r="AS58" s="63"/>
      <c r="AT58" s="108"/>
      <c r="AU58" s="64"/>
      <c r="AV58" s="63">
        <v>0</v>
      </c>
      <c r="AW58" s="108">
        <v>0</v>
      </c>
      <c r="AX58" s="64">
        <f t="shared" ref="AX58:AX69" si="296">IF(AV58=0,0,AW58/AV58*1000)</f>
        <v>0</v>
      </c>
      <c r="AY58" s="63"/>
      <c r="AZ58" s="108"/>
      <c r="BA58" s="64"/>
      <c r="BB58" s="63">
        <v>0</v>
      </c>
      <c r="BC58" s="108">
        <v>0</v>
      </c>
      <c r="BD58" s="64">
        <f t="shared" ref="BD58:BD69" si="297">IF(BB58=0,0,BC58/BB58*1000)</f>
        <v>0</v>
      </c>
      <c r="BE58" s="63">
        <v>0</v>
      </c>
      <c r="BF58" s="108">
        <v>0</v>
      </c>
      <c r="BG58" s="64">
        <f t="shared" ref="BG58:BG69" si="298">IF(BE58=0,0,BF58/BE58*1000)</f>
        <v>0</v>
      </c>
      <c r="BH58" s="63">
        <v>0</v>
      </c>
      <c r="BI58" s="108">
        <v>0</v>
      </c>
      <c r="BJ58" s="64">
        <f t="shared" ref="BJ58:BJ69" si="299">IF(BH58=0,0,BI58/BH58*1000)</f>
        <v>0</v>
      </c>
      <c r="BK58" s="63"/>
      <c r="BL58" s="108"/>
      <c r="BM58" s="64"/>
      <c r="BN58" s="63">
        <v>0</v>
      </c>
      <c r="BO58" s="108">
        <v>0</v>
      </c>
      <c r="BP58" s="64">
        <f t="shared" ref="BP58:BP69" si="300">IF(BN58=0,0,BO58/BN58*1000)</f>
        <v>0</v>
      </c>
      <c r="BQ58" s="63">
        <v>0</v>
      </c>
      <c r="BR58" s="108">
        <v>0</v>
      </c>
      <c r="BS58" s="64">
        <f t="shared" ref="BS58:BS69" si="301">IF(BQ58=0,0,BR58/BQ58*1000)</f>
        <v>0</v>
      </c>
      <c r="BT58" s="63">
        <v>0</v>
      </c>
      <c r="BU58" s="108">
        <v>0</v>
      </c>
      <c r="BV58" s="64">
        <f t="shared" ref="BV58:BV69" si="302">IF(BT58=0,0,BU58/BT58*1000)</f>
        <v>0</v>
      </c>
      <c r="BW58" s="63">
        <v>0</v>
      </c>
      <c r="BX58" s="108">
        <v>0</v>
      </c>
      <c r="BY58" s="64">
        <f t="shared" ref="BY58:BY69" si="303">IF(BW58=0,0,BX58/BW58*1000)</f>
        <v>0</v>
      </c>
      <c r="BZ58" s="63">
        <v>0</v>
      </c>
      <c r="CA58" s="108">
        <v>0</v>
      </c>
      <c r="CB58" s="64">
        <f t="shared" ref="CB58:CB69" si="304">IF(BZ58=0,0,CA58/BZ58*1000)</f>
        <v>0</v>
      </c>
      <c r="CC58" s="63">
        <v>0</v>
      </c>
      <c r="CD58" s="108">
        <v>0</v>
      </c>
      <c r="CE58" s="64">
        <f t="shared" ref="CE58:CE69" si="305">IF(CC58=0,0,CD58/CC58*1000)</f>
        <v>0</v>
      </c>
      <c r="CF58" s="63">
        <v>0</v>
      </c>
      <c r="CG58" s="108">
        <v>0</v>
      </c>
      <c r="CH58" s="64">
        <f t="shared" ref="CH58:CH69" si="306">IF(CF58=0,0,CG58/CF58*1000)</f>
        <v>0</v>
      </c>
      <c r="CI58" s="63">
        <v>0</v>
      </c>
      <c r="CJ58" s="108">
        <v>0</v>
      </c>
      <c r="CK58" s="64">
        <f t="shared" ref="CK58:CK69" si="307">IF(CI58=0,0,CJ58/CI58*1000)</f>
        <v>0</v>
      </c>
      <c r="CL58" s="63">
        <v>0</v>
      </c>
      <c r="CM58" s="108">
        <v>0</v>
      </c>
      <c r="CN58" s="64">
        <f t="shared" ref="CN58:CN69" si="308">IF(CL58=0,0,CM58/CL58*1000)</f>
        <v>0</v>
      </c>
      <c r="CO58" s="63">
        <v>0</v>
      </c>
      <c r="CP58" s="108">
        <v>0</v>
      </c>
      <c r="CQ58" s="64">
        <f t="shared" ref="CQ58:CQ69" si="309">IF(CO58=0,0,CP58/CO58*1000)</f>
        <v>0</v>
      </c>
      <c r="CR58" s="63">
        <v>0</v>
      </c>
      <c r="CS58" s="108">
        <v>0</v>
      </c>
      <c r="CT58" s="64">
        <f t="shared" ref="CT58:CT69" si="310">IF(CR58=0,0,CS58/CR58*1000)</f>
        <v>0</v>
      </c>
      <c r="CU58" s="63">
        <v>0</v>
      </c>
      <c r="CV58" s="108">
        <v>0</v>
      </c>
      <c r="CW58" s="64">
        <f t="shared" ref="CW58:CW69" si="311">IF(CU58=0,0,CV58/CU58*1000)</f>
        <v>0</v>
      </c>
      <c r="CX58" s="63">
        <v>0</v>
      </c>
      <c r="CY58" s="108">
        <v>0</v>
      </c>
      <c r="CZ58" s="64">
        <f t="shared" ref="CZ58:CZ69" si="312">IF(CX58=0,0,CY58/CX58*1000)</f>
        <v>0</v>
      </c>
      <c r="DA58" s="63">
        <v>0</v>
      </c>
      <c r="DB58" s="108">
        <v>0</v>
      </c>
      <c r="DC58" s="64">
        <f t="shared" ref="DC58:DC69" si="313">IF(DA58=0,0,DB58/DA58*1000)</f>
        <v>0</v>
      </c>
      <c r="DD58" s="63">
        <v>0</v>
      </c>
      <c r="DE58" s="108">
        <v>0</v>
      </c>
      <c r="DF58" s="64">
        <f t="shared" ref="DF58:DF69" si="314">IF(DD58=0,0,DE58/DD58*1000)</f>
        <v>0</v>
      </c>
      <c r="DG58" s="63">
        <v>0</v>
      </c>
      <c r="DH58" s="108">
        <v>0</v>
      </c>
      <c r="DI58" s="64">
        <f t="shared" ref="DI58:DI69" si="315">IF(DG58=0,0,DH58/DG58*1000)</f>
        <v>0</v>
      </c>
      <c r="DJ58" s="63">
        <v>0</v>
      </c>
      <c r="DK58" s="108">
        <v>0</v>
      </c>
      <c r="DL58" s="64">
        <f t="shared" ref="DL58:DL69" si="316">IF(DJ58=0,0,DK58/DJ58*1000)</f>
        <v>0</v>
      </c>
      <c r="DM58" s="63">
        <v>0</v>
      </c>
      <c r="DN58" s="108">
        <v>0</v>
      </c>
      <c r="DO58" s="64">
        <f t="shared" ref="DO58:DO69" si="317">IF(DM58=0,0,DN58/DM58*1000)</f>
        <v>0</v>
      </c>
      <c r="DP58" s="63">
        <v>0</v>
      </c>
      <c r="DQ58" s="108">
        <v>0</v>
      </c>
      <c r="DR58" s="64">
        <f t="shared" ref="DR58:DR69" si="318">IF(DP58=0,0,DQ58/DP58*1000)</f>
        <v>0</v>
      </c>
      <c r="DS58" s="63">
        <v>0</v>
      </c>
      <c r="DT58" s="108">
        <v>0</v>
      </c>
      <c r="DU58" s="64">
        <f t="shared" ref="DU58:DU69" si="319">IF(DS58=0,0,DT58/DS58*1000)</f>
        <v>0</v>
      </c>
      <c r="DV58" s="63">
        <v>0</v>
      </c>
      <c r="DW58" s="108">
        <v>0</v>
      </c>
      <c r="DX58" s="64">
        <f t="shared" ref="DX58:DX69" si="320">IF(DV58=0,0,DW58/DV58*1000)</f>
        <v>0</v>
      </c>
      <c r="DY58" s="63">
        <v>0</v>
      </c>
      <c r="DZ58" s="108">
        <v>0</v>
      </c>
      <c r="EA58" s="64">
        <f t="shared" ref="EA58:EA69" si="321">IF(DY58=0,0,DZ58/DY58*1000)</f>
        <v>0</v>
      </c>
      <c r="EB58" s="63">
        <v>0</v>
      </c>
      <c r="EC58" s="108">
        <v>0</v>
      </c>
      <c r="ED58" s="64">
        <f t="shared" ref="ED58:ED69" si="322">IF(EB58=0,0,EC58/EB58*1000)</f>
        <v>0</v>
      </c>
      <c r="EE58" s="63">
        <v>0</v>
      </c>
      <c r="EF58" s="108">
        <v>0</v>
      </c>
      <c r="EG58" s="64">
        <f t="shared" ref="EG58:EG69" si="323">IF(EE58=0,0,EF58/EE58*1000)</f>
        <v>0</v>
      </c>
      <c r="EH58" s="63">
        <v>0</v>
      </c>
      <c r="EI58" s="108">
        <v>0</v>
      </c>
      <c r="EJ58" s="64">
        <f t="shared" ref="EJ58:EJ69" si="324">IF(EH58=0,0,EI58/EH58*1000)</f>
        <v>0</v>
      </c>
      <c r="EK58" s="63">
        <v>0</v>
      </c>
      <c r="EL58" s="108">
        <v>0</v>
      </c>
      <c r="EM58" s="64">
        <f t="shared" ref="EM58:EM69" si="325">IF(EK58=0,0,EL58/EK58*1000)</f>
        <v>0</v>
      </c>
      <c r="EN58" s="63">
        <v>0</v>
      </c>
      <c r="EO58" s="108">
        <v>0</v>
      </c>
      <c r="EP58" s="64">
        <f t="shared" ref="EP58:EP69" si="326">IF(EN58=0,0,EO58/EN58*1000)</f>
        <v>0</v>
      </c>
      <c r="EQ58" s="11">
        <f>SUMIF($C$5:$EP$5,"Ton",C58:EP58)</f>
        <v>0</v>
      </c>
      <c r="ER58" s="21">
        <f>SUMIF($C$5:$EP$5,"F*",C58:EP58)</f>
        <v>0</v>
      </c>
    </row>
    <row r="59" spans="1:148" x14ac:dyDescent="0.3">
      <c r="A59" s="57">
        <v>2022</v>
      </c>
      <c r="B59" s="58" t="s">
        <v>6</v>
      </c>
      <c r="C59" s="63">
        <v>0</v>
      </c>
      <c r="D59" s="108">
        <v>0</v>
      </c>
      <c r="E59" s="64">
        <f t="shared" ref="E59:E60" si="327">IF(C59=0,0,D59/C59*1000)</f>
        <v>0</v>
      </c>
      <c r="F59" s="63">
        <v>0</v>
      </c>
      <c r="G59" s="108">
        <v>0</v>
      </c>
      <c r="H59" s="64">
        <f t="shared" si="284"/>
        <v>0</v>
      </c>
      <c r="I59" s="63">
        <v>0</v>
      </c>
      <c r="J59" s="108">
        <v>0</v>
      </c>
      <c r="K59" s="64">
        <f t="shared" si="285"/>
        <v>0</v>
      </c>
      <c r="L59" s="63">
        <v>0</v>
      </c>
      <c r="M59" s="108">
        <v>0</v>
      </c>
      <c r="N59" s="64">
        <f t="shared" si="286"/>
        <v>0</v>
      </c>
      <c r="O59" s="63">
        <v>0</v>
      </c>
      <c r="P59" s="108">
        <v>0</v>
      </c>
      <c r="Q59" s="64">
        <f t="shared" si="287"/>
        <v>0</v>
      </c>
      <c r="R59" s="63">
        <v>0</v>
      </c>
      <c r="S59" s="108">
        <v>0</v>
      </c>
      <c r="T59" s="64">
        <f t="shared" si="288"/>
        <v>0</v>
      </c>
      <c r="U59" s="63">
        <v>0</v>
      </c>
      <c r="V59" s="108">
        <v>0</v>
      </c>
      <c r="W59" s="64">
        <f t="shared" si="289"/>
        <v>0</v>
      </c>
      <c r="X59" s="63">
        <v>0</v>
      </c>
      <c r="Y59" s="108">
        <v>0</v>
      </c>
      <c r="Z59" s="64">
        <f t="shared" si="290"/>
        <v>0</v>
      </c>
      <c r="AA59" s="63">
        <v>0</v>
      </c>
      <c r="AB59" s="108">
        <v>0</v>
      </c>
      <c r="AC59" s="64">
        <f t="shared" si="291"/>
        <v>0</v>
      </c>
      <c r="AD59" s="63">
        <v>0</v>
      </c>
      <c r="AE59" s="108">
        <v>0</v>
      </c>
      <c r="AF59" s="64">
        <f t="shared" si="292"/>
        <v>0</v>
      </c>
      <c r="AG59" s="63">
        <v>0</v>
      </c>
      <c r="AH59" s="108">
        <v>0</v>
      </c>
      <c r="AI59" s="64">
        <f t="shared" si="293"/>
        <v>0</v>
      </c>
      <c r="AJ59" s="63">
        <v>0</v>
      </c>
      <c r="AK59" s="108">
        <v>0</v>
      </c>
      <c r="AL59" s="64">
        <f t="shared" si="294"/>
        <v>0</v>
      </c>
      <c r="AM59" s="63"/>
      <c r="AN59" s="108"/>
      <c r="AO59" s="64"/>
      <c r="AP59" s="63">
        <v>0</v>
      </c>
      <c r="AQ59" s="108">
        <v>0</v>
      </c>
      <c r="AR59" s="64">
        <f t="shared" si="295"/>
        <v>0</v>
      </c>
      <c r="AS59" s="63"/>
      <c r="AT59" s="108"/>
      <c r="AU59" s="64"/>
      <c r="AV59" s="63">
        <v>0</v>
      </c>
      <c r="AW59" s="108">
        <v>0</v>
      </c>
      <c r="AX59" s="64">
        <f t="shared" si="296"/>
        <v>0</v>
      </c>
      <c r="AY59" s="63"/>
      <c r="AZ59" s="108"/>
      <c r="BA59" s="64"/>
      <c r="BB59" s="63">
        <v>0</v>
      </c>
      <c r="BC59" s="108">
        <v>0</v>
      </c>
      <c r="BD59" s="64">
        <f t="shared" si="297"/>
        <v>0</v>
      </c>
      <c r="BE59" s="63">
        <v>0</v>
      </c>
      <c r="BF59" s="108">
        <v>0</v>
      </c>
      <c r="BG59" s="64">
        <f t="shared" si="298"/>
        <v>0</v>
      </c>
      <c r="BH59" s="63">
        <v>0</v>
      </c>
      <c r="BI59" s="108">
        <v>0</v>
      </c>
      <c r="BJ59" s="64">
        <f t="shared" si="299"/>
        <v>0</v>
      </c>
      <c r="BK59" s="63"/>
      <c r="BL59" s="108"/>
      <c r="BM59" s="64"/>
      <c r="BN59" s="63">
        <v>0</v>
      </c>
      <c r="BO59" s="108">
        <v>0</v>
      </c>
      <c r="BP59" s="64">
        <f t="shared" si="300"/>
        <v>0</v>
      </c>
      <c r="BQ59" s="63">
        <v>0</v>
      </c>
      <c r="BR59" s="108">
        <v>0</v>
      </c>
      <c r="BS59" s="64">
        <f t="shared" si="301"/>
        <v>0</v>
      </c>
      <c r="BT59" s="63">
        <v>0</v>
      </c>
      <c r="BU59" s="108">
        <v>0</v>
      </c>
      <c r="BV59" s="64">
        <f t="shared" si="302"/>
        <v>0</v>
      </c>
      <c r="BW59" s="63">
        <v>0</v>
      </c>
      <c r="BX59" s="108">
        <v>0</v>
      </c>
      <c r="BY59" s="64">
        <f t="shared" si="303"/>
        <v>0</v>
      </c>
      <c r="BZ59" s="63">
        <v>0</v>
      </c>
      <c r="CA59" s="108">
        <v>0</v>
      </c>
      <c r="CB59" s="64">
        <f t="shared" si="304"/>
        <v>0</v>
      </c>
      <c r="CC59" s="63">
        <v>0</v>
      </c>
      <c r="CD59" s="108">
        <v>0</v>
      </c>
      <c r="CE59" s="64">
        <f t="shared" si="305"/>
        <v>0</v>
      </c>
      <c r="CF59" s="63">
        <v>0</v>
      </c>
      <c r="CG59" s="108">
        <v>0</v>
      </c>
      <c r="CH59" s="64">
        <f t="shared" si="306"/>
        <v>0</v>
      </c>
      <c r="CI59" s="63">
        <v>0</v>
      </c>
      <c r="CJ59" s="108">
        <v>0</v>
      </c>
      <c r="CK59" s="64">
        <f t="shared" si="307"/>
        <v>0</v>
      </c>
      <c r="CL59" s="63">
        <v>0</v>
      </c>
      <c r="CM59" s="108">
        <v>0</v>
      </c>
      <c r="CN59" s="64">
        <f t="shared" si="308"/>
        <v>0</v>
      </c>
      <c r="CO59" s="63">
        <v>0</v>
      </c>
      <c r="CP59" s="108">
        <v>0</v>
      </c>
      <c r="CQ59" s="64">
        <f t="shared" si="309"/>
        <v>0</v>
      </c>
      <c r="CR59" s="63">
        <v>0</v>
      </c>
      <c r="CS59" s="108">
        <v>0</v>
      </c>
      <c r="CT59" s="64">
        <f t="shared" si="310"/>
        <v>0</v>
      </c>
      <c r="CU59" s="63">
        <v>0</v>
      </c>
      <c r="CV59" s="108">
        <v>0</v>
      </c>
      <c r="CW59" s="64">
        <f t="shared" si="311"/>
        <v>0</v>
      </c>
      <c r="CX59" s="63">
        <v>0</v>
      </c>
      <c r="CY59" s="108">
        <v>0</v>
      </c>
      <c r="CZ59" s="64">
        <f t="shared" si="312"/>
        <v>0</v>
      </c>
      <c r="DA59" s="63">
        <v>0</v>
      </c>
      <c r="DB59" s="108">
        <v>0</v>
      </c>
      <c r="DC59" s="64">
        <f t="shared" si="313"/>
        <v>0</v>
      </c>
      <c r="DD59" s="63">
        <v>0</v>
      </c>
      <c r="DE59" s="108">
        <v>0</v>
      </c>
      <c r="DF59" s="64">
        <f t="shared" si="314"/>
        <v>0</v>
      </c>
      <c r="DG59" s="63">
        <v>0</v>
      </c>
      <c r="DH59" s="108">
        <v>0</v>
      </c>
      <c r="DI59" s="64">
        <f t="shared" si="315"/>
        <v>0</v>
      </c>
      <c r="DJ59" s="63">
        <v>0</v>
      </c>
      <c r="DK59" s="108">
        <v>0</v>
      </c>
      <c r="DL59" s="64">
        <f t="shared" si="316"/>
        <v>0</v>
      </c>
      <c r="DM59" s="63">
        <v>0</v>
      </c>
      <c r="DN59" s="108">
        <v>0</v>
      </c>
      <c r="DO59" s="64">
        <f t="shared" si="317"/>
        <v>0</v>
      </c>
      <c r="DP59" s="63">
        <v>0</v>
      </c>
      <c r="DQ59" s="108">
        <v>0</v>
      </c>
      <c r="DR59" s="64">
        <f t="shared" si="318"/>
        <v>0</v>
      </c>
      <c r="DS59" s="63">
        <v>0</v>
      </c>
      <c r="DT59" s="108">
        <v>0</v>
      </c>
      <c r="DU59" s="64">
        <f t="shared" si="319"/>
        <v>0</v>
      </c>
      <c r="DV59" s="63">
        <v>0</v>
      </c>
      <c r="DW59" s="108">
        <v>0</v>
      </c>
      <c r="DX59" s="64">
        <f t="shared" si="320"/>
        <v>0</v>
      </c>
      <c r="DY59" s="63">
        <v>0</v>
      </c>
      <c r="DZ59" s="108">
        <v>0</v>
      </c>
      <c r="EA59" s="64">
        <f t="shared" si="321"/>
        <v>0</v>
      </c>
      <c r="EB59" s="63">
        <v>0</v>
      </c>
      <c r="EC59" s="108">
        <v>0</v>
      </c>
      <c r="ED59" s="64">
        <f t="shared" si="322"/>
        <v>0</v>
      </c>
      <c r="EE59" s="63">
        <v>0</v>
      </c>
      <c r="EF59" s="108">
        <v>0</v>
      </c>
      <c r="EG59" s="64">
        <f t="shared" si="323"/>
        <v>0</v>
      </c>
      <c r="EH59" s="63">
        <v>0</v>
      </c>
      <c r="EI59" s="108">
        <v>0</v>
      </c>
      <c r="EJ59" s="64">
        <f t="shared" si="324"/>
        <v>0</v>
      </c>
      <c r="EK59" s="63">
        <v>0</v>
      </c>
      <c r="EL59" s="108">
        <v>0</v>
      </c>
      <c r="EM59" s="64">
        <f t="shared" si="325"/>
        <v>0</v>
      </c>
      <c r="EN59" s="63">
        <v>0</v>
      </c>
      <c r="EO59" s="108">
        <v>0</v>
      </c>
      <c r="EP59" s="64">
        <f t="shared" si="326"/>
        <v>0</v>
      </c>
      <c r="EQ59" s="11">
        <f t="shared" ref="EQ59:EQ70" si="328">SUMIF($C$5:$EP$5,"Ton",C59:EP59)</f>
        <v>0</v>
      </c>
      <c r="ER59" s="21">
        <f t="shared" ref="ER59:ER70" si="329">SUMIF($C$5:$EP$5,"F*",C59:EP59)</f>
        <v>0</v>
      </c>
    </row>
    <row r="60" spans="1:148" x14ac:dyDescent="0.3">
      <c r="A60" s="57">
        <v>2022</v>
      </c>
      <c r="B60" s="58" t="s">
        <v>7</v>
      </c>
      <c r="C60" s="63">
        <v>0</v>
      </c>
      <c r="D60" s="108">
        <v>0</v>
      </c>
      <c r="E60" s="64">
        <f t="shared" si="327"/>
        <v>0</v>
      </c>
      <c r="F60" s="63">
        <v>0</v>
      </c>
      <c r="G60" s="108">
        <v>0</v>
      </c>
      <c r="H60" s="64">
        <f t="shared" si="284"/>
        <v>0</v>
      </c>
      <c r="I60" s="63">
        <v>0</v>
      </c>
      <c r="J60" s="108">
        <v>0</v>
      </c>
      <c r="K60" s="64">
        <f t="shared" si="285"/>
        <v>0</v>
      </c>
      <c r="L60" s="107">
        <v>0.32557999999999998</v>
      </c>
      <c r="M60" s="108">
        <v>0.48</v>
      </c>
      <c r="N60" s="64">
        <f t="shared" si="286"/>
        <v>1474.29203268014</v>
      </c>
      <c r="O60" s="63">
        <v>0</v>
      </c>
      <c r="P60" s="108">
        <v>0</v>
      </c>
      <c r="Q60" s="64">
        <f t="shared" si="287"/>
        <v>0</v>
      </c>
      <c r="R60" s="63">
        <v>0</v>
      </c>
      <c r="S60" s="108">
        <v>0</v>
      </c>
      <c r="T60" s="64">
        <f t="shared" si="288"/>
        <v>0</v>
      </c>
      <c r="U60" s="63">
        <v>0</v>
      </c>
      <c r="V60" s="108">
        <v>0</v>
      </c>
      <c r="W60" s="64">
        <f t="shared" si="289"/>
        <v>0</v>
      </c>
      <c r="X60" s="63">
        <v>0</v>
      </c>
      <c r="Y60" s="108">
        <v>0</v>
      </c>
      <c r="Z60" s="64">
        <f t="shared" si="290"/>
        <v>0</v>
      </c>
      <c r="AA60" s="63">
        <v>0</v>
      </c>
      <c r="AB60" s="108">
        <v>0</v>
      </c>
      <c r="AC60" s="64">
        <f t="shared" si="291"/>
        <v>0</v>
      </c>
      <c r="AD60" s="63">
        <v>0</v>
      </c>
      <c r="AE60" s="108">
        <v>0</v>
      </c>
      <c r="AF60" s="64">
        <f t="shared" si="292"/>
        <v>0</v>
      </c>
      <c r="AG60" s="63">
        <v>0</v>
      </c>
      <c r="AH60" s="108">
        <v>0</v>
      </c>
      <c r="AI60" s="64">
        <f t="shared" si="293"/>
        <v>0</v>
      </c>
      <c r="AJ60" s="63">
        <v>0</v>
      </c>
      <c r="AK60" s="108">
        <v>0</v>
      </c>
      <c r="AL60" s="64">
        <f t="shared" si="294"/>
        <v>0</v>
      </c>
      <c r="AM60" s="63"/>
      <c r="AN60" s="108"/>
      <c r="AO60" s="64"/>
      <c r="AP60" s="63">
        <v>0</v>
      </c>
      <c r="AQ60" s="108">
        <v>0</v>
      </c>
      <c r="AR60" s="64">
        <f t="shared" si="295"/>
        <v>0</v>
      </c>
      <c r="AS60" s="63"/>
      <c r="AT60" s="108"/>
      <c r="AU60" s="64"/>
      <c r="AV60" s="63">
        <v>0</v>
      </c>
      <c r="AW60" s="108">
        <v>0</v>
      </c>
      <c r="AX60" s="64">
        <f t="shared" si="296"/>
        <v>0</v>
      </c>
      <c r="AY60" s="63"/>
      <c r="AZ60" s="108"/>
      <c r="BA60" s="64"/>
      <c r="BB60" s="63">
        <v>0</v>
      </c>
      <c r="BC60" s="108">
        <v>0</v>
      </c>
      <c r="BD60" s="64">
        <f t="shared" si="297"/>
        <v>0</v>
      </c>
      <c r="BE60" s="63">
        <v>0</v>
      </c>
      <c r="BF60" s="108">
        <v>0</v>
      </c>
      <c r="BG60" s="64">
        <f t="shared" si="298"/>
        <v>0</v>
      </c>
      <c r="BH60" s="63">
        <v>0</v>
      </c>
      <c r="BI60" s="108">
        <v>0</v>
      </c>
      <c r="BJ60" s="64">
        <f t="shared" si="299"/>
        <v>0</v>
      </c>
      <c r="BK60" s="63"/>
      <c r="BL60" s="108"/>
      <c r="BM60" s="64"/>
      <c r="BN60" s="63">
        <v>0</v>
      </c>
      <c r="BO60" s="108">
        <v>0</v>
      </c>
      <c r="BP60" s="64">
        <f t="shared" si="300"/>
        <v>0</v>
      </c>
      <c r="BQ60" s="63">
        <v>0</v>
      </c>
      <c r="BR60" s="108">
        <v>0</v>
      </c>
      <c r="BS60" s="64">
        <f t="shared" si="301"/>
        <v>0</v>
      </c>
      <c r="BT60" s="63">
        <v>0</v>
      </c>
      <c r="BU60" s="108">
        <v>0</v>
      </c>
      <c r="BV60" s="64">
        <f t="shared" si="302"/>
        <v>0</v>
      </c>
      <c r="BW60" s="63">
        <v>0</v>
      </c>
      <c r="BX60" s="108">
        <v>0</v>
      </c>
      <c r="BY60" s="64">
        <f t="shared" si="303"/>
        <v>0</v>
      </c>
      <c r="BZ60" s="63">
        <v>0</v>
      </c>
      <c r="CA60" s="108">
        <v>0</v>
      </c>
      <c r="CB60" s="64">
        <f t="shared" si="304"/>
        <v>0</v>
      </c>
      <c r="CC60" s="63">
        <v>0</v>
      </c>
      <c r="CD60" s="108">
        <v>0</v>
      </c>
      <c r="CE60" s="64">
        <f t="shared" si="305"/>
        <v>0</v>
      </c>
      <c r="CF60" s="63">
        <v>0</v>
      </c>
      <c r="CG60" s="108">
        <v>0</v>
      </c>
      <c r="CH60" s="64">
        <f t="shared" si="306"/>
        <v>0</v>
      </c>
      <c r="CI60" s="63">
        <v>0</v>
      </c>
      <c r="CJ60" s="108">
        <v>0</v>
      </c>
      <c r="CK60" s="64">
        <f t="shared" si="307"/>
        <v>0</v>
      </c>
      <c r="CL60" s="63">
        <v>0</v>
      </c>
      <c r="CM60" s="108">
        <v>0</v>
      </c>
      <c r="CN60" s="64">
        <f t="shared" si="308"/>
        <v>0</v>
      </c>
      <c r="CO60" s="63">
        <v>0</v>
      </c>
      <c r="CP60" s="108">
        <v>0</v>
      </c>
      <c r="CQ60" s="64">
        <f t="shared" si="309"/>
        <v>0</v>
      </c>
      <c r="CR60" s="63">
        <v>0</v>
      </c>
      <c r="CS60" s="108">
        <v>0</v>
      </c>
      <c r="CT60" s="64">
        <f t="shared" si="310"/>
        <v>0</v>
      </c>
      <c r="CU60" s="63">
        <v>0</v>
      </c>
      <c r="CV60" s="108">
        <v>0</v>
      </c>
      <c r="CW60" s="64">
        <f t="shared" si="311"/>
        <v>0</v>
      </c>
      <c r="CX60" s="63">
        <v>0</v>
      </c>
      <c r="CY60" s="108">
        <v>0</v>
      </c>
      <c r="CZ60" s="64">
        <f t="shared" si="312"/>
        <v>0</v>
      </c>
      <c r="DA60" s="63">
        <v>0</v>
      </c>
      <c r="DB60" s="108">
        <v>0</v>
      </c>
      <c r="DC60" s="64">
        <f t="shared" si="313"/>
        <v>0</v>
      </c>
      <c r="DD60" s="63">
        <v>0</v>
      </c>
      <c r="DE60" s="108">
        <v>0</v>
      </c>
      <c r="DF60" s="64">
        <f t="shared" si="314"/>
        <v>0</v>
      </c>
      <c r="DG60" s="63">
        <v>0</v>
      </c>
      <c r="DH60" s="108">
        <v>0</v>
      </c>
      <c r="DI60" s="64">
        <f t="shared" si="315"/>
        <v>0</v>
      </c>
      <c r="DJ60" s="63">
        <v>0</v>
      </c>
      <c r="DK60" s="108">
        <v>0</v>
      </c>
      <c r="DL60" s="64">
        <f t="shared" si="316"/>
        <v>0</v>
      </c>
      <c r="DM60" s="63">
        <v>0</v>
      </c>
      <c r="DN60" s="108">
        <v>0</v>
      </c>
      <c r="DO60" s="64">
        <f t="shared" si="317"/>
        <v>0</v>
      </c>
      <c r="DP60" s="63">
        <v>0</v>
      </c>
      <c r="DQ60" s="108">
        <v>0</v>
      </c>
      <c r="DR60" s="64">
        <f t="shared" si="318"/>
        <v>0</v>
      </c>
      <c r="DS60" s="63">
        <v>0</v>
      </c>
      <c r="DT60" s="108">
        <v>0</v>
      </c>
      <c r="DU60" s="64">
        <f t="shared" si="319"/>
        <v>0</v>
      </c>
      <c r="DV60" s="63">
        <v>0</v>
      </c>
      <c r="DW60" s="108">
        <v>0</v>
      </c>
      <c r="DX60" s="64">
        <f t="shared" si="320"/>
        <v>0</v>
      </c>
      <c r="DY60" s="63">
        <v>0</v>
      </c>
      <c r="DZ60" s="108">
        <v>0</v>
      </c>
      <c r="EA60" s="64">
        <f t="shared" si="321"/>
        <v>0</v>
      </c>
      <c r="EB60" s="63">
        <v>0</v>
      </c>
      <c r="EC60" s="108">
        <v>0</v>
      </c>
      <c r="ED60" s="64">
        <f t="shared" si="322"/>
        <v>0</v>
      </c>
      <c r="EE60" s="63">
        <v>0</v>
      </c>
      <c r="EF60" s="108">
        <v>0</v>
      </c>
      <c r="EG60" s="64">
        <f t="shared" si="323"/>
        <v>0</v>
      </c>
      <c r="EH60" s="63">
        <v>0</v>
      </c>
      <c r="EI60" s="108">
        <v>0</v>
      </c>
      <c r="EJ60" s="64">
        <f t="shared" si="324"/>
        <v>0</v>
      </c>
      <c r="EK60" s="63">
        <v>0</v>
      </c>
      <c r="EL60" s="108">
        <v>0</v>
      </c>
      <c r="EM60" s="64">
        <f t="shared" si="325"/>
        <v>0</v>
      </c>
      <c r="EN60" s="63">
        <v>0</v>
      </c>
      <c r="EO60" s="108">
        <v>0</v>
      </c>
      <c r="EP60" s="64">
        <f t="shared" si="326"/>
        <v>0</v>
      </c>
      <c r="EQ60" s="11">
        <f t="shared" si="328"/>
        <v>0.32557999999999998</v>
      </c>
      <c r="ER60" s="21">
        <f t="shared" si="329"/>
        <v>0.48</v>
      </c>
    </row>
    <row r="61" spans="1:148" x14ac:dyDescent="0.3">
      <c r="A61" s="57">
        <v>2022</v>
      </c>
      <c r="B61" s="58" t="s">
        <v>8</v>
      </c>
      <c r="C61" s="63">
        <v>0</v>
      </c>
      <c r="D61" s="108">
        <v>0</v>
      </c>
      <c r="E61" s="64">
        <f>IF(C61=0,0,D61/C61*1000)</f>
        <v>0</v>
      </c>
      <c r="F61" s="63">
        <v>0</v>
      </c>
      <c r="G61" s="108">
        <v>0</v>
      </c>
      <c r="H61" s="64">
        <f t="shared" si="284"/>
        <v>0</v>
      </c>
      <c r="I61" s="63">
        <v>0</v>
      </c>
      <c r="J61" s="108">
        <v>0</v>
      </c>
      <c r="K61" s="64">
        <f t="shared" si="285"/>
        <v>0</v>
      </c>
      <c r="L61" s="63">
        <v>0</v>
      </c>
      <c r="M61" s="108">
        <v>0</v>
      </c>
      <c r="N61" s="64">
        <f t="shared" si="286"/>
        <v>0</v>
      </c>
      <c r="O61" s="63">
        <v>0</v>
      </c>
      <c r="P61" s="108">
        <v>0</v>
      </c>
      <c r="Q61" s="64">
        <f t="shared" si="287"/>
        <v>0</v>
      </c>
      <c r="R61" s="63">
        <v>0</v>
      </c>
      <c r="S61" s="108">
        <v>0</v>
      </c>
      <c r="T61" s="64">
        <f t="shared" si="288"/>
        <v>0</v>
      </c>
      <c r="U61" s="63">
        <v>0</v>
      </c>
      <c r="V61" s="108">
        <v>0</v>
      </c>
      <c r="W61" s="64">
        <f t="shared" si="289"/>
        <v>0</v>
      </c>
      <c r="X61" s="63">
        <v>0</v>
      </c>
      <c r="Y61" s="108">
        <v>0</v>
      </c>
      <c r="Z61" s="64">
        <f t="shared" si="290"/>
        <v>0</v>
      </c>
      <c r="AA61" s="63">
        <v>0</v>
      </c>
      <c r="AB61" s="108">
        <v>0</v>
      </c>
      <c r="AC61" s="64">
        <f t="shared" si="291"/>
        <v>0</v>
      </c>
      <c r="AD61" s="63">
        <v>0</v>
      </c>
      <c r="AE61" s="108">
        <v>0</v>
      </c>
      <c r="AF61" s="64">
        <f t="shared" si="292"/>
        <v>0</v>
      </c>
      <c r="AG61" s="63">
        <v>0</v>
      </c>
      <c r="AH61" s="108">
        <v>0</v>
      </c>
      <c r="AI61" s="64">
        <f t="shared" si="293"/>
        <v>0</v>
      </c>
      <c r="AJ61" s="107">
        <v>0.26100000000000001</v>
      </c>
      <c r="AK61" s="108">
        <v>20.881</v>
      </c>
      <c r="AL61" s="64">
        <f t="shared" si="294"/>
        <v>80003.831417624519</v>
      </c>
      <c r="AM61" s="63"/>
      <c r="AN61" s="108"/>
      <c r="AO61" s="64"/>
      <c r="AP61" s="63">
        <v>0</v>
      </c>
      <c r="AQ61" s="108">
        <v>0</v>
      </c>
      <c r="AR61" s="64">
        <f t="shared" si="295"/>
        <v>0</v>
      </c>
      <c r="AS61" s="63"/>
      <c r="AT61" s="108"/>
      <c r="AU61" s="64"/>
      <c r="AV61" s="63">
        <v>0</v>
      </c>
      <c r="AW61" s="108">
        <v>0</v>
      </c>
      <c r="AX61" s="64">
        <f t="shared" si="296"/>
        <v>0</v>
      </c>
      <c r="AY61" s="63"/>
      <c r="AZ61" s="108"/>
      <c r="BA61" s="64"/>
      <c r="BB61" s="63">
        <v>0</v>
      </c>
      <c r="BC61" s="108">
        <v>0</v>
      </c>
      <c r="BD61" s="64">
        <f t="shared" si="297"/>
        <v>0</v>
      </c>
      <c r="BE61" s="63">
        <v>0</v>
      </c>
      <c r="BF61" s="108">
        <v>0</v>
      </c>
      <c r="BG61" s="64">
        <f t="shared" si="298"/>
        <v>0</v>
      </c>
      <c r="BH61" s="63">
        <v>0</v>
      </c>
      <c r="BI61" s="108">
        <v>0</v>
      </c>
      <c r="BJ61" s="64">
        <f t="shared" si="299"/>
        <v>0</v>
      </c>
      <c r="BK61" s="63"/>
      <c r="BL61" s="108"/>
      <c r="BM61" s="64"/>
      <c r="BN61" s="63">
        <v>0</v>
      </c>
      <c r="BO61" s="108">
        <v>0</v>
      </c>
      <c r="BP61" s="64">
        <f t="shared" si="300"/>
        <v>0</v>
      </c>
      <c r="BQ61" s="63">
        <v>0</v>
      </c>
      <c r="BR61" s="108">
        <v>0</v>
      </c>
      <c r="BS61" s="64">
        <f t="shared" si="301"/>
        <v>0</v>
      </c>
      <c r="BT61" s="63">
        <v>0</v>
      </c>
      <c r="BU61" s="108">
        <v>0</v>
      </c>
      <c r="BV61" s="64">
        <f t="shared" si="302"/>
        <v>0</v>
      </c>
      <c r="BW61" s="63">
        <v>0</v>
      </c>
      <c r="BX61" s="108">
        <v>0</v>
      </c>
      <c r="BY61" s="64">
        <f t="shared" si="303"/>
        <v>0</v>
      </c>
      <c r="BZ61" s="63">
        <v>0</v>
      </c>
      <c r="CA61" s="108">
        <v>0</v>
      </c>
      <c r="CB61" s="64">
        <f t="shared" si="304"/>
        <v>0</v>
      </c>
      <c r="CC61" s="63">
        <v>0</v>
      </c>
      <c r="CD61" s="108">
        <v>0</v>
      </c>
      <c r="CE61" s="64">
        <f t="shared" si="305"/>
        <v>0</v>
      </c>
      <c r="CF61" s="63">
        <v>0</v>
      </c>
      <c r="CG61" s="108">
        <v>0</v>
      </c>
      <c r="CH61" s="64">
        <f t="shared" si="306"/>
        <v>0</v>
      </c>
      <c r="CI61" s="63">
        <v>0</v>
      </c>
      <c r="CJ61" s="108">
        <v>0</v>
      </c>
      <c r="CK61" s="64">
        <f t="shared" si="307"/>
        <v>0</v>
      </c>
      <c r="CL61" s="63">
        <v>0</v>
      </c>
      <c r="CM61" s="108">
        <v>0</v>
      </c>
      <c r="CN61" s="64">
        <f t="shared" si="308"/>
        <v>0</v>
      </c>
      <c r="CO61" s="63">
        <v>0</v>
      </c>
      <c r="CP61" s="108">
        <v>0</v>
      </c>
      <c r="CQ61" s="64">
        <f t="shared" si="309"/>
        <v>0</v>
      </c>
      <c r="CR61" s="63">
        <v>0</v>
      </c>
      <c r="CS61" s="108">
        <v>0</v>
      </c>
      <c r="CT61" s="64">
        <f t="shared" si="310"/>
        <v>0</v>
      </c>
      <c r="CU61" s="63">
        <v>0</v>
      </c>
      <c r="CV61" s="108">
        <v>0</v>
      </c>
      <c r="CW61" s="64">
        <f t="shared" si="311"/>
        <v>0</v>
      </c>
      <c r="CX61" s="63">
        <v>0</v>
      </c>
      <c r="CY61" s="108">
        <v>0</v>
      </c>
      <c r="CZ61" s="64">
        <f t="shared" si="312"/>
        <v>0</v>
      </c>
      <c r="DA61" s="63">
        <v>0</v>
      </c>
      <c r="DB61" s="108">
        <v>0</v>
      </c>
      <c r="DC61" s="64">
        <f t="shared" si="313"/>
        <v>0</v>
      </c>
      <c r="DD61" s="63">
        <v>0</v>
      </c>
      <c r="DE61" s="108">
        <v>0</v>
      </c>
      <c r="DF61" s="64">
        <f t="shared" si="314"/>
        <v>0</v>
      </c>
      <c r="DG61" s="63">
        <v>0</v>
      </c>
      <c r="DH61" s="108">
        <v>0</v>
      </c>
      <c r="DI61" s="64">
        <f t="shared" si="315"/>
        <v>0</v>
      </c>
      <c r="DJ61" s="63">
        <v>0</v>
      </c>
      <c r="DK61" s="108">
        <v>0</v>
      </c>
      <c r="DL61" s="64">
        <f t="shared" si="316"/>
        <v>0</v>
      </c>
      <c r="DM61" s="63">
        <v>0</v>
      </c>
      <c r="DN61" s="108">
        <v>0</v>
      </c>
      <c r="DO61" s="64">
        <f t="shared" si="317"/>
        <v>0</v>
      </c>
      <c r="DP61" s="63">
        <v>0</v>
      </c>
      <c r="DQ61" s="108">
        <v>0</v>
      </c>
      <c r="DR61" s="64">
        <f t="shared" si="318"/>
        <v>0</v>
      </c>
      <c r="DS61" s="63">
        <v>0</v>
      </c>
      <c r="DT61" s="108">
        <v>0</v>
      </c>
      <c r="DU61" s="64">
        <f t="shared" si="319"/>
        <v>0</v>
      </c>
      <c r="DV61" s="63">
        <v>0</v>
      </c>
      <c r="DW61" s="108">
        <v>0</v>
      </c>
      <c r="DX61" s="64">
        <f t="shared" si="320"/>
        <v>0</v>
      </c>
      <c r="DY61" s="63">
        <v>0</v>
      </c>
      <c r="DZ61" s="108">
        <v>0</v>
      </c>
      <c r="EA61" s="64">
        <f t="shared" si="321"/>
        <v>0</v>
      </c>
      <c r="EB61" s="63">
        <v>0</v>
      </c>
      <c r="EC61" s="108">
        <v>0</v>
      </c>
      <c r="ED61" s="64">
        <f t="shared" si="322"/>
        <v>0</v>
      </c>
      <c r="EE61" s="63">
        <v>0</v>
      </c>
      <c r="EF61" s="108">
        <v>0</v>
      </c>
      <c r="EG61" s="64">
        <f t="shared" si="323"/>
        <v>0</v>
      </c>
      <c r="EH61" s="63">
        <v>0</v>
      </c>
      <c r="EI61" s="108">
        <v>0</v>
      </c>
      <c r="EJ61" s="64">
        <f t="shared" si="324"/>
        <v>0</v>
      </c>
      <c r="EK61" s="63">
        <v>0</v>
      </c>
      <c r="EL61" s="108">
        <v>0</v>
      </c>
      <c r="EM61" s="64">
        <f t="shared" si="325"/>
        <v>0</v>
      </c>
      <c r="EN61" s="63">
        <v>0</v>
      </c>
      <c r="EO61" s="108">
        <v>0</v>
      </c>
      <c r="EP61" s="64">
        <f t="shared" si="326"/>
        <v>0</v>
      </c>
      <c r="EQ61" s="11">
        <f t="shared" si="328"/>
        <v>0.26100000000000001</v>
      </c>
      <c r="ER61" s="21">
        <f t="shared" si="329"/>
        <v>20.881</v>
      </c>
    </row>
    <row r="62" spans="1:148" x14ac:dyDescent="0.3">
      <c r="A62" s="57">
        <v>2022</v>
      </c>
      <c r="B62" s="64" t="s">
        <v>9</v>
      </c>
      <c r="C62" s="63">
        <v>0</v>
      </c>
      <c r="D62" s="108">
        <v>0</v>
      </c>
      <c r="E62" s="64">
        <f t="shared" ref="E62:E69" si="330">IF(C62=0,0,D62/C62*1000)</f>
        <v>0</v>
      </c>
      <c r="F62" s="63">
        <v>0</v>
      </c>
      <c r="G62" s="108">
        <v>0</v>
      </c>
      <c r="H62" s="64">
        <f t="shared" si="284"/>
        <v>0</v>
      </c>
      <c r="I62" s="63">
        <v>0</v>
      </c>
      <c r="J62" s="108">
        <v>0</v>
      </c>
      <c r="K62" s="64">
        <f t="shared" si="285"/>
        <v>0</v>
      </c>
      <c r="L62" s="63">
        <v>0</v>
      </c>
      <c r="M62" s="108">
        <v>0</v>
      </c>
      <c r="N62" s="64">
        <f t="shared" si="286"/>
        <v>0</v>
      </c>
      <c r="O62" s="63">
        <v>0</v>
      </c>
      <c r="P62" s="108">
        <v>0</v>
      </c>
      <c r="Q62" s="64">
        <f t="shared" si="287"/>
        <v>0</v>
      </c>
      <c r="R62" s="63">
        <v>0</v>
      </c>
      <c r="S62" s="108">
        <v>0</v>
      </c>
      <c r="T62" s="64">
        <f t="shared" si="288"/>
        <v>0</v>
      </c>
      <c r="U62" s="63">
        <v>0</v>
      </c>
      <c r="V62" s="108">
        <v>0</v>
      </c>
      <c r="W62" s="64">
        <f t="shared" si="289"/>
        <v>0</v>
      </c>
      <c r="X62" s="63">
        <v>0</v>
      </c>
      <c r="Y62" s="108">
        <v>0</v>
      </c>
      <c r="Z62" s="64">
        <f t="shared" si="290"/>
        <v>0</v>
      </c>
      <c r="AA62" s="63">
        <v>0</v>
      </c>
      <c r="AB62" s="108">
        <v>0</v>
      </c>
      <c r="AC62" s="64">
        <f t="shared" si="291"/>
        <v>0</v>
      </c>
      <c r="AD62" s="63">
        <v>0</v>
      </c>
      <c r="AE62" s="108">
        <v>0</v>
      </c>
      <c r="AF62" s="64">
        <f t="shared" si="292"/>
        <v>0</v>
      </c>
      <c r="AG62" s="63">
        <v>0</v>
      </c>
      <c r="AH62" s="108">
        <v>0</v>
      </c>
      <c r="AI62" s="64">
        <f t="shared" si="293"/>
        <v>0</v>
      </c>
      <c r="AJ62" s="63">
        <v>0</v>
      </c>
      <c r="AK62" s="108">
        <v>0</v>
      </c>
      <c r="AL62" s="64">
        <f t="shared" si="294"/>
        <v>0</v>
      </c>
      <c r="AM62" s="63"/>
      <c r="AN62" s="108"/>
      <c r="AO62" s="64"/>
      <c r="AP62" s="63">
        <v>0</v>
      </c>
      <c r="AQ62" s="108">
        <v>0</v>
      </c>
      <c r="AR62" s="64">
        <f t="shared" si="295"/>
        <v>0</v>
      </c>
      <c r="AS62" s="63"/>
      <c r="AT62" s="108"/>
      <c r="AU62" s="64"/>
      <c r="AV62" s="63">
        <v>0</v>
      </c>
      <c r="AW62" s="108">
        <v>0</v>
      </c>
      <c r="AX62" s="64">
        <f t="shared" si="296"/>
        <v>0</v>
      </c>
      <c r="AY62" s="63"/>
      <c r="AZ62" s="108"/>
      <c r="BA62" s="64"/>
      <c r="BB62" s="63">
        <v>0</v>
      </c>
      <c r="BC62" s="108">
        <v>0</v>
      </c>
      <c r="BD62" s="64">
        <f t="shared" si="297"/>
        <v>0</v>
      </c>
      <c r="BE62" s="63">
        <v>0</v>
      </c>
      <c r="BF62" s="108">
        <v>0</v>
      </c>
      <c r="BG62" s="64">
        <f t="shared" si="298"/>
        <v>0</v>
      </c>
      <c r="BH62" s="63">
        <v>0</v>
      </c>
      <c r="BI62" s="108">
        <v>0</v>
      </c>
      <c r="BJ62" s="64">
        <f t="shared" si="299"/>
        <v>0</v>
      </c>
      <c r="BK62" s="63"/>
      <c r="BL62" s="108"/>
      <c r="BM62" s="64"/>
      <c r="BN62" s="63">
        <v>0</v>
      </c>
      <c r="BO62" s="108">
        <v>0</v>
      </c>
      <c r="BP62" s="64">
        <f t="shared" si="300"/>
        <v>0</v>
      </c>
      <c r="BQ62" s="63">
        <v>0</v>
      </c>
      <c r="BR62" s="108">
        <v>0</v>
      </c>
      <c r="BS62" s="64">
        <f t="shared" si="301"/>
        <v>0</v>
      </c>
      <c r="BT62" s="63">
        <v>0</v>
      </c>
      <c r="BU62" s="108">
        <v>0</v>
      </c>
      <c r="BV62" s="64">
        <f t="shared" si="302"/>
        <v>0</v>
      </c>
      <c r="BW62" s="63">
        <v>0</v>
      </c>
      <c r="BX62" s="108">
        <v>0</v>
      </c>
      <c r="BY62" s="64">
        <f t="shared" si="303"/>
        <v>0</v>
      </c>
      <c r="BZ62" s="63">
        <v>0</v>
      </c>
      <c r="CA62" s="108">
        <v>0</v>
      </c>
      <c r="CB62" s="64">
        <f t="shared" si="304"/>
        <v>0</v>
      </c>
      <c r="CC62" s="63">
        <v>0</v>
      </c>
      <c r="CD62" s="108">
        <v>0</v>
      </c>
      <c r="CE62" s="64">
        <f t="shared" si="305"/>
        <v>0</v>
      </c>
      <c r="CF62" s="63">
        <v>0</v>
      </c>
      <c r="CG62" s="108">
        <v>0</v>
      </c>
      <c r="CH62" s="64">
        <f t="shared" si="306"/>
        <v>0</v>
      </c>
      <c r="CI62" s="63">
        <v>0</v>
      </c>
      <c r="CJ62" s="108">
        <v>0</v>
      </c>
      <c r="CK62" s="64">
        <f t="shared" si="307"/>
        <v>0</v>
      </c>
      <c r="CL62" s="63">
        <v>0</v>
      </c>
      <c r="CM62" s="108">
        <v>0</v>
      </c>
      <c r="CN62" s="64">
        <f t="shared" si="308"/>
        <v>0</v>
      </c>
      <c r="CO62" s="63">
        <v>0</v>
      </c>
      <c r="CP62" s="108">
        <v>0</v>
      </c>
      <c r="CQ62" s="64">
        <f t="shared" si="309"/>
        <v>0</v>
      </c>
      <c r="CR62" s="63">
        <v>0</v>
      </c>
      <c r="CS62" s="108">
        <v>0</v>
      </c>
      <c r="CT62" s="64">
        <f t="shared" si="310"/>
        <v>0</v>
      </c>
      <c r="CU62" s="63">
        <v>0</v>
      </c>
      <c r="CV62" s="108">
        <v>0</v>
      </c>
      <c r="CW62" s="64">
        <f t="shared" si="311"/>
        <v>0</v>
      </c>
      <c r="CX62" s="63">
        <v>0</v>
      </c>
      <c r="CY62" s="108">
        <v>0</v>
      </c>
      <c r="CZ62" s="64">
        <f t="shared" si="312"/>
        <v>0</v>
      </c>
      <c r="DA62" s="63">
        <v>0</v>
      </c>
      <c r="DB62" s="108">
        <v>0</v>
      </c>
      <c r="DC62" s="64">
        <f t="shared" si="313"/>
        <v>0</v>
      </c>
      <c r="DD62" s="63">
        <v>0</v>
      </c>
      <c r="DE62" s="108">
        <v>0</v>
      </c>
      <c r="DF62" s="64">
        <f t="shared" si="314"/>
        <v>0</v>
      </c>
      <c r="DG62" s="63">
        <v>0</v>
      </c>
      <c r="DH62" s="108">
        <v>0</v>
      </c>
      <c r="DI62" s="64">
        <f t="shared" si="315"/>
        <v>0</v>
      </c>
      <c r="DJ62" s="63">
        <v>0</v>
      </c>
      <c r="DK62" s="108">
        <v>0</v>
      </c>
      <c r="DL62" s="64">
        <f t="shared" si="316"/>
        <v>0</v>
      </c>
      <c r="DM62" s="63">
        <v>0</v>
      </c>
      <c r="DN62" s="108">
        <v>0</v>
      </c>
      <c r="DO62" s="64">
        <f t="shared" si="317"/>
        <v>0</v>
      </c>
      <c r="DP62" s="63">
        <v>0</v>
      </c>
      <c r="DQ62" s="108">
        <v>0</v>
      </c>
      <c r="DR62" s="64">
        <f t="shared" si="318"/>
        <v>0</v>
      </c>
      <c r="DS62" s="63">
        <v>0</v>
      </c>
      <c r="DT62" s="108">
        <v>0</v>
      </c>
      <c r="DU62" s="64">
        <f t="shared" si="319"/>
        <v>0</v>
      </c>
      <c r="DV62" s="63">
        <v>0</v>
      </c>
      <c r="DW62" s="108">
        <v>0</v>
      </c>
      <c r="DX62" s="64">
        <f t="shared" si="320"/>
        <v>0</v>
      </c>
      <c r="DY62" s="63">
        <v>0</v>
      </c>
      <c r="DZ62" s="108">
        <v>0</v>
      </c>
      <c r="EA62" s="64">
        <f t="shared" si="321"/>
        <v>0</v>
      </c>
      <c r="EB62" s="63">
        <v>0</v>
      </c>
      <c r="EC62" s="108">
        <v>0</v>
      </c>
      <c r="ED62" s="64">
        <f t="shared" si="322"/>
        <v>0</v>
      </c>
      <c r="EE62" s="63">
        <v>0</v>
      </c>
      <c r="EF62" s="108">
        <v>0</v>
      </c>
      <c r="EG62" s="64">
        <f t="shared" si="323"/>
        <v>0</v>
      </c>
      <c r="EH62" s="63">
        <v>0</v>
      </c>
      <c r="EI62" s="108">
        <v>0</v>
      </c>
      <c r="EJ62" s="64">
        <f t="shared" si="324"/>
        <v>0</v>
      </c>
      <c r="EK62" s="63">
        <v>0</v>
      </c>
      <c r="EL62" s="108">
        <v>0</v>
      </c>
      <c r="EM62" s="64">
        <f t="shared" si="325"/>
        <v>0</v>
      </c>
      <c r="EN62" s="63">
        <v>0</v>
      </c>
      <c r="EO62" s="108">
        <v>0</v>
      </c>
      <c r="EP62" s="64">
        <f t="shared" si="326"/>
        <v>0</v>
      </c>
      <c r="EQ62" s="11">
        <f t="shared" si="328"/>
        <v>0</v>
      </c>
      <c r="ER62" s="21">
        <f t="shared" si="329"/>
        <v>0</v>
      </c>
    </row>
    <row r="63" spans="1:148" x14ac:dyDescent="0.3">
      <c r="A63" s="57">
        <v>2022</v>
      </c>
      <c r="B63" s="58" t="s">
        <v>10</v>
      </c>
      <c r="C63" s="63">
        <v>0</v>
      </c>
      <c r="D63" s="108">
        <v>0</v>
      </c>
      <c r="E63" s="64">
        <f t="shared" si="330"/>
        <v>0</v>
      </c>
      <c r="F63" s="63">
        <v>0</v>
      </c>
      <c r="G63" s="108">
        <v>0</v>
      </c>
      <c r="H63" s="64">
        <f t="shared" si="284"/>
        <v>0</v>
      </c>
      <c r="I63" s="63">
        <v>0</v>
      </c>
      <c r="J63" s="108">
        <v>0</v>
      </c>
      <c r="K63" s="64">
        <f t="shared" si="285"/>
        <v>0</v>
      </c>
      <c r="L63" s="63">
        <v>0</v>
      </c>
      <c r="M63" s="108">
        <v>0</v>
      </c>
      <c r="N63" s="64">
        <f t="shared" si="286"/>
        <v>0</v>
      </c>
      <c r="O63" s="63">
        <v>0</v>
      </c>
      <c r="P63" s="108">
        <v>0</v>
      </c>
      <c r="Q63" s="64">
        <f t="shared" si="287"/>
        <v>0</v>
      </c>
      <c r="R63" s="63">
        <v>0</v>
      </c>
      <c r="S63" s="108">
        <v>0</v>
      </c>
      <c r="T63" s="64">
        <f t="shared" si="288"/>
        <v>0</v>
      </c>
      <c r="U63" s="63">
        <v>0</v>
      </c>
      <c r="V63" s="108">
        <v>0</v>
      </c>
      <c r="W63" s="64">
        <f t="shared" si="289"/>
        <v>0</v>
      </c>
      <c r="X63" s="63">
        <v>0</v>
      </c>
      <c r="Y63" s="108">
        <v>0</v>
      </c>
      <c r="Z63" s="64">
        <f t="shared" si="290"/>
        <v>0</v>
      </c>
      <c r="AA63" s="63">
        <v>0</v>
      </c>
      <c r="AB63" s="108">
        <v>0</v>
      </c>
      <c r="AC63" s="64">
        <f t="shared" si="291"/>
        <v>0</v>
      </c>
      <c r="AD63" s="63">
        <v>0</v>
      </c>
      <c r="AE63" s="108">
        <v>0</v>
      </c>
      <c r="AF63" s="64">
        <f t="shared" si="292"/>
        <v>0</v>
      </c>
      <c r="AG63" s="63">
        <v>0</v>
      </c>
      <c r="AH63" s="108">
        <v>0</v>
      </c>
      <c r="AI63" s="64">
        <f t="shared" si="293"/>
        <v>0</v>
      </c>
      <c r="AJ63" s="63">
        <v>0</v>
      </c>
      <c r="AK63" s="108">
        <v>0</v>
      </c>
      <c r="AL63" s="64">
        <f t="shared" si="294"/>
        <v>0</v>
      </c>
      <c r="AM63" s="63"/>
      <c r="AN63" s="108"/>
      <c r="AO63" s="64"/>
      <c r="AP63" s="63">
        <v>0</v>
      </c>
      <c r="AQ63" s="108">
        <v>0</v>
      </c>
      <c r="AR63" s="64">
        <f t="shared" si="295"/>
        <v>0</v>
      </c>
      <c r="AS63" s="63"/>
      <c r="AT63" s="108"/>
      <c r="AU63" s="64"/>
      <c r="AV63" s="63">
        <v>0</v>
      </c>
      <c r="AW63" s="108">
        <v>0</v>
      </c>
      <c r="AX63" s="64">
        <f t="shared" si="296"/>
        <v>0</v>
      </c>
      <c r="AY63" s="63"/>
      <c r="AZ63" s="108"/>
      <c r="BA63" s="64"/>
      <c r="BB63" s="63">
        <v>0</v>
      </c>
      <c r="BC63" s="108">
        <v>0</v>
      </c>
      <c r="BD63" s="64">
        <f t="shared" si="297"/>
        <v>0</v>
      </c>
      <c r="BE63" s="63">
        <v>0</v>
      </c>
      <c r="BF63" s="108">
        <v>0</v>
      </c>
      <c r="BG63" s="64">
        <f t="shared" si="298"/>
        <v>0</v>
      </c>
      <c r="BH63" s="63">
        <v>0</v>
      </c>
      <c r="BI63" s="108">
        <v>0</v>
      </c>
      <c r="BJ63" s="64">
        <f t="shared" si="299"/>
        <v>0</v>
      </c>
      <c r="BK63" s="63"/>
      <c r="BL63" s="108"/>
      <c r="BM63" s="64"/>
      <c r="BN63" s="63">
        <v>0</v>
      </c>
      <c r="BO63" s="108">
        <v>0</v>
      </c>
      <c r="BP63" s="64">
        <f t="shared" si="300"/>
        <v>0</v>
      </c>
      <c r="BQ63" s="63">
        <v>0</v>
      </c>
      <c r="BR63" s="108">
        <v>0</v>
      </c>
      <c r="BS63" s="64">
        <f t="shared" si="301"/>
        <v>0</v>
      </c>
      <c r="BT63" s="63">
        <v>0</v>
      </c>
      <c r="BU63" s="108">
        <v>0</v>
      </c>
      <c r="BV63" s="64">
        <f t="shared" si="302"/>
        <v>0</v>
      </c>
      <c r="BW63" s="63">
        <v>0</v>
      </c>
      <c r="BX63" s="108">
        <v>0</v>
      </c>
      <c r="BY63" s="64">
        <f t="shared" si="303"/>
        <v>0</v>
      </c>
      <c r="BZ63" s="63">
        <v>0</v>
      </c>
      <c r="CA63" s="108">
        <v>0</v>
      </c>
      <c r="CB63" s="64">
        <f t="shared" si="304"/>
        <v>0</v>
      </c>
      <c r="CC63" s="63">
        <v>0</v>
      </c>
      <c r="CD63" s="108">
        <v>0</v>
      </c>
      <c r="CE63" s="64">
        <f t="shared" si="305"/>
        <v>0</v>
      </c>
      <c r="CF63" s="63">
        <v>0</v>
      </c>
      <c r="CG63" s="108">
        <v>0</v>
      </c>
      <c r="CH63" s="64">
        <f t="shared" si="306"/>
        <v>0</v>
      </c>
      <c r="CI63" s="63">
        <v>0</v>
      </c>
      <c r="CJ63" s="108">
        <v>0</v>
      </c>
      <c r="CK63" s="64">
        <f t="shared" si="307"/>
        <v>0</v>
      </c>
      <c r="CL63" s="63">
        <v>0</v>
      </c>
      <c r="CM63" s="108">
        <v>0</v>
      </c>
      <c r="CN63" s="64">
        <f t="shared" si="308"/>
        <v>0</v>
      </c>
      <c r="CO63" s="63">
        <v>0</v>
      </c>
      <c r="CP63" s="108">
        <v>0</v>
      </c>
      <c r="CQ63" s="64">
        <f t="shared" si="309"/>
        <v>0</v>
      </c>
      <c r="CR63" s="63">
        <v>0</v>
      </c>
      <c r="CS63" s="108">
        <v>0</v>
      </c>
      <c r="CT63" s="64">
        <f t="shared" si="310"/>
        <v>0</v>
      </c>
      <c r="CU63" s="63">
        <v>0</v>
      </c>
      <c r="CV63" s="108">
        <v>0</v>
      </c>
      <c r="CW63" s="64">
        <f t="shared" si="311"/>
        <v>0</v>
      </c>
      <c r="CX63" s="63">
        <v>0</v>
      </c>
      <c r="CY63" s="108">
        <v>0</v>
      </c>
      <c r="CZ63" s="64">
        <f t="shared" si="312"/>
        <v>0</v>
      </c>
      <c r="DA63" s="63">
        <v>0</v>
      </c>
      <c r="DB63" s="108">
        <v>0</v>
      </c>
      <c r="DC63" s="64">
        <f t="shared" si="313"/>
        <v>0</v>
      </c>
      <c r="DD63" s="63">
        <v>0</v>
      </c>
      <c r="DE63" s="108">
        <v>0</v>
      </c>
      <c r="DF63" s="64">
        <f t="shared" si="314"/>
        <v>0</v>
      </c>
      <c r="DG63" s="63">
        <v>0</v>
      </c>
      <c r="DH63" s="108">
        <v>0</v>
      </c>
      <c r="DI63" s="64">
        <f t="shared" si="315"/>
        <v>0</v>
      </c>
      <c r="DJ63" s="63">
        <v>0</v>
      </c>
      <c r="DK63" s="108">
        <v>0</v>
      </c>
      <c r="DL63" s="64">
        <f t="shared" si="316"/>
        <v>0</v>
      </c>
      <c r="DM63" s="63">
        <v>0</v>
      </c>
      <c r="DN63" s="108">
        <v>0</v>
      </c>
      <c r="DO63" s="64">
        <f t="shared" si="317"/>
        <v>0</v>
      </c>
      <c r="DP63" s="63">
        <v>0</v>
      </c>
      <c r="DQ63" s="108">
        <v>0</v>
      </c>
      <c r="DR63" s="64">
        <f t="shared" si="318"/>
        <v>0</v>
      </c>
      <c r="DS63" s="63">
        <v>0</v>
      </c>
      <c r="DT63" s="108">
        <v>0</v>
      </c>
      <c r="DU63" s="64">
        <f t="shared" si="319"/>
        <v>0</v>
      </c>
      <c r="DV63" s="63">
        <v>0</v>
      </c>
      <c r="DW63" s="108">
        <v>0</v>
      </c>
      <c r="DX63" s="64">
        <f t="shared" si="320"/>
        <v>0</v>
      </c>
      <c r="DY63" s="107">
        <v>4.0000000000000001E-3</v>
      </c>
      <c r="DZ63" s="108">
        <v>0.46100000000000002</v>
      </c>
      <c r="EA63" s="64">
        <f t="shared" si="321"/>
        <v>115250</v>
      </c>
      <c r="EB63" s="107">
        <v>2.445E-2</v>
      </c>
      <c r="EC63" s="108">
        <v>6.5289999999999999</v>
      </c>
      <c r="ED63" s="64">
        <f t="shared" si="322"/>
        <v>267034.76482617587</v>
      </c>
      <c r="EE63" s="63">
        <v>0</v>
      </c>
      <c r="EF63" s="108">
        <v>0</v>
      </c>
      <c r="EG63" s="64">
        <f t="shared" si="323"/>
        <v>0</v>
      </c>
      <c r="EH63" s="63">
        <v>0</v>
      </c>
      <c r="EI63" s="108">
        <v>0</v>
      </c>
      <c r="EJ63" s="64">
        <f t="shared" si="324"/>
        <v>0</v>
      </c>
      <c r="EK63" s="63">
        <v>0</v>
      </c>
      <c r="EL63" s="108">
        <v>0</v>
      </c>
      <c r="EM63" s="64">
        <f t="shared" si="325"/>
        <v>0</v>
      </c>
      <c r="EN63" s="63">
        <v>0</v>
      </c>
      <c r="EO63" s="108">
        <v>0</v>
      </c>
      <c r="EP63" s="64">
        <f t="shared" si="326"/>
        <v>0</v>
      </c>
      <c r="EQ63" s="11">
        <f t="shared" si="328"/>
        <v>2.845E-2</v>
      </c>
      <c r="ER63" s="21">
        <f t="shared" si="329"/>
        <v>6.99</v>
      </c>
    </row>
    <row r="64" spans="1:148" x14ac:dyDescent="0.3">
      <c r="A64" s="57">
        <v>2022</v>
      </c>
      <c r="B64" s="58" t="s">
        <v>11</v>
      </c>
      <c r="C64" s="63">
        <v>0</v>
      </c>
      <c r="D64" s="108">
        <v>0</v>
      </c>
      <c r="E64" s="64">
        <f t="shared" si="330"/>
        <v>0</v>
      </c>
      <c r="F64" s="63">
        <v>0</v>
      </c>
      <c r="G64" s="108">
        <v>0</v>
      </c>
      <c r="H64" s="64">
        <f t="shared" si="284"/>
        <v>0</v>
      </c>
      <c r="I64" s="63">
        <v>0</v>
      </c>
      <c r="J64" s="108">
        <v>0</v>
      </c>
      <c r="K64" s="64">
        <f t="shared" si="285"/>
        <v>0</v>
      </c>
      <c r="L64" s="63">
        <v>0</v>
      </c>
      <c r="M64" s="108">
        <v>0</v>
      </c>
      <c r="N64" s="64">
        <f t="shared" si="286"/>
        <v>0</v>
      </c>
      <c r="O64" s="63">
        <v>0</v>
      </c>
      <c r="P64" s="108">
        <v>0</v>
      </c>
      <c r="Q64" s="64">
        <f t="shared" si="287"/>
        <v>0</v>
      </c>
      <c r="R64" s="63">
        <v>0</v>
      </c>
      <c r="S64" s="108">
        <v>0</v>
      </c>
      <c r="T64" s="64">
        <f t="shared" si="288"/>
        <v>0</v>
      </c>
      <c r="U64" s="63">
        <v>0</v>
      </c>
      <c r="V64" s="108">
        <v>0</v>
      </c>
      <c r="W64" s="64">
        <f t="shared" si="289"/>
        <v>0</v>
      </c>
      <c r="X64" s="63">
        <v>0</v>
      </c>
      <c r="Y64" s="108">
        <v>0</v>
      </c>
      <c r="Z64" s="64">
        <f t="shared" si="290"/>
        <v>0</v>
      </c>
      <c r="AA64" s="63">
        <v>0</v>
      </c>
      <c r="AB64" s="108">
        <v>0</v>
      </c>
      <c r="AC64" s="64">
        <f t="shared" si="291"/>
        <v>0</v>
      </c>
      <c r="AD64" s="63">
        <v>0</v>
      </c>
      <c r="AE64" s="108">
        <v>0</v>
      </c>
      <c r="AF64" s="64">
        <f t="shared" si="292"/>
        <v>0</v>
      </c>
      <c r="AG64" s="63">
        <v>0</v>
      </c>
      <c r="AH64" s="108">
        <v>0</v>
      </c>
      <c r="AI64" s="64">
        <f t="shared" si="293"/>
        <v>0</v>
      </c>
      <c r="AJ64" s="63">
        <v>0</v>
      </c>
      <c r="AK64" s="108">
        <v>0</v>
      </c>
      <c r="AL64" s="64">
        <f t="shared" si="294"/>
        <v>0</v>
      </c>
      <c r="AM64" s="63"/>
      <c r="AN64" s="108"/>
      <c r="AO64" s="64"/>
      <c r="AP64" s="63">
        <v>0</v>
      </c>
      <c r="AQ64" s="108">
        <v>0</v>
      </c>
      <c r="AR64" s="64">
        <f t="shared" si="295"/>
        <v>0</v>
      </c>
      <c r="AS64" s="63"/>
      <c r="AT64" s="108"/>
      <c r="AU64" s="64"/>
      <c r="AV64" s="63">
        <v>0</v>
      </c>
      <c r="AW64" s="108">
        <v>0</v>
      </c>
      <c r="AX64" s="64">
        <f t="shared" si="296"/>
        <v>0</v>
      </c>
      <c r="AY64" s="63"/>
      <c r="AZ64" s="108"/>
      <c r="BA64" s="64"/>
      <c r="BB64" s="63">
        <v>0</v>
      </c>
      <c r="BC64" s="108">
        <v>0</v>
      </c>
      <c r="BD64" s="64">
        <f t="shared" si="297"/>
        <v>0</v>
      </c>
      <c r="BE64" s="63">
        <v>0</v>
      </c>
      <c r="BF64" s="108">
        <v>0</v>
      </c>
      <c r="BG64" s="64">
        <f t="shared" si="298"/>
        <v>0</v>
      </c>
      <c r="BH64" s="63">
        <v>0</v>
      </c>
      <c r="BI64" s="108">
        <v>0</v>
      </c>
      <c r="BJ64" s="64">
        <f t="shared" si="299"/>
        <v>0</v>
      </c>
      <c r="BK64" s="63"/>
      <c r="BL64" s="108"/>
      <c r="BM64" s="64"/>
      <c r="BN64" s="63">
        <v>0</v>
      </c>
      <c r="BO64" s="108">
        <v>0</v>
      </c>
      <c r="BP64" s="64">
        <f t="shared" si="300"/>
        <v>0</v>
      </c>
      <c r="BQ64" s="63">
        <v>0</v>
      </c>
      <c r="BR64" s="108">
        <v>0</v>
      </c>
      <c r="BS64" s="64">
        <f t="shared" si="301"/>
        <v>0</v>
      </c>
      <c r="BT64" s="63">
        <v>0</v>
      </c>
      <c r="BU64" s="108">
        <v>0</v>
      </c>
      <c r="BV64" s="64">
        <f t="shared" si="302"/>
        <v>0</v>
      </c>
      <c r="BW64" s="63">
        <v>0</v>
      </c>
      <c r="BX64" s="108">
        <v>0</v>
      </c>
      <c r="BY64" s="64">
        <f t="shared" si="303"/>
        <v>0</v>
      </c>
      <c r="BZ64" s="63">
        <v>0</v>
      </c>
      <c r="CA64" s="108">
        <v>0</v>
      </c>
      <c r="CB64" s="64">
        <f t="shared" si="304"/>
        <v>0</v>
      </c>
      <c r="CC64" s="63">
        <v>0</v>
      </c>
      <c r="CD64" s="108">
        <v>0</v>
      </c>
      <c r="CE64" s="64">
        <f t="shared" si="305"/>
        <v>0</v>
      </c>
      <c r="CF64" s="63">
        <v>0</v>
      </c>
      <c r="CG64" s="108">
        <v>0</v>
      </c>
      <c r="CH64" s="64">
        <f t="shared" si="306"/>
        <v>0</v>
      </c>
      <c r="CI64" s="63">
        <v>0</v>
      </c>
      <c r="CJ64" s="108">
        <v>0</v>
      </c>
      <c r="CK64" s="64">
        <f t="shared" si="307"/>
        <v>0</v>
      </c>
      <c r="CL64" s="63">
        <v>0</v>
      </c>
      <c r="CM64" s="108">
        <v>0</v>
      </c>
      <c r="CN64" s="64">
        <f t="shared" si="308"/>
        <v>0</v>
      </c>
      <c r="CO64" s="63">
        <v>0</v>
      </c>
      <c r="CP64" s="108">
        <v>0</v>
      </c>
      <c r="CQ64" s="64">
        <f t="shared" si="309"/>
        <v>0</v>
      </c>
      <c r="CR64" s="63">
        <v>0</v>
      </c>
      <c r="CS64" s="108">
        <v>0</v>
      </c>
      <c r="CT64" s="64">
        <f t="shared" si="310"/>
        <v>0</v>
      </c>
      <c r="CU64" s="107">
        <v>1E-3</v>
      </c>
      <c r="CV64" s="108">
        <v>0.35</v>
      </c>
      <c r="CW64" s="64">
        <f t="shared" si="311"/>
        <v>349999.99999999994</v>
      </c>
      <c r="CX64" s="63">
        <v>0</v>
      </c>
      <c r="CY64" s="108">
        <v>0</v>
      </c>
      <c r="CZ64" s="64">
        <f t="shared" si="312"/>
        <v>0</v>
      </c>
      <c r="DA64" s="63">
        <v>0</v>
      </c>
      <c r="DB64" s="108">
        <v>0</v>
      </c>
      <c r="DC64" s="64">
        <f t="shared" si="313"/>
        <v>0</v>
      </c>
      <c r="DD64" s="63">
        <v>0</v>
      </c>
      <c r="DE64" s="108">
        <v>0</v>
      </c>
      <c r="DF64" s="64">
        <f t="shared" si="314"/>
        <v>0</v>
      </c>
      <c r="DG64" s="63">
        <v>0</v>
      </c>
      <c r="DH64" s="108">
        <v>0</v>
      </c>
      <c r="DI64" s="64">
        <f t="shared" si="315"/>
        <v>0</v>
      </c>
      <c r="DJ64" s="63">
        <v>0</v>
      </c>
      <c r="DK64" s="108">
        <v>0</v>
      </c>
      <c r="DL64" s="64">
        <f t="shared" si="316"/>
        <v>0</v>
      </c>
      <c r="DM64" s="63">
        <v>0</v>
      </c>
      <c r="DN64" s="108">
        <v>0</v>
      </c>
      <c r="DO64" s="64">
        <f t="shared" si="317"/>
        <v>0</v>
      </c>
      <c r="DP64" s="63">
        <v>0</v>
      </c>
      <c r="DQ64" s="108">
        <v>0</v>
      </c>
      <c r="DR64" s="64">
        <f t="shared" si="318"/>
        <v>0</v>
      </c>
      <c r="DS64" s="63">
        <v>0</v>
      </c>
      <c r="DT64" s="108">
        <v>0</v>
      </c>
      <c r="DU64" s="64">
        <f t="shared" si="319"/>
        <v>0</v>
      </c>
      <c r="DV64" s="63">
        <v>0</v>
      </c>
      <c r="DW64" s="108">
        <v>0</v>
      </c>
      <c r="DX64" s="64">
        <f t="shared" si="320"/>
        <v>0</v>
      </c>
      <c r="DY64" s="63">
        <v>0</v>
      </c>
      <c r="DZ64" s="108">
        <v>0</v>
      </c>
      <c r="EA64" s="64">
        <f t="shared" si="321"/>
        <v>0</v>
      </c>
      <c r="EB64" s="63">
        <v>0</v>
      </c>
      <c r="EC64" s="108">
        <v>0</v>
      </c>
      <c r="ED64" s="64">
        <f t="shared" si="322"/>
        <v>0</v>
      </c>
      <c r="EE64" s="63">
        <v>0</v>
      </c>
      <c r="EF64" s="108">
        <v>0</v>
      </c>
      <c r="EG64" s="64">
        <f t="shared" si="323"/>
        <v>0</v>
      </c>
      <c r="EH64" s="63">
        <v>0</v>
      </c>
      <c r="EI64" s="108">
        <v>0</v>
      </c>
      <c r="EJ64" s="64">
        <f t="shared" si="324"/>
        <v>0</v>
      </c>
      <c r="EK64" s="63">
        <v>0</v>
      </c>
      <c r="EL64" s="108">
        <v>0</v>
      </c>
      <c r="EM64" s="64">
        <f t="shared" si="325"/>
        <v>0</v>
      </c>
      <c r="EN64" s="63">
        <v>0</v>
      </c>
      <c r="EO64" s="108">
        <v>0</v>
      </c>
      <c r="EP64" s="64">
        <f t="shared" si="326"/>
        <v>0</v>
      </c>
      <c r="EQ64" s="11">
        <f t="shared" si="328"/>
        <v>1E-3</v>
      </c>
      <c r="ER64" s="21">
        <f t="shared" si="329"/>
        <v>0.35</v>
      </c>
    </row>
    <row r="65" spans="1:148" x14ac:dyDescent="0.3">
      <c r="A65" s="57">
        <v>2022</v>
      </c>
      <c r="B65" s="58" t="s">
        <v>12</v>
      </c>
      <c r="C65" s="63">
        <v>0</v>
      </c>
      <c r="D65" s="108">
        <v>0</v>
      </c>
      <c r="E65" s="64">
        <f t="shared" si="330"/>
        <v>0</v>
      </c>
      <c r="F65" s="63">
        <v>0</v>
      </c>
      <c r="G65" s="108">
        <v>0</v>
      </c>
      <c r="H65" s="64">
        <f t="shared" si="284"/>
        <v>0</v>
      </c>
      <c r="I65" s="63">
        <v>0</v>
      </c>
      <c r="J65" s="108">
        <v>0</v>
      </c>
      <c r="K65" s="64">
        <f t="shared" si="285"/>
        <v>0</v>
      </c>
      <c r="L65" s="63">
        <v>0</v>
      </c>
      <c r="M65" s="108">
        <v>0</v>
      </c>
      <c r="N65" s="64">
        <f t="shared" si="286"/>
        <v>0</v>
      </c>
      <c r="O65" s="63">
        <v>0</v>
      </c>
      <c r="P65" s="108">
        <v>0</v>
      </c>
      <c r="Q65" s="64">
        <f t="shared" si="287"/>
        <v>0</v>
      </c>
      <c r="R65" s="63">
        <v>0</v>
      </c>
      <c r="S65" s="108">
        <v>0</v>
      </c>
      <c r="T65" s="64">
        <f t="shared" si="288"/>
        <v>0</v>
      </c>
      <c r="U65" s="63">
        <v>0</v>
      </c>
      <c r="V65" s="108">
        <v>0</v>
      </c>
      <c r="W65" s="64">
        <f t="shared" si="289"/>
        <v>0</v>
      </c>
      <c r="X65" s="107">
        <v>0</v>
      </c>
      <c r="Y65" s="108">
        <v>0</v>
      </c>
      <c r="Z65" s="64">
        <f t="shared" si="290"/>
        <v>0</v>
      </c>
      <c r="AA65" s="107">
        <v>0.76800000000000002</v>
      </c>
      <c r="AB65" s="108">
        <v>33.341000000000001</v>
      </c>
      <c r="AC65" s="64">
        <f t="shared" si="291"/>
        <v>43412.760416666664</v>
      </c>
      <c r="AD65" s="63">
        <v>0</v>
      </c>
      <c r="AE65" s="108">
        <v>0</v>
      </c>
      <c r="AF65" s="64">
        <f t="shared" si="292"/>
        <v>0</v>
      </c>
      <c r="AG65" s="63">
        <v>0</v>
      </c>
      <c r="AH65" s="108">
        <v>0</v>
      </c>
      <c r="AI65" s="64">
        <f t="shared" si="293"/>
        <v>0</v>
      </c>
      <c r="AJ65" s="63">
        <v>0</v>
      </c>
      <c r="AK65" s="108">
        <v>0</v>
      </c>
      <c r="AL65" s="64">
        <f t="shared" si="294"/>
        <v>0</v>
      </c>
      <c r="AM65" s="63"/>
      <c r="AN65" s="108"/>
      <c r="AO65" s="64"/>
      <c r="AP65" s="63">
        <v>0</v>
      </c>
      <c r="AQ65" s="108">
        <v>0</v>
      </c>
      <c r="AR65" s="64">
        <f t="shared" si="295"/>
        <v>0</v>
      </c>
      <c r="AS65" s="63"/>
      <c r="AT65" s="108"/>
      <c r="AU65" s="64"/>
      <c r="AV65" s="63">
        <v>0</v>
      </c>
      <c r="AW65" s="108">
        <v>0</v>
      </c>
      <c r="AX65" s="64">
        <f t="shared" si="296"/>
        <v>0</v>
      </c>
      <c r="AY65" s="63"/>
      <c r="AZ65" s="108"/>
      <c r="BA65" s="64"/>
      <c r="BB65" s="63">
        <v>0</v>
      </c>
      <c r="BC65" s="108">
        <v>0</v>
      </c>
      <c r="BD65" s="64">
        <f t="shared" si="297"/>
        <v>0</v>
      </c>
      <c r="BE65" s="107">
        <v>5.2000000000000006E-4</v>
      </c>
      <c r="BF65" s="108">
        <v>6.2E-2</v>
      </c>
      <c r="BG65" s="64">
        <f t="shared" si="298"/>
        <v>119230.76923076921</v>
      </c>
      <c r="BH65" s="63">
        <v>0</v>
      </c>
      <c r="BI65" s="108">
        <v>0</v>
      </c>
      <c r="BJ65" s="64">
        <f t="shared" si="299"/>
        <v>0</v>
      </c>
      <c r="BK65" s="63"/>
      <c r="BL65" s="108"/>
      <c r="BM65" s="64"/>
      <c r="BN65" s="63">
        <v>0</v>
      </c>
      <c r="BO65" s="108">
        <v>0</v>
      </c>
      <c r="BP65" s="64">
        <f t="shared" si="300"/>
        <v>0</v>
      </c>
      <c r="BQ65" s="63">
        <v>0</v>
      </c>
      <c r="BR65" s="108">
        <v>0</v>
      </c>
      <c r="BS65" s="64">
        <f t="shared" si="301"/>
        <v>0</v>
      </c>
      <c r="BT65" s="63">
        <v>0</v>
      </c>
      <c r="BU65" s="108">
        <v>0</v>
      </c>
      <c r="BV65" s="64">
        <f t="shared" si="302"/>
        <v>0</v>
      </c>
      <c r="BW65" s="63">
        <v>0</v>
      </c>
      <c r="BX65" s="108">
        <v>0</v>
      </c>
      <c r="BY65" s="64">
        <f t="shared" si="303"/>
        <v>0</v>
      </c>
      <c r="BZ65" s="63">
        <v>0</v>
      </c>
      <c r="CA65" s="108">
        <v>0</v>
      </c>
      <c r="CB65" s="64">
        <f t="shared" si="304"/>
        <v>0</v>
      </c>
      <c r="CC65" s="107">
        <v>5.5E-2</v>
      </c>
      <c r="CD65" s="108">
        <v>8.0000000000000002E-3</v>
      </c>
      <c r="CE65" s="64">
        <f t="shared" si="305"/>
        <v>145.45454545454544</v>
      </c>
      <c r="CF65" s="63">
        <v>0</v>
      </c>
      <c r="CG65" s="108">
        <v>0</v>
      </c>
      <c r="CH65" s="64">
        <f t="shared" si="306"/>
        <v>0</v>
      </c>
      <c r="CI65" s="63">
        <v>0</v>
      </c>
      <c r="CJ65" s="108">
        <v>0</v>
      </c>
      <c r="CK65" s="64">
        <f t="shared" si="307"/>
        <v>0</v>
      </c>
      <c r="CL65" s="63">
        <v>0</v>
      </c>
      <c r="CM65" s="108">
        <v>0</v>
      </c>
      <c r="CN65" s="64">
        <f t="shared" si="308"/>
        <v>0</v>
      </c>
      <c r="CO65" s="63">
        <v>0</v>
      </c>
      <c r="CP65" s="108">
        <v>0</v>
      </c>
      <c r="CQ65" s="64">
        <f t="shared" si="309"/>
        <v>0</v>
      </c>
      <c r="CR65" s="63">
        <v>0</v>
      </c>
      <c r="CS65" s="108">
        <v>0</v>
      </c>
      <c r="CT65" s="64">
        <f t="shared" si="310"/>
        <v>0</v>
      </c>
      <c r="CU65" s="63">
        <v>0</v>
      </c>
      <c r="CV65" s="108">
        <v>0</v>
      </c>
      <c r="CW65" s="64">
        <f t="shared" si="311"/>
        <v>0</v>
      </c>
      <c r="CX65" s="63">
        <v>0</v>
      </c>
      <c r="CY65" s="108">
        <v>0</v>
      </c>
      <c r="CZ65" s="64">
        <f t="shared" si="312"/>
        <v>0</v>
      </c>
      <c r="DA65" s="63">
        <v>0</v>
      </c>
      <c r="DB65" s="108">
        <v>0</v>
      </c>
      <c r="DC65" s="64">
        <f t="shared" si="313"/>
        <v>0</v>
      </c>
      <c r="DD65" s="63">
        <v>0</v>
      </c>
      <c r="DE65" s="108">
        <v>0</v>
      </c>
      <c r="DF65" s="64">
        <f t="shared" si="314"/>
        <v>0</v>
      </c>
      <c r="DG65" s="63">
        <v>0</v>
      </c>
      <c r="DH65" s="108">
        <v>0</v>
      </c>
      <c r="DI65" s="64">
        <f t="shared" si="315"/>
        <v>0</v>
      </c>
      <c r="DJ65" s="63">
        <v>0</v>
      </c>
      <c r="DK65" s="108">
        <v>0</v>
      </c>
      <c r="DL65" s="64">
        <f t="shared" si="316"/>
        <v>0</v>
      </c>
      <c r="DM65" s="63">
        <v>0</v>
      </c>
      <c r="DN65" s="108">
        <v>0</v>
      </c>
      <c r="DO65" s="64">
        <f t="shared" si="317"/>
        <v>0</v>
      </c>
      <c r="DP65" s="63">
        <v>0</v>
      </c>
      <c r="DQ65" s="108">
        <v>0</v>
      </c>
      <c r="DR65" s="64">
        <f t="shared" si="318"/>
        <v>0</v>
      </c>
      <c r="DS65" s="63">
        <v>0</v>
      </c>
      <c r="DT65" s="108">
        <v>0</v>
      </c>
      <c r="DU65" s="64">
        <f t="shared" si="319"/>
        <v>0</v>
      </c>
      <c r="DV65" s="63">
        <v>0</v>
      </c>
      <c r="DW65" s="108">
        <v>0</v>
      </c>
      <c r="DX65" s="64">
        <f t="shared" si="320"/>
        <v>0</v>
      </c>
      <c r="DY65" s="63">
        <v>0</v>
      </c>
      <c r="DZ65" s="108">
        <v>0</v>
      </c>
      <c r="EA65" s="64">
        <f t="shared" si="321"/>
        <v>0</v>
      </c>
      <c r="EB65" s="107">
        <v>9.3999999999999997E-4</v>
      </c>
      <c r="EC65" s="108">
        <v>0.121</v>
      </c>
      <c r="ED65" s="64">
        <f t="shared" si="322"/>
        <v>128723.40425531914</v>
      </c>
      <c r="EE65" s="63">
        <v>0</v>
      </c>
      <c r="EF65" s="108">
        <v>0</v>
      </c>
      <c r="EG65" s="64">
        <f t="shared" si="323"/>
        <v>0</v>
      </c>
      <c r="EH65" s="63">
        <v>0</v>
      </c>
      <c r="EI65" s="108">
        <v>0</v>
      </c>
      <c r="EJ65" s="64">
        <f t="shared" si="324"/>
        <v>0</v>
      </c>
      <c r="EK65" s="63">
        <v>0</v>
      </c>
      <c r="EL65" s="108">
        <v>0</v>
      </c>
      <c r="EM65" s="64">
        <f t="shared" si="325"/>
        <v>0</v>
      </c>
      <c r="EN65" s="63">
        <v>0</v>
      </c>
      <c r="EO65" s="108">
        <v>0</v>
      </c>
      <c r="EP65" s="64">
        <f t="shared" si="326"/>
        <v>0</v>
      </c>
      <c r="EQ65" s="11">
        <f t="shared" si="328"/>
        <v>0.82446000000000008</v>
      </c>
      <c r="ER65" s="21">
        <f t="shared" si="329"/>
        <v>33.532000000000004</v>
      </c>
    </row>
    <row r="66" spans="1:148" x14ac:dyDescent="0.3">
      <c r="A66" s="57">
        <v>2022</v>
      </c>
      <c r="B66" s="58" t="s">
        <v>13</v>
      </c>
      <c r="C66" s="63">
        <v>0</v>
      </c>
      <c r="D66" s="108">
        <v>0</v>
      </c>
      <c r="E66" s="64">
        <f t="shared" si="330"/>
        <v>0</v>
      </c>
      <c r="F66" s="63">
        <v>0</v>
      </c>
      <c r="G66" s="108">
        <v>0</v>
      </c>
      <c r="H66" s="64">
        <f t="shared" si="284"/>
        <v>0</v>
      </c>
      <c r="I66" s="63">
        <v>0</v>
      </c>
      <c r="J66" s="108">
        <v>0</v>
      </c>
      <c r="K66" s="64">
        <f t="shared" si="285"/>
        <v>0</v>
      </c>
      <c r="L66" s="63">
        <v>0</v>
      </c>
      <c r="M66" s="108">
        <v>0</v>
      </c>
      <c r="N66" s="64">
        <f t="shared" si="286"/>
        <v>0</v>
      </c>
      <c r="O66" s="63">
        <v>0</v>
      </c>
      <c r="P66" s="108">
        <v>0</v>
      </c>
      <c r="Q66" s="64">
        <f t="shared" si="287"/>
        <v>0</v>
      </c>
      <c r="R66" s="63">
        <v>0</v>
      </c>
      <c r="S66" s="108">
        <v>0</v>
      </c>
      <c r="T66" s="64">
        <f t="shared" si="288"/>
        <v>0</v>
      </c>
      <c r="U66" s="63">
        <v>0</v>
      </c>
      <c r="V66" s="108">
        <v>0</v>
      </c>
      <c r="W66" s="64">
        <f t="shared" si="289"/>
        <v>0</v>
      </c>
      <c r="X66" s="63">
        <v>0</v>
      </c>
      <c r="Y66" s="108">
        <v>0</v>
      </c>
      <c r="Z66" s="64">
        <f t="shared" si="290"/>
        <v>0</v>
      </c>
      <c r="AA66" s="63">
        <v>0</v>
      </c>
      <c r="AB66" s="108">
        <v>0</v>
      </c>
      <c r="AC66" s="64">
        <f t="shared" si="291"/>
        <v>0</v>
      </c>
      <c r="AD66" s="63">
        <v>0</v>
      </c>
      <c r="AE66" s="108">
        <v>0</v>
      </c>
      <c r="AF66" s="64">
        <f t="shared" si="292"/>
        <v>0</v>
      </c>
      <c r="AG66" s="63">
        <v>0</v>
      </c>
      <c r="AH66" s="108">
        <v>0</v>
      </c>
      <c r="AI66" s="64">
        <f t="shared" si="293"/>
        <v>0</v>
      </c>
      <c r="AJ66" s="63">
        <v>0</v>
      </c>
      <c r="AK66" s="108">
        <v>0</v>
      </c>
      <c r="AL66" s="64">
        <f t="shared" si="294"/>
        <v>0</v>
      </c>
      <c r="AM66" s="63"/>
      <c r="AN66" s="108"/>
      <c r="AO66" s="64"/>
      <c r="AP66" s="63">
        <v>0</v>
      </c>
      <c r="AQ66" s="108">
        <v>0</v>
      </c>
      <c r="AR66" s="64">
        <f t="shared" si="295"/>
        <v>0</v>
      </c>
      <c r="AS66" s="63"/>
      <c r="AT66" s="108"/>
      <c r="AU66" s="64"/>
      <c r="AV66" s="63">
        <v>0</v>
      </c>
      <c r="AW66" s="108">
        <v>0</v>
      </c>
      <c r="AX66" s="64">
        <f t="shared" si="296"/>
        <v>0</v>
      </c>
      <c r="AY66" s="63"/>
      <c r="AZ66" s="108"/>
      <c r="BA66" s="64"/>
      <c r="BB66" s="63">
        <v>0</v>
      </c>
      <c r="BC66" s="108">
        <v>0</v>
      </c>
      <c r="BD66" s="64">
        <f t="shared" si="297"/>
        <v>0</v>
      </c>
      <c r="BE66" s="63">
        <v>0</v>
      </c>
      <c r="BF66" s="108">
        <v>0</v>
      </c>
      <c r="BG66" s="64">
        <f t="shared" si="298"/>
        <v>0</v>
      </c>
      <c r="BH66" s="63">
        <v>0</v>
      </c>
      <c r="BI66" s="108">
        <v>0</v>
      </c>
      <c r="BJ66" s="64">
        <f t="shared" si="299"/>
        <v>0</v>
      </c>
      <c r="BK66" s="63"/>
      <c r="BL66" s="108"/>
      <c r="BM66" s="64"/>
      <c r="BN66" s="63">
        <v>0</v>
      </c>
      <c r="BO66" s="108">
        <v>0</v>
      </c>
      <c r="BP66" s="64">
        <f t="shared" si="300"/>
        <v>0</v>
      </c>
      <c r="BQ66" s="63">
        <v>0</v>
      </c>
      <c r="BR66" s="108">
        <v>0</v>
      </c>
      <c r="BS66" s="64">
        <f t="shared" si="301"/>
        <v>0</v>
      </c>
      <c r="BT66" s="63">
        <v>0</v>
      </c>
      <c r="BU66" s="108">
        <v>0</v>
      </c>
      <c r="BV66" s="64">
        <f t="shared" si="302"/>
        <v>0</v>
      </c>
      <c r="BW66" s="63">
        <v>0</v>
      </c>
      <c r="BX66" s="108">
        <v>0</v>
      </c>
      <c r="BY66" s="64">
        <f t="shared" si="303"/>
        <v>0</v>
      </c>
      <c r="BZ66" s="63">
        <v>0</v>
      </c>
      <c r="CA66" s="108">
        <v>0</v>
      </c>
      <c r="CB66" s="64">
        <f t="shared" si="304"/>
        <v>0</v>
      </c>
      <c r="CC66" s="63">
        <v>0</v>
      </c>
      <c r="CD66" s="108">
        <v>0</v>
      </c>
      <c r="CE66" s="64">
        <f t="shared" si="305"/>
        <v>0</v>
      </c>
      <c r="CF66" s="63">
        <v>0</v>
      </c>
      <c r="CG66" s="108">
        <v>0</v>
      </c>
      <c r="CH66" s="64">
        <f t="shared" si="306"/>
        <v>0</v>
      </c>
      <c r="CI66" s="63">
        <v>0</v>
      </c>
      <c r="CJ66" s="108">
        <v>0</v>
      </c>
      <c r="CK66" s="64">
        <f t="shared" si="307"/>
        <v>0</v>
      </c>
      <c r="CL66" s="63">
        <v>0</v>
      </c>
      <c r="CM66" s="108">
        <v>0</v>
      </c>
      <c r="CN66" s="64">
        <f t="shared" si="308"/>
        <v>0</v>
      </c>
      <c r="CO66" s="63">
        <v>0</v>
      </c>
      <c r="CP66" s="108">
        <v>0</v>
      </c>
      <c r="CQ66" s="64">
        <f t="shared" si="309"/>
        <v>0</v>
      </c>
      <c r="CR66" s="63">
        <v>0</v>
      </c>
      <c r="CS66" s="108">
        <v>0</v>
      </c>
      <c r="CT66" s="64">
        <f t="shared" si="310"/>
        <v>0</v>
      </c>
      <c r="CU66" s="63">
        <v>0</v>
      </c>
      <c r="CV66" s="108">
        <v>0</v>
      </c>
      <c r="CW66" s="64">
        <f t="shared" si="311"/>
        <v>0</v>
      </c>
      <c r="CX66" s="63">
        <v>0</v>
      </c>
      <c r="CY66" s="108">
        <v>0</v>
      </c>
      <c r="CZ66" s="64">
        <f t="shared" si="312"/>
        <v>0</v>
      </c>
      <c r="DA66" s="63">
        <v>0</v>
      </c>
      <c r="DB66" s="108">
        <v>0</v>
      </c>
      <c r="DC66" s="64">
        <f t="shared" si="313"/>
        <v>0</v>
      </c>
      <c r="DD66" s="63">
        <v>0</v>
      </c>
      <c r="DE66" s="108">
        <v>0</v>
      </c>
      <c r="DF66" s="64">
        <f t="shared" si="314"/>
        <v>0</v>
      </c>
      <c r="DG66" s="63">
        <v>0</v>
      </c>
      <c r="DH66" s="108">
        <v>0</v>
      </c>
      <c r="DI66" s="64">
        <f t="shared" si="315"/>
        <v>0</v>
      </c>
      <c r="DJ66" s="63">
        <v>0</v>
      </c>
      <c r="DK66" s="108">
        <v>0</v>
      </c>
      <c r="DL66" s="64">
        <f t="shared" si="316"/>
        <v>0</v>
      </c>
      <c r="DM66" s="63">
        <v>0</v>
      </c>
      <c r="DN66" s="108">
        <v>0</v>
      </c>
      <c r="DO66" s="64">
        <f t="shared" si="317"/>
        <v>0</v>
      </c>
      <c r="DP66" s="63">
        <v>0</v>
      </c>
      <c r="DQ66" s="108">
        <v>0</v>
      </c>
      <c r="DR66" s="64">
        <f t="shared" si="318"/>
        <v>0</v>
      </c>
      <c r="DS66" s="63">
        <v>0</v>
      </c>
      <c r="DT66" s="108">
        <v>0</v>
      </c>
      <c r="DU66" s="64">
        <f t="shared" si="319"/>
        <v>0</v>
      </c>
      <c r="DV66" s="63">
        <v>0</v>
      </c>
      <c r="DW66" s="108">
        <v>0</v>
      </c>
      <c r="DX66" s="64">
        <f t="shared" si="320"/>
        <v>0</v>
      </c>
      <c r="DY66" s="63">
        <v>0</v>
      </c>
      <c r="DZ66" s="108">
        <v>0</v>
      </c>
      <c r="EA66" s="64">
        <f t="shared" si="321"/>
        <v>0</v>
      </c>
      <c r="EB66" s="63">
        <v>0</v>
      </c>
      <c r="EC66" s="108">
        <v>0</v>
      </c>
      <c r="ED66" s="64">
        <f t="shared" si="322"/>
        <v>0</v>
      </c>
      <c r="EE66" s="107">
        <v>6.0000000000000001E-3</v>
      </c>
      <c r="EF66" s="108">
        <v>0.26800000000000002</v>
      </c>
      <c r="EG66" s="64">
        <f t="shared" si="323"/>
        <v>44666.666666666672</v>
      </c>
      <c r="EH66" s="63">
        <v>0</v>
      </c>
      <c r="EI66" s="108">
        <v>0</v>
      </c>
      <c r="EJ66" s="64">
        <f t="shared" si="324"/>
        <v>0</v>
      </c>
      <c r="EK66" s="63">
        <v>0</v>
      </c>
      <c r="EL66" s="108">
        <v>0</v>
      </c>
      <c r="EM66" s="64">
        <f t="shared" si="325"/>
        <v>0</v>
      </c>
      <c r="EN66" s="63">
        <v>0</v>
      </c>
      <c r="EO66" s="108">
        <v>0</v>
      </c>
      <c r="EP66" s="64">
        <f t="shared" si="326"/>
        <v>0</v>
      </c>
      <c r="EQ66" s="11">
        <f t="shared" si="328"/>
        <v>6.0000000000000001E-3</v>
      </c>
      <c r="ER66" s="21">
        <f t="shared" si="329"/>
        <v>0.26800000000000002</v>
      </c>
    </row>
    <row r="67" spans="1:148" x14ac:dyDescent="0.3">
      <c r="A67" s="57">
        <v>2022</v>
      </c>
      <c r="B67" s="58" t="s">
        <v>14</v>
      </c>
      <c r="C67" s="107">
        <v>3.0000000000000001E-3</v>
      </c>
      <c r="D67" s="108">
        <v>5.5E-2</v>
      </c>
      <c r="E67" s="64">
        <f t="shared" si="330"/>
        <v>18333.333333333332</v>
      </c>
      <c r="F67" s="63">
        <v>0</v>
      </c>
      <c r="G67" s="108">
        <v>0</v>
      </c>
      <c r="H67" s="64">
        <f t="shared" si="284"/>
        <v>0</v>
      </c>
      <c r="I67" s="63">
        <v>0</v>
      </c>
      <c r="J67" s="108">
        <v>0</v>
      </c>
      <c r="K67" s="64">
        <f t="shared" si="285"/>
        <v>0</v>
      </c>
      <c r="L67" s="63">
        <v>0</v>
      </c>
      <c r="M67" s="108">
        <v>0</v>
      </c>
      <c r="N67" s="64">
        <f t="shared" si="286"/>
        <v>0</v>
      </c>
      <c r="O67" s="63">
        <v>0</v>
      </c>
      <c r="P67" s="108">
        <v>0</v>
      </c>
      <c r="Q67" s="64">
        <f t="shared" si="287"/>
        <v>0</v>
      </c>
      <c r="R67" s="63">
        <v>0</v>
      </c>
      <c r="S67" s="108">
        <v>0</v>
      </c>
      <c r="T67" s="64">
        <f t="shared" si="288"/>
        <v>0</v>
      </c>
      <c r="U67" s="63">
        <v>0</v>
      </c>
      <c r="V67" s="108">
        <v>0</v>
      </c>
      <c r="W67" s="64">
        <f t="shared" si="289"/>
        <v>0</v>
      </c>
      <c r="X67" s="63">
        <v>0</v>
      </c>
      <c r="Y67" s="108">
        <v>0</v>
      </c>
      <c r="Z67" s="64">
        <f t="shared" si="290"/>
        <v>0</v>
      </c>
      <c r="AA67" s="63">
        <v>0</v>
      </c>
      <c r="AB67" s="108">
        <v>0</v>
      </c>
      <c r="AC67" s="64">
        <f t="shared" si="291"/>
        <v>0</v>
      </c>
      <c r="AD67" s="63">
        <v>0</v>
      </c>
      <c r="AE67" s="108">
        <v>0</v>
      </c>
      <c r="AF67" s="64">
        <f t="shared" si="292"/>
        <v>0</v>
      </c>
      <c r="AG67" s="63">
        <v>0</v>
      </c>
      <c r="AH67" s="108">
        <v>0</v>
      </c>
      <c r="AI67" s="64">
        <f t="shared" si="293"/>
        <v>0</v>
      </c>
      <c r="AJ67" s="63">
        <v>0</v>
      </c>
      <c r="AK67" s="108">
        <v>0</v>
      </c>
      <c r="AL67" s="64">
        <f t="shared" si="294"/>
        <v>0</v>
      </c>
      <c r="AM67" s="63"/>
      <c r="AN67" s="108"/>
      <c r="AO67" s="64"/>
      <c r="AP67" s="63">
        <v>0</v>
      </c>
      <c r="AQ67" s="108">
        <v>0</v>
      </c>
      <c r="AR67" s="64">
        <f t="shared" si="295"/>
        <v>0</v>
      </c>
      <c r="AS67" s="63"/>
      <c r="AT67" s="108"/>
      <c r="AU67" s="64"/>
      <c r="AV67" s="63">
        <v>0</v>
      </c>
      <c r="AW67" s="108">
        <v>0</v>
      </c>
      <c r="AX67" s="64">
        <f t="shared" si="296"/>
        <v>0</v>
      </c>
      <c r="AY67" s="63"/>
      <c r="AZ67" s="108"/>
      <c r="BA67" s="64"/>
      <c r="BB67" s="63">
        <v>0</v>
      </c>
      <c r="BC67" s="108">
        <v>0</v>
      </c>
      <c r="BD67" s="64">
        <f t="shared" si="297"/>
        <v>0</v>
      </c>
      <c r="BE67" s="63">
        <v>0</v>
      </c>
      <c r="BF67" s="108">
        <v>0</v>
      </c>
      <c r="BG67" s="64">
        <f t="shared" si="298"/>
        <v>0</v>
      </c>
      <c r="BH67" s="63">
        <v>0</v>
      </c>
      <c r="BI67" s="108">
        <v>0</v>
      </c>
      <c r="BJ67" s="64">
        <f t="shared" si="299"/>
        <v>0</v>
      </c>
      <c r="BK67" s="63"/>
      <c r="BL67" s="108"/>
      <c r="BM67" s="64"/>
      <c r="BN67" s="63">
        <v>0</v>
      </c>
      <c r="BO67" s="108">
        <v>0</v>
      </c>
      <c r="BP67" s="64">
        <f t="shared" si="300"/>
        <v>0</v>
      </c>
      <c r="BQ67" s="63">
        <v>0</v>
      </c>
      <c r="BR67" s="108">
        <v>0</v>
      </c>
      <c r="BS67" s="64">
        <f t="shared" si="301"/>
        <v>0</v>
      </c>
      <c r="BT67" s="63">
        <v>0</v>
      </c>
      <c r="BU67" s="108">
        <v>0</v>
      </c>
      <c r="BV67" s="64">
        <f t="shared" si="302"/>
        <v>0</v>
      </c>
      <c r="BW67" s="63">
        <v>0</v>
      </c>
      <c r="BX67" s="108">
        <v>0</v>
      </c>
      <c r="BY67" s="64">
        <f t="shared" si="303"/>
        <v>0</v>
      </c>
      <c r="BZ67" s="63">
        <v>0</v>
      </c>
      <c r="CA67" s="108">
        <v>0</v>
      </c>
      <c r="CB67" s="64">
        <f t="shared" si="304"/>
        <v>0</v>
      </c>
      <c r="CC67" s="63">
        <v>0</v>
      </c>
      <c r="CD67" s="108">
        <v>0</v>
      </c>
      <c r="CE67" s="64">
        <f t="shared" si="305"/>
        <v>0</v>
      </c>
      <c r="CF67" s="63">
        <v>0</v>
      </c>
      <c r="CG67" s="108">
        <v>0</v>
      </c>
      <c r="CH67" s="64">
        <f t="shared" si="306"/>
        <v>0</v>
      </c>
      <c r="CI67" s="63">
        <v>0</v>
      </c>
      <c r="CJ67" s="108">
        <v>0</v>
      </c>
      <c r="CK67" s="64">
        <f t="shared" si="307"/>
        <v>0</v>
      </c>
      <c r="CL67" s="63">
        <v>0</v>
      </c>
      <c r="CM67" s="108">
        <v>0</v>
      </c>
      <c r="CN67" s="64">
        <f t="shared" si="308"/>
        <v>0</v>
      </c>
      <c r="CO67" s="63">
        <v>0</v>
      </c>
      <c r="CP67" s="108">
        <v>0</v>
      </c>
      <c r="CQ67" s="64">
        <f t="shared" si="309"/>
        <v>0</v>
      </c>
      <c r="CR67" s="63">
        <v>0</v>
      </c>
      <c r="CS67" s="108">
        <v>0</v>
      </c>
      <c r="CT67" s="64">
        <f t="shared" si="310"/>
        <v>0</v>
      </c>
      <c r="CU67" s="63">
        <v>0</v>
      </c>
      <c r="CV67" s="108">
        <v>0</v>
      </c>
      <c r="CW67" s="64">
        <f t="shared" si="311"/>
        <v>0</v>
      </c>
      <c r="CX67" s="63">
        <v>0</v>
      </c>
      <c r="CY67" s="108">
        <v>0</v>
      </c>
      <c r="CZ67" s="64">
        <f t="shared" si="312"/>
        <v>0</v>
      </c>
      <c r="DA67" s="63">
        <v>0</v>
      </c>
      <c r="DB67" s="108">
        <v>0</v>
      </c>
      <c r="DC67" s="64">
        <f t="shared" si="313"/>
        <v>0</v>
      </c>
      <c r="DD67" s="63">
        <v>0</v>
      </c>
      <c r="DE67" s="108">
        <v>0</v>
      </c>
      <c r="DF67" s="64">
        <f t="shared" si="314"/>
        <v>0</v>
      </c>
      <c r="DG67" s="63">
        <v>0</v>
      </c>
      <c r="DH67" s="108">
        <v>0</v>
      </c>
      <c r="DI67" s="64">
        <f t="shared" si="315"/>
        <v>0</v>
      </c>
      <c r="DJ67" s="63">
        <v>0</v>
      </c>
      <c r="DK67" s="108">
        <v>0</v>
      </c>
      <c r="DL67" s="64">
        <f t="shared" si="316"/>
        <v>0</v>
      </c>
      <c r="DM67" s="107">
        <v>0.02</v>
      </c>
      <c r="DN67" s="108">
        <v>0.23899999999999999</v>
      </c>
      <c r="DO67" s="64">
        <f t="shared" si="317"/>
        <v>11950</v>
      </c>
      <c r="DP67" s="107">
        <v>0.12</v>
      </c>
      <c r="DQ67" s="108">
        <v>2.016</v>
      </c>
      <c r="DR67" s="64">
        <f t="shared" si="318"/>
        <v>16800</v>
      </c>
      <c r="DS67" s="63">
        <v>0</v>
      </c>
      <c r="DT67" s="108">
        <v>0</v>
      </c>
      <c r="DU67" s="64">
        <f t="shared" si="319"/>
        <v>0</v>
      </c>
      <c r="DV67" s="63">
        <v>0</v>
      </c>
      <c r="DW67" s="108">
        <v>0</v>
      </c>
      <c r="DX67" s="64">
        <f t="shared" si="320"/>
        <v>0</v>
      </c>
      <c r="DY67" s="63">
        <v>0</v>
      </c>
      <c r="DZ67" s="108">
        <v>0</v>
      </c>
      <c r="EA67" s="64">
        <f t="shared" si="321"/>
        <v>0</v>
      </c>
      <c r="EB67" s="63">
        <v>0</v>
      </c>
      <c r="EC67" s="108">
        <v>0</v>
      </c>
      <c r="ED67" s="64">
        <f t="shared" si="322"/>
        <v>0</v>
      </c>
      <c r="EE67" s="107">
        <v>0.51400000000000001</v>
      </c>
      <c r="EF67" s="108">
        <v>28.265999999999998</v>
      </c>
      <c r="EG67" s="64">
        <f t="shared" si="323"/>
        <v>54992.217898832678</v>
      </c>
      <c r="EH67" s="63">
        <v>0</v>
      </c>
      <c r="EI67" s="108">
        <v>0</v>
      </c>
      <c r="EJ67" s="64">
        <f t="shared" si="324"/>
        <v>0</v>
      </c>
      <c r="EK67" s="63">
        <v>0</v>
      </c>
      <c r="EL67" s="108">
        <v>0</v>
      </c>
      <c r="EM67" s="64">
        <f t="shared" si="325"/>
        <v>0</v>
      </c>
      <c r="EN67" s="63">
        <v>0</v>
      </c>
      <c r="EO67" s="108">
        <v>0</v>
      </c>
      <c r="EP67" s="64">
        <f t="shared" si="326"/>
        <v>0</v>
      </c>
      <c r="EQ67" s="11">
        <f t="shared" si="328"/>
        <v>0.65700000000000003</v>
      </c>
      <c r="ER67" s="21">
        <f t="shared" si="329"/>
        <v>30.575999999999997</v>
      </c>
    </row>
    <row r="68" spans="1:148" x14ac:dyDescent="0.3">
      <c r="A68" s="57">
        <v>2022</v>
      </c>
      <c r="B68" s="64" t="s">
        <v>15</v>
      </c>
      <c r="C68" s="63">
        <v>0</v>
      </c>
      <c r="D68" s="108">
        <v>0</v>
      </c>
      <c r="E68" s="64">
        <f t="shared" si="330"/>
        <v>0</v>
      </c>
      <c r="F68" s="63">
        <v>0</v>
      </c>
      <c r="G68" s="108">
        <v>0</v>
      </c>
      <c r="H68" s="64">
        <f t="shared" si="284"/>
        <v>0</v>
      </c>
      <c r="I68" s="63">
        <v>0</v>
      </c>
      <c r="J68" s="108">
        <v>0</v>
      </c>
      <c r="K68" s="64">
        <f t="shared" si="285"/>
        <v>0</v>
      </c>
      <c r="L68" s="63">
        <v>0</v>
      </c>
      <c r="M68" s="108">
        <v>0</v>
      </c>
      <c r="N68" s="64">
        <f t="shared" si="286"/>
        <v>0</v>
      </c>
      <c r="O68" s="63">
        <v>0</v>
      </c>
      <c r="P68" s="108">
        <v>0</v>
      </c>
      <c r="Q68" s="64">
        <f t="shared" si="287"/>
        <v>0</v>
      </c>
      <c r="R68" s="63">
        <v>0</v>
      </c>
      <c r="S68" s="108">
        <v>0</v>
      </c>
      <c r="T68" s="64">
        <f t="shared" si="288"/>
        <v>0</v>
      </c>
      <c r="U68" s="63">
        <v>0</v>
      </c>
      <c r="V68" s="108">
        <v>0</v>
      </c>
      <c r="W68" s="64">
        <f t="shared" si="289"/>
        <v>0</v>
      </c>
      <c r="X68" s="63">
        <v>0</v>
      </c>
      <c r="Y68" s="108">
        <v>0</v>
      </c>
      <c r="Z68" s="64">
        <f t="shared" si="290"/>
        <v>0</v>
      </c>
      <c r="AA68" s="63">
        <v>0</v>
      </c>
      <c r="AB68" s="108">
        <v>0</v>
      </c>
      <c r="AC68" s="64">
        <f t="shared" si="291"/>
        <v>0</v>
      </c>
      <c r="AD68" s="63">
        <v>0</v>
      </c>
      <c r="AE68" s="108">
        <v>0</v>
      </c>
      <c r="AF68" s="64">
        <f t="shared" si="292"/>
        <v>0</v>
      </c>
      <c r="AG68" s="63">
        <v>0</v>
      </c>
      <c r="AH68" s="108">
        <v>0</v>
      </c>
      <c r="AI68" s="64">
        <f t="shared" si="293"/>
        <v>0</v>
      </c>
      <c r="AJ68" s="107">
        <v>1.1259999999999999E-2</v>
      </c>
      <c r="AK68" s="108">
        <v>0.42</v>
      </c>
      <c r="AL68" s="64">
        <f t="shared" si="294"/>
        <v>37300.177619893431</v>
      </c>
      <c r="AM68" s="63"/>
      <c r="AN68" s="108"/>
      <c r="AO68" s="64"/>
      <c r="AP68" s="63">
        <v>0</v>
      </c>
      <c r="AQ68" s="108">
        <v>0</v>
      </c>
      <c r="AR68" s="64">
        <f t="shared" si="295"/>
        <v>0</v>
      </c>
      <c r="AS68" s="63"/>
      <c r="AT68" s="108"/>
      <c r="AU68" s="64"/>
      <c r="AV68" s="63">
        <v>0</v>
      </c>
      <c r="AW68" s="108">
        <v>0</v>
      </c>
      <c r="AX68" s="64">
        <f t="shared" si="296"/>
        <v>0</v>
      </c>
      <c r="AY68" s="63"/>
      <c r="AZ68" s="108"/>
      <c r="BA68" s="64"/>
      <c r="BB68" s="63">
        <v>0</v>
      </c>
      <c r="BC68" s="108">
        <v>0</v>
      </c>
      <c r="BD68" s="64">
        <f t="shared" si="297"/>
        <v>0</v>
      </c>
      <c r="BE68" s="63">
        <v>0</v>
      </c>
      <c r="BF68" s="108">
        <v>0</v>
      </c>
      <c r="BG68" s="64">
        <f t="shared" si="298"/>
        <v>0</v>
      </c>
      <c r="BH68" s="63">
        <v>0</v>
      </c>
      <c r="BI68" s="108">
        <v>0</v>
      </c>
      <c r="BJ68" s="64">
        <f t="shared" si="299"/>
        <v>0</v>
      </c>
      <c r="BK68" s="63"/>
      <c r="BL68" s="108"/>
      <c r="BM68" s="64"/>
      <c r="BN68" s="63">
        <v>0</v>
      </c>
      <c r="BO68" s="108">
        <v>0</v>
      </c>
      <c r="BP68" s="64">
        <f t="shared" si="300"/>
        <v>0</v>
      </c>
      <c r="BQ68" s="63">
        <v>0</v>
      </c>
      <c r="BR68" s="108">
        <v>0</v>
      </c>
      <c r="BS68" s="64">
        <f t="shared" si="301"/>
        <v>0</v>
      </c>
      <c r="BT68" s="63">
        <v>0</v>
      </c>
      <c r="BU68" s="108">
        <v>0</v>
      </c>
      <c r="BV68" s="64">
        <f t="shared" si="302"/>
        <v>0</v>
      </c>
      <c r="BW68" s="63">
        <v>0</v>
      </c>
      <c r="BX68" s="108">
        <v>0</v>
      </c>
      <c r="BY68" s="64">
        <f t="shared" si="303"/>
        <v>0</v>
      </c>
      <c r="BZ68" s="63">
        <v>0</v>
      </c>
      <c r="CA68" s="108">
        <v>0</v>
      </c>
      <c r="CB68" s="64">
        <f t="shared" si="304"/>
        <v>0</v>
      </c>
      <c r="CC68" s="63">
        <v>0</v>
      </c>
      <c r="CD68" s="108">
        <v>0</v>
      </c>
      <c r="CE68" s="64">
        <f t="shared" si="305"/>
        <v>0</v>
      </c>
      <c r="CF68" s="63">
        <v>0</v>
      </c>
      <c r="CG68" s="108">
        <v>0</v>
      </c>
      <c r="CH68" s="64">
        <f t="shared" si="306"/>
        <v>0</v>
      </c>
      <c r="CI68" s="63">
        <v>0</v>
      </c>
      <c r="CJ68" s="108">
        <v>0</v>
      </c>
      <c r="CK68" s="64">
        <f t="shared" si="307"/>
        <v>0</v>
      </c>
      <c r="CL68" s="63">
        <v>0</v>
      </c>
      <c r="CM68" s="108">
        <v>0</v>
      </c>
      <c r="CN68" s="64">
        <f t="shared" si="308"/>
        <v>0</v>
      </c>
      <c r="CO68" s="63">
        <v>0</v>
      </c>
      <c r="CP68" s="108">
        <v>0</v>
      </c>
      <c r="CQ68" s="64">
        <f t="shared" si="309"/>
        <v>0</v>
      </c>
      <c r="CR68" s="63">
        <v>0</v>
      </c>
      <c r="CS68" s="108">
        <v>0</v>
      </c>
      <c r="CT68" s="64">
        <f t="shared" si="310"/>
        <v>0</v>
      </c>
      <c r="CU68" s="63">
        <v>0</v>
      </c>
      <c r="CV68" s="108">
        <v>0</v>
      </c>
      <c r="CW68" s="64">
        <f t="shared" si="311"/>
        <v>0</v>
      </c>
      <c r="CX68" s="63">
        <v>0</v>
      </c>
      <c r="CY68" s="108">
        <v>0</v>
      </c>
      <c r="CZ68" s="64">
        <f t="shared" si="312"/>
        <v>0</v>
      </c>
      <c r="DA68" s="63">
        <v>0</v>
      </c>
      <c r="DB68" s="108">
        <v>0</v>
      </c>
      <c r="DC68" s="64">
        <f t="shared" si="313"/>
        <v>0</v>
      </c>
      <c r="DD68" s="63">
        <v>0</v>
      </c>
      <c r="DE68" s="108">
        <v>0</v>
      </c>
      <c r="DF68" s="64">
        <f t="shared" si="314"/>
        <v>0</v>
      </c>
      <c r="DG68" s="63">
        <v>0</v>
      </c>
      <c r="DH68" s="108">
        <v>0</v>
      </c>
      <c r="DI68" s="64">
        <f t="shared" si="315"/>
        <v>0</v>
      </c>
      <c r="DJ68" s="63">
        <v>0</v>
      </c>
      <c r="DK68" s="108">
        <v>0</v>
      </c>
      <c r="DL68" s="64">
        <f t="shared" si="316"/>
        <v>0</v>
      </c>
      <c r="DM68" s="63">
        <v>0</v>
      </c>
      <c r="DN68" s="108">
        <v>0</v>
      </c>
      <c r="DO68" s="64">
        <f t="shared" si="317"/>
        <v>0</v>
      </c>
      <c r="DP68" s="63">
        <v>0</v>
      </c>
      <c r="DQ68" s="108">
        <v>0</v>
      </c>
      <c r="DR68" s="64">
        <f t="shared" si="318"/>
        <v>0</v>
      </c>
      <c r="DS68" s="63">
        <v>0</v>
      </c>
      <c r="DT68" s="108">
        <v>0</v>
      </c>
      <c r="DU68" s="64">
        <f t="shared" si="319"/>
        <v>0</v>
      </c>
      <c r="DV68" s="63">
        <v>0</v>
      </c>
      <c r="DW68" s="108">
        <v>0</v>
      </c>
      <c r="DX68" s="64">
        <f t="shared" si="320"/>
        <v>0</v>
      </c>
      <c r="DY68" s="63">
        <v>0</v>
      </c>
      <c r="DZ68" s="108">
        <v>0</v>
      </c>
      <c r="EA68" s="64">
        <f t="shared" si="321"/>
        <v>0</v>
      </c>
      <c r="EB68" s="63">
        <v>0</v>
      </c>
      <c r="EC68" s="108">
        <v>0</v>
      </c>
      <c r="ED68" s="64">
        <f t="shared" si="322"/>
        <v>0</v>
      </c>
      <c r="EE68" s="63">
        <v>0</v>
      </c>
      <c r="EF68" s="108">
        <v>0</v>
      </c>
      <c r="EG68" s="64">
        <f t="shared" si="323"/>
        <v>0</v>
      </c>
      <c r="EH68" s="63">
        <v>0</v>
      </c>
      <c r="EI68" s="108">
        <v>0</v>
      </c>
      <c r="EJ68" s="64">
        <f t="shared" si="324"/>
        <v>0</v>
      </c>
      <c r="EK68" s="63">
        <v>0</v>
      </c>
      <c r="EL68" s="108">
        <v>0</v>
      </c>
      <c r="EM68" s="64">
        <f t="shared" si="325"/>
        <v>0</v>
      </c>
      <c r="EN68" s="63">
        <v>0</v>
      </c>
      <c r="EO68" s="108">
        <v>0</v>
      </c>
      <c r="EP68" s="64">
        <f t="shared" si="326"/>
        <v>0</v>
      </c>
      <c r="EQ68" s="11">
        <f t="shared" si="328"/>
        <v>1.1259999999999999E-2</v>
      </c>
      <c r="ER68" s="21">
        <f t="shared" si="329"/>
        <v>0.42</v>
      </c>
    </row>
    <row r="69" spans="1:148" x14ac:dyDescent="0.3">
      <c r="A69" s="57">
        <v>2022</v>
      </c>
      <c r="B69" s="58" t="s">
        <v>16</v>
      </c>
      <c r="C69" s="63">
        <v>0</v>
      </c>
      <c r="D69" s="108">
        <v>0</v>
      </c>
      <c r="E69" s="64">
        <f t="shared" si="330"/>
        <v>0</v>
      </c>
      <c r="F69" s="63">
        <v>0</v>
      </c>
      <c r="G69" s="108">
        <v>0</v>
      </c>
      <c r="H69" s="64">
        <f t="shared" si="284"/>
        <v>0</v>
      </c>
      <c r="I69" s="107">
        <v>1.3540000000000001</v>
      </c>
      <c r="J69" s="108">
        <v>48.796999999999997</v>
      </c>
      <c r="K69" s="64">
        <f t="shared" si="285"/>
        <v>36039.143279172822</v>
      </c>
      <c r="L69" s="63">
        <v>0</v>
      </c>
      <c r="M69" s="108">
        <v>0</v>
      </c>
      <c r="N69" s="64">
        <f t="shared" si="286"/>
        <v>0</v>
      </c>
      <c r="O69" s="63">
        <v>0</v>
      </c>
      <c r="P69" s="108">
        <v>0</v>
      </c>
      <c r="Q69" s="64">
        <f t="shared" si="287"/>
        <v>0</v>
      </c>
      <c r="R69" s="63">
        <v>0</v>
      </c>
      <c r="S69" s="108">
        <v>0</v>
      </c>
      <c r="T69" s="64">
        <f t="shared" si="288"/>
        <v>0</v>
      </c>
      <c r="U69" s="63">
        <v>0</v>
      </c>
      <c r="V69" s="108">
        <v>0</v>
      </c>
      <c r="W69" s="64">
        <f t="shared" si="289"/>
        <v>0</v>
      </c>
      <c r="X69" s="63">
        <v>0</v>
      </c>
      <c r="Y69" s="108">
        <v>0</v>
      </c>
      <c r="Z69" s="64">
        <f t="shared" si="290"/>
        <v>0</v>
      </c>
      <c r="AA69" s="63">
        <v>0</v>
      </c>
      <c r="AB69" s="108">
        <v>0</v>
      </c>
      <c r="AC69" s="64">
        <f t="shared" si="291"/>
        <v>0</v>
      </c>
      <c r="AD69" s="63">
        <v>0</v>
      </c>
      <c r="AE69" s="108">
        <v>0</v>
      </c>
      <c r="AF69" s="64">
        <f t="shared" si="292"/>
        <v>0</v>
      </c>
      <c r="AG69" s="63">
        <v>0</v>
      </c>
      <c r="AH69" s="108">
        <v>0</v>
      </c>
      <c r="AI69" s="64">
        <f t="shared" si="293"/>
        <v>0</v>
      </c>
      <c r="AJ69" s="63">
        <v>0</v>
      </c>
      <c r="AK69" s="108">
        <v>0</v>
      </c>
      <c r="AL69" s="64">
        <f t="shared" si="294"/>
        <v>0</v>
      </c>
      <c r="AM69" s="63"/>
      <c r="AN69" s="108"/>
      <c r="AO69" s="64"/>
      <c r="AP69" s="63">
        <v>0</v>
      </c>
      <c r="AQ69" s="108">
        <v>0</v>
      </c>
      <c r="AR69" s="64">
        <f t="shared" si="295"/>
        <v>0</v>
      </c>
      <c r="AS69" s="63"/>
      <c r="AT69" s="108"/>
      <c r="AU69" s="64"/>
      <c r="AV69" s="63">
        <v>0</v>
      </c>
      <c r="AW69" s="108">
        <v>0</v>
      </c>
      <c r="AX69" s="64">
        <f t="shared" si="296"/>
        <v>0</v>
      </c>
      <c r="AY69" s="63"/>
      <c r="AZ69" s="108"/>
      <c r="BA69" s="64"/>
      <c r="BB69" s="63">
        <v>0</v>
      </c>
      <c r="BC69" s="108">
        <v>0</v>
      </c>
      <c r="BD69" s="64">
        <f t="shared" si="297"/>
        <v>0</v>
      </c>
      <c r="BE69" s="63">
        <v>0</v>
      </c>
      <c r="BF69" s="108">
        <v>0</v>
      </c>
      <c r="BG69" s="64">
        <f t="shared" si="298"/>
        <v>0</v>
      </c>
      <c r="BH69" s="63">
        <v>0</v>
      </c>
      <c r="BI69" s="108">
        <v>0</v>
      </c>
      <c r="BJ69" s="64">
        <f t="shared" si="299"/>
        <v>0</v>
      </c>
      <c r="BK69" s="63"/>
      <c r="BL69" s="108"/>
      <c r="BM69" s="64"/>
      <c r="BN69" s="63">
        <v>0</v>
      </c>
      <c r="BO69" s="108">
        <v>0</v>
      </c>
      <c r="BP69" s="64">
        <f t="shared" si="300"/>
        <v>0</v>
      </c>
      <c r="BQ69" s="63">
        <v>0</v>
      </c>
      <c r="BR69" s="108">
        <v>0</v>
      </c>
      <c r="BS69" s="64">
        <f t="shared" si="301"/>
        <v>0</v>
      </c>
      <c r="BT69" s="63">
        <v>0</v>
      </c>
      <c r="BU69" s="108">
        <v>0</v>
      </c>
      <c r="BV69" s="64">
        <f t="shared" si="302"/>
        <v>0</v>
      </c>
      <c r="BW69" s="63">
        <v>0</v>
      </c>
      <c r="BX69" s="108">
        <v>0</v>
      </c>
      <c r="BY69" s="64">
        <f t="shared" si="303"/>
        <v>0</v>
      </c>
      <c r="BZ69" s="63">
        <v>0</v>
      </c>
      <c r="CA69" s="108">
        <v>0</v>
      </c>
      <c r="CB69" s="64">
        <f t="shared" si="304"/>
        <v>0</v>
      </c>
      <c r="CC69" s="63">
        <v>0</v>
      </c>
      <c r="CD69" s="108">
        <v>0</v>
      </c>
      <c r="CE69" s="64">
        <f t="shared" si="305"/>
        <v>0</v>
      </c>
      <c r="CF69" s="63">
        <v>0</v>
      </c>
      <c r="CG69" s="108">
        <v>0</v>
      </c>
      <c r="CH69" s="64">
        <f t="shared" si="306"/>
        <v>0</v>
      </c>
      <c r="CI69" s="63">
        <v>0</v>
      </c>
      <c r="CJ69" s="108">
        <v>0</v>
      </c>
      <c r="CK69" s="64">
        <f t="shared" si="307"/>
        <v>0</v>
      </c>
      <c r="CL69" s="63">
        <v>0</v>
      </c>
      <c r="CM69" s="108">
        <v>0</v>
      </c>
      <c r="CN69" s="64">
        <f t="shared" si="308"/>
        <v>0</v>
      </c>
      <c r="CO69" s="63">
        <v>0</v>
      </c>
      <c r="CP69" s="108">
        <v>0</v>
      </c>
      <c r="CQ69" s="64">
        <f t="shared" si="309"/>
        <v>0</v>
      </c>
      <c r="CR69" s="63">
        <v>0</v>
      </c>
      <c r="CS69" s="108">
        <v>0</v>
      </c>
      <c r="CT69" s="64">
        <f t="shared" si="310"/>
        <v>0</v>
      </c>
      <c r="CU69" s="63">
        <v>0</v>
      </c>
      <c r="CV69" s="108">
        <v>0</v>
      </c>
      <c r="CW69" s="64">
        <f t="shared" si="311"/>
        <v>0</v>
      </c>
      <c r="CX69" s="63">
        <v>0</v>
      </c>
      <c r="CY69" s="108">
        <v>0</v>
      </c>
      <c r="CZ69" s="64">
        <f t="shared" si="312"/>
        <v>0</v>
      </c>
      <c r="DA69" s="63">
        <v>0</v>
      </c>
      <c r="DB69" s="108">
        <v>0</v>
      </c>
      <c r="DC69" s="64">
        <f t="shared" si="313"/>
        <v>0</v>
      </c>
      <c r="DD69" s="63">
        <v>0</v>
      </c>
      <c r="DE69" s="108">
        <v>0</v>
      </c>
      <c r="DF69" s="64">
        <f t="shared" si="314"/>
        <v>0</v>
      </c>
      <c r="DG69" s="63">
        <v>0</v>
      </c>
      <c r="DH69" s="108">
        <v>0</v>
      </c>
      <c r="DI69" s="64">
        <f t="shared" si="315"/>
        <v>0</v>
      </c>
      <c r="DJ69" s="63">
        <v>0</v>
      </c>
      <c r="DK69" s="108">
        <v>0</v>
      </c>
      <c r="DL69" s="64">
        <f t="shared" si="316"/>
        <v>0</v>
      </c>
      <c r="DM69" s="63">
        <v>0</v>
      </c>
      <c r="DN69" s="108">
        <v>0</v>
      </c>
      <c r="DO69" s="64">
        <f t="shared" si="317"/>
        <v>0</v>
      </c>
      <c r="DP69" s="63">
        <v>0</v>
      </c>
      <c r="DQ69" s="108">
        <v>0</v>
      </c>
      <c r="DR69" s="64">
        <f t="shared" si="318"/>
        <v>0</v>
      </c>
      <c r="DS69" s="63">
        <v>0</v>
      </c>
      <c r="DT69" s="108">
        <v>0</v>
      </c>
      <c r="DU69" s="64">
        <f t="shared" si="319"/>
        <v>0</v>
      </c>
      <c r="DV69" s="63">
        <v>0</v>
      </c>
      <c r="DW69" s="108">
        <v>0</v>
      </c>
      <c r="DX69" s="64">
        <f t="shared" si="320"/>
        <v>0</v>
      </c>
      <c r="DY69" s="63">
        <v>0</v>
      </c>
      <c r="DZ69" s="108">
        <v>0</v>
      </c>
      <c r="EA69" s="64">
        <f t="shared" si="321"/>
        <v>0</v>
      </c>
      <c r="EB69" s="63">
        <v>0</v>
      </c>
      <c r="EC69" s="108">
        <v>0</v>
      </c>
      <c r="ED69" s="64">
        <f t="shared" si="322"/>
        <v>0</v>
      </c>
      <c r="EE69" s="63">
        <v>0</v>
      </c>
      <c r="EF69" s="108">
        <v>0</v>
      </c>
      <c r="EG69" s="64">
        <f t="shared" si="323"/>
        <v>0</v>
      </c>
      <c r="EH69" s="63">
        <v>0</v>
      </c>
      <c r="EI69" s="108">
        <v>0</v>
      </c>
      <c r="EJ69" s="64">
        <f t="shared" si="324"/>
        <v>0</v>
      </c>
      <c r="EK69" s="63">
        <v>0</v>
      </c>
      <c r="EL69" s="108">
        <v>0</v>
      </c>
      <c r="EM69" s="64">
        <f t="shared" si="325"/>
        <v>0</v>
      </c>
      <c r="EN69" s="63">
        <v>0</v>
      </c>
      <c r="EO69" s="108">
        <v>0</v>
      </c>
      <c r="EP69" s="64">
        <f t="shared" si="326"/>
        <v>0</v>
      </c>
      <c r="EQ69" s="11">
        <f t="shared" si="328"/>
        <v>1.3540000000000001</v>
      </c>
      <c r="ER69" s="21">
        <f t="shared" si="329"/>
        <v>48.796999999999997</v>
      </c>
    </row>
    <row r="70" spans="1:148" ht="15" thickBot="1" x14ac:dyDescent="0.35">
      <c r="A70" s="93"/>
      <c r="B70" s="61" t="s">
        <v>17</v>
      </c>
      <c r="C70" s="67">
        <f t="shared" ref="C70:D70" si="331">SUM(C58:C69)</f>
        <v>3.0000000000000001E-3</v>
      </c>
      <c r="D70" s="42">
        <f t="shared" si="331"/>
        <v>5.5E-2</v>
      </c>
      <c r="E70" s="68"/>
      <c r="F70" s="67">
        <f t="shared" ref="F70:G70" si="332">SUM(F58:F69)</f>
        <v>0</v>
      </c>
      <c r="G70" s="42">
        <f t="shared" si="332"/>
        <v>0</v>
      </c>
      <c r="H70" s="68"/>
      <c r="I70" s="67">
        <f t="shared" ref="I70:J70" si="333">SUM(I58:I69)</f>
        <v>1.3540000000000001</v>
      </c>
      <c r="J70" s="42">
        <f t="shared" si="333"/>
        <v>48.796999999999997</v>
      </c>
      <c r="K70" s="68"/>
      <c r="L70" s="67">
        <f t="shared" ref="L70:M70" si="334">SUM(L58:L69)</f>
        <v>0.32557999999999998</v>
      </c>
      <c r="M70" s="42">
        <f t="shared" si="334"/>
        <v>0.48</v>
      </c>
      <c r="N70" s="68"/>
      <c r="O70" s="67">
        <f t="shared" ref="O70:P70" si="335">SUM(O58:O69)</f>
        <v>0</v>
      </c>
      <c r="P70" s="42">
        <f t="shared" si="335"/>
        <v>0</v>
      </c>
      <c r="Q70" s="68"/>
      <c r="R70" s="67">
        <f t="shared" ref="R70:S70" si="336">SUM(R58:R69)</f>
        <v>0</v>
      </c>
      <c r="S70" s="42">
        <f t="shared" si="336"/>
        <v>0</v>
      </c>
      <c r="T70" s="68"/>
      <c r="U70" s="67">
        <f t="shared" ref="U70:V70" si="337">SUM(U58:U69)</f>
        <v>0</v>
      </c>
      <c r="V70" s="42">
        <f t="shared" si="337"/>
        <v>0</v>
      </c>
      <c r="W70" s="68"/>
      <c r="X70" s="67">
        <f t="shared" ref="X70:Y70" si="338">SUM(X58:X69)</f>
        <v>0</v>
      </c>
      <c r="Y70" s="42">
        <f t="shared" si="338"/>
        <v>0</v>
      </c>
      <c r="Z70" s="68"/>
      <c r="AA70" s="67">
        <f t="shared" ref="AA70:AB70" si="339">SUM(AA58:AA69)</f>
        <v>0.76800000000000002</v>
      </c>
      <c r="AB70" s="42">
        <f t="shared" si="339"/>
        <v>33.341000000000001</v>
      </c>
      <c r="AC70" s="68"/>
      <c r="AD70" s="67">
        <f t="shared" ref="AD70:AE70" si="340">SUM(AD58:AD69)</f>
        <v>0</v>
      </c>
      <c r="AE70" s="42">
        <f t="shared" si="340"/>
        <v>0</v>
      </c>
      <c r="AF70" s="68"/>
      <c r="AG70" s="67">
        <f t="shared" ref="AG70:AH70" si="341">SUM(AG58:AG69)</f>
        <v>0</v>
      </c>
      <c r="AH70" s="42">
        <f t="shared" si="341"/>
        <v>0</v>
      </c>
      <c r="AI70" s="68"/>
      <c r="AJ70" s="67">
        <f t="shared" ref="AJ70:AK70" si="342">SUM(AJ58:AJ69)</f>
        <v>0.27226</v>
      </c>
      <c r="AK70" s="42">
        <f t="shared" si="342"/>
        <v>21.301000000000002</v>
      </c>
      <c r="AL70" s="68"/>
      <c r="AM70" s="67"/>
      <c r="AN70" s="42"/>
      <c r="AO70" s="68"/>
      <c r="AP70" s="67">
        <f t="shared" ref="AP70:AQ70" si="343">SUM(AP58:AP69)</f>
        <v>0</v>
      </c>
      <c r="AQ70" s="42">
        <f t="shared" si="343"/>
        <v>0</v>
      </c>
      <c r="AR70" s="68"/>
      <c r="AS70" s="67"/>
      <c r="AT70" s="42"/>
      <c r="AU70" s="68"/>
      <c r="AV70" s="67">
        <f t="shared" ref="AV70:AW70" si="344">SUM(AV58:AV69)</f>
        <v>0</v>
      </c>
      <c r="AW70" s="42">
        <f t="shared" si="344"/>
        <v>0</v>
      </c>
      <c r="AX70" s="68"/>
      <c r="AY70" s="67"/>
      <c r="AZ70" s="42"/>
      <c r="BA70" s="68"/>
      <c r="BB70" s="67">
        <f t="shared" ref="BB70:BC70" si="345">SUM(BB58:BB69)</f>
        <v>0</v>
      </c>
      <c r="BC70" s="42">
        <f t="shared" si="345"/>
        <v>0</v>
      </c>
      <c r="BD70" s="68"/>
      <c r="BE70" s="67">
        <f t="shared" ref="BE70:BF70" si="346">SUM(BE58:BE69)</f>
        <v>5.2000000000000006E-4</v>
      </c>
      <c r="BF70" s="42">
        <f t="shared" si="346"/>
        <v>6.2E-2</v>
      </c>
      <c r="BG70" s="68"/>
      <c r="BH70" s="67">
        <f t="shared" ref="BH70:BI70" si="347">SUM(BH58:BH69)</f>
        <v>0</v>
      </c>
      <c r="BI70" s="42">
        <f t="shared" si="347"/>
        <v>0</v>
      </c>
      <c r="BJ70" s="68"/>
      <c r="BK70" s="67"/>
      <c r="BL70" s="42"/>
      <c r="BM70" s="68"/>
      <c r="BN70" s="67">
        <f t="shared" ref="BN70:BO70" si="348">SUM(BN58:BN69)</f>
        <v>0</v>
      </c>
      <c r="BO70" s="42">
        <f t="shared" si="348"/>
        <v>0</v>
      </c>
      <c r="BP70" s="68"/>
      <c r="BQ70" s="67">
        <f t="shared" ref="BQ70:BR70" si="349">SUM(BQ58:BQ69)</f>
        <v>0</v>
      </c>
      <c r="BR70" s="42">
        <f t="shared" si="349"/>
        <v>0</v>
      </c>
      <c r="BS70" s="68"/>
      <c r="BT70" s="67">
        <f t="shared" ref="BT70:BU70" si="350">SUM(BT58:BT69)</f>
        <v>0</v>
      </c>
      <c r="BU70" s="42">
        <f t="shared" si="350"/>
        <v>0</v>
      </c>
      <c r="BV70" s="68"/>
      <c r="BW70" s="67">
        <f t="shared" ref="BW70:BX70" si="351">SUM(BW58:BW69)</f>
        <v>0</v>
      </c>
      <c r="BX70" s="42">
        <f t="shared" si="351"/>
        <v>0</v>
      </c>
      <c r="BY70" s="68"/>
      <c r="BZ70" s="67">
        <f t="shared" ref="BZ70:CA70" si="352">SUM(BZ58:BZ69)</f>
        <v>0</v>
      </c>
      <c r="CA70" s="42">
        <f t="shared" si="352"/>
        <v>0</v>
      </c>
      <c r="CB70" s="68"/>
      <c r="CC70" s="67">
        <f t="shared" ref="CC70:CD70" si="353">SUM(CC58:CC69)</f>
        <v>5.5E-2</v>
      </c>
      <c r="CD70" s="42">
        <f t="shared" si="353"/>
        <v>8.0000000000000002E-3</v>
      </c>
      <c r="CE70" s="68"/>
      <c r="CF70" s="67">
        <f t="shared" ref="CF70:CG70" si="354">SUM(CF58:CF69)</f>
        <v>0</v>
      </c>
      <c r="CG70" s="42">
        <f t="shared" si="354"/>
        <v>0</v>
      </c>
      <c r="CH70" s="68"/>
      <c r="CI70" s="67">
        <f t="shared" ref="CI70:CJ70" si="355">SUM(CI58:CI69)</f>
        <v>0</v>
      </c>
      <c r="CJ70" s="42">
        <f t="shared" si="355"/>
        <v>0</v>
      </c>
      <c r="CK70" s="68"/>
      <c r="CL70" s="67">
        <f t="shared" ref="CL70:CM70" si="356">SUM(CL58:CL69)</f>
        <v>0</v>
      </c>
      <c r="CM70" s="42">
        <f t="shared" si="356"/>
        <v>0</v>
      </c>
      <c r="CN70" s="68"/>
      <c r="CO70" s="67">
        <f t="shared" ref="CO70:CP70" si="357">SUM(CO58:CO69)</f>
        <v>0</v>
      </c>
      <c r="CP70" s="42">
        <f t="shared" si="357"/>
        <v>0</v>
      </c>
      <c r="CQ70" s="68"/>
      <c r="CR70" s="67">
        <f t="shared" ref="CR70:CS70" si="358">SUM(CR58:CR69)</f>
        <v>0</v>
      </c>
      <c r="CS70" s="42">
        <f t="shared" si="358"/>
        <v>0</v>
      </c>
      <c r="CT70" s="68"/>
      <c r="CU70" s="67">
        <f t="shared" ref="CU70:CV70" si="359">SUM(CU58:CU69)</f>
        <v>1E-3</v>
      </c>
      <c r="CV70" s="42">
        <f t="shared" si="359"/>
        <v>0.35</v>
      </c>
      <c r="CW70" s="68"/>
      <c r="CX70" s="67">
        <f t="shared" ref="CX70:CY70" si="360">SUM(CX58:CX69)</f>
        <v>0</v>
      </c>
      <c r="CY70" s="42">
        <f t="shared" si="360"/>
        <v>0</v>
      </c>
      <c r="CZ70" s="68"/>
      <c r="DA70" s="67">
        <f t="shared" ref="DA70:DB70" si="361">SUM(DA58:DA69)</f>
        <v>0</v>
      </c>
      <c r="DB70" s="42">
        <f t="shared" si="361"/>
        <v>0</v>
      </c>
      <c r="DC70" s="68"/>
      <c r="DD70" s="67">
        <f t="shared" ref="DD70:DE70" si="362">SUM(DD58:DD69)</f>
        <v>0</v>
      </c>
      <c r="DE70" s="42">
        <f t="shared" si="362"/>
        <v>0</v>
      </c>
      <c r="DF70" s="68"/>
      <c r="DG70" s="67">
        <f t="shared" ref="DG70:DH70" si="363">SUM(DG58:DG69)</f>
        <v>0</v>
      </c>
      <c r="DH70" s="42">
        <f t="shared" si="363"/>
        <v>0</v>
      </c>
      <c r="DI70" s="68"/>
      <c r="DJ70" s="67">
        <f t="shared" ref="DJ70:DK70" si="364">SUM(DJ58:DJ69)</f>
        <v>0</v>
      </c>
      <c r="DK70" s="42">
        <f t="shared" si="364"/>
        <v>0</v>
      </c>
      <c r="DL70" s="68"/>
      <c r="DM70" s="67">
        <f t="shared" ref="DM70:DN70" si="365">SUM(DM58:DM69)</f>
        <v>0.02</v>
      </c>
      <c r="DN70" s="42">
        <f t="shared" si="365"/>
        <v>0.23899999999999999</v>
      </c>
      <c r="DO70" s="68"/>
      <c r="DP70" s="67">
        <f t="shared" ref="DP70:DQ70" si="366">SUM(DP58:DP69)</f>
        <v>0.12</v>
      </c>
      <c r="DQ70" s="42">
        <f t="shared" si="366"/>
        <v>2.016</v>
      </c>
      <c r="DR70" s="68"/>
      <c r="DS70" s="67">
        <f t="shared" ref="DS70:DT70" si="367">SUM(DS58:DS69)</f>
        <v>0</v>
      </c>
      <c r="DT70" s="42">
        <f t="shared" si="367"/>
        <v>0</v>
      </c>
      <c r="DU70" s="68"/>
      <c r="DV70" s="67">
        <f t="shared" ref="DV70:DW70" si="368">SUM(DV58:DV69)</f>
        <v>0</v>
      </c>
      <c r="DW70" s="42">
        <f t="shared" si="368"/>
        <v>0</v>
      </c>
      <c r="DX70" s="68"/>
      <c r="DY70" s="67">
        <f t="shared" ref="DY70:DZ70" si="369">SUM(DY58:DY69)</f>
        <v>4.0000000000000001E-3</v>
      </c>
      <c r="DZ70" s="42">
        <f t="shared" si="369"/>
        <v>0.46100000000000002</v>
      </c>
      <c r="EA70" s="68"/>
      <c r="EB70" s="67">
        <f t="shared" ref="EB70:EC70" si="370">SUM(EB58:EB69)</f>
        <v>2.5389999999999999E-2</v>
      </c>
      <c r="EC70" s="42">
        <f t="shared" si="370"/>
        <v>6.65</v>
      </c>
      <c r="ED70" s="68"/>
      <c r="EE70" s="67">
        <f t="shared" ref="EE70:EF70" si="371">SUM(EE58:EE69)</f>
        <v>0.52</v>
      </c>
      <c r="EF70" s="42">
        <f t="shared" si="371"/>
        <v>28.533999999999999</v>
      </c>
      <c r="EG70" s="68"/>
      <c r="EH70" s="67">
        <f t="shared" ref="EH70:EI70" si="372">SUM(EH58:EH69)</f>
        <v>0</v>
      </c>
      <c r="EI70" s="42">
        <f t="shared" si="372"/>
        <v>0</v>
      </c>
      <c r="EJ70" s="68"/>
      <c r="EK70" s="67">
        <f t="shared" ref="EK70:EL70" si="373">SUM(EK58:EK69)</f>
        <v>0</v>
      </c>
      <c r="EL70" s="42">
        <f t="shared" si="373"/>
        <v>0</v>
      </c>
      <c r="EM70" s="68"/>
      <c r="EN70" s="67">
        <f t="shared" ref="EN70:EO70" si="374">SUM(EN58:EN69)</f>
        <v>0</v>
      </c>
      <c r="EO70" s="42">
        <f t="shared" si="374"/>
        <v>0</v>
      </c>
      <c r="EP70" s="68"/>
      <c r="EQ70" s="43">
        <f t="shared" si="328"/>
        <v>3.46875</v>
      </c>
      <c r="ER70" s="44">
        <f t="shared" si="329"/>
        <v>142.29400000000001</v>
      </c>
    </row>
    <row r="71" spans="1:148" x14ac:dyDescent="0.3">
      <c r="A71" s="57">
        <v>2023</v>
      </c>
      <c r="B71" s="58" t="s">
        <v>5</v>
      </c>
      <c r="C71" s="63">
        <v>0</v>
      </c>
      <c r="D71" s="108">
        <v>0</v>
      </c>
      <c r="E71" s="64">
        <f>IF(C71=0,0,D71/C71*1000)</f>
        <v>0</v>
      </c>
      <c r="F71" s="63">
        <v>0</v>
      </c>
      <c r="G71" s="108">
        <v>0</v>
      </c>
      <c r="H71" s="64">
        <f t="shared" ref="H71:H82" si="375">IF(F71=0,0,G71/F71*1000)</f>
        <v>0</v>
      </c>
      <c r="I71" s="63">
        <v>0</v>
      </c>
      <c r="J71" s="108">
        <v>0</v>
      </c>
      <c r="K71" s="64">
        <f t="shared" ref="K71:K82" si="376">IF(I71=0,0,J71/I71*1000)</f>
        <v>0</v>
      </c>
      <c r="L71" s="63">
        <v>0</v>
      </c>
      <c r="M71" s="108">
        <v>0</v>
      </c>
      <c r="N71" s="64">
        <f t="shared" ref="N71:N82" si="377">IF(L71=0,0,M71/L71*1000)</f>
        <v>0</v>
      </c>
      <c r="O71" s="63">
        <v>0</v>
      </c>
      <c r="P71" s="108">
        <v>0</v>
      </c>
      <c r="Q71" s="64">
        <f t="shared" ref="Q71:Q82" si="378">IF(O71=0,0,P71/O71*1000)</f>
        <v>0</v>
      </c>
      <c r="R71" s="63">
        <v>0</v>
      </c>
      <c r="S71" s="108">
        <v>0</v>
      </c>
      <c r="T71" s="64">
        <f t="shared" ref="T71:T82" si="379">IF(R71=0,0,S71/R71*1000)</f>
        <v>0</v>
      </c>
      <c r="U71" s="63">
        <v>0</v>
      </c>
      <c r="V71" s="108">
        <v>0</v>
      </c>
      <c r="W71" s="64">
        <f t="shared" ref="W71:W82" si="380">IF(U71=0,0,V71/U71*1000)</f>
        <v>0</v>
      </c>
      <c r="X71" s="63">
        <v>0</v>
      </c>
      <c r="Y71" s="108">
        <v>0</v>
      </c>
      <c r="Z71" s="64">
        <f t="shared" ref="Z71:Z82" si="381">IF(X71=0,0,Y71/X71*1000)</f>
        <v>0</v>
      </c>
      <c r="AA71" s="63">
        <v>0</v>
      </c>
      <c r="AB71" s="108">
        <v>0</v>
      </c>
      <c r="AC71" s="64">
        <f t="shared" ref="AC71:AC82" si="382">IF(AA71=0,0,AB71/AA71*1000)</f>
        <v>0</v>
      </c>
      <c r="AD71" s="63">
        <v>0</v>
      </c>
      <c r="AE71" s="108">
        <v>0</v>
      </c>
      <c r="AF71" s="64">
        <f t="shared" ref="AF71:AF82" si="383">IF(AD71=0,0,AE71/AD71*1000)</f>
        <v>0</v>
      </c>
      <c r="AG71" s="63">
        <v>0</v>
      </c>
      <c r="AH71" s="108">
        <v>0</v>
      </c>
      <c r="AI71" s="64">
        <f t="shared" ref="AI71:AI82" si="384">IF(AG71=0,0,AH71/AG71*1000)</f>
        <v>0</v>
      </c>
      <c r="AJ71" s="63">
        <v>0</v>
      </c>
      <c r="AK71" s="108">
        <v>0</v>
      </c>
      <c r="AL71" s="64">
        <f t="shared" ref="AL71:AL82" si="385">IF(AJ71=0,0,AK71/AJ71*1000)</f>
        <v>0</v>
      </c>
      <c r="AM71" s="63"/>
      <c r="AN71" s="108"/>
      <c r="AO71" s="64"/>
      <c r="AP71" s="63">
        <v>0</v>
      </c>
      <c r="AQ71" s="108">
        <v>0</v>
      </c>
      <c r="AR71" s="64">
        <f t="shared" ref="AR71:AR82" si="386">IF(AP71=0,0,AQ71/AP71*1000)</f>
        <v>0</v>
      </c>
      <c r="AS71" s="63">
        <v>0</v>
      </c>
      <c r="AT71" s="108">
        <v>0</v>
      </c>
      <c r="AU71" s="64">
        <f t="shared" ref="AU71:AU82" si="387">IF(AS71=0,0,AT71/AS71*1000)</f>
        <v>0</v>
      </c>
      <c r="AV71" s="63">
        <v>0</v>
      </c>
      <c r="AW71" s="108">
        <v>0</v>
      </c>
      <c r="AX71" s="64">
        <f t="shared" ref="AX71:AX82" si="388">IF(AV71=0,0,AW71/AV71*1000)</f>
        <v>0</v>
      </c>
      <c r="AY71" s="63">
        <v>0</v>
      </c>
      <c r="AZ71" s="108">
        <v>0</v>
      </c>
      <c r="BA71" s="64">
        <f t="shared" ref="BA71:BA82" si="389">IF(AY71=0,0,AZ71/AY71*1000)</f>
        <v>0</v>
      </c>
      <c r="BB71" s="63">
        <v>0</v>
      </c>
      <c r="BC71" s="108">
        <v>0</v>
      </c>
      <c r="BD71" s="64">
        <f t="shared" ref="BD71:BD82" si="390">IF(BB71=0,0,BC71/BB71*1000)</f>
        <v>0</v>
      </c>
      <c r="BE71" s="63">
        <v>0</v>
      </c>
      <c r="BF71" s="108">
        <v>0</v>
      </c>
      <c r="BG71" s="64">
        <f t="shared" ref="BG71:BG82" si="391">IF(BE71=0,0,BF71/BE71*1000)</f>
        <v>0</v>
      </c>
      <c r="BH71" s="63">
        <v>0</v>
      </c>
      <c r="BI71" s="108">
        <v>0</v>
      </c>
      <c r="BJ71" s="64">
        <f t="shared" ref="BJ71:BJ82" si="392">IF(BH71=0,0,BI71/BH71*1000)</f>
        <v>0</v>
      </c>
      <c r="BK71" s="63"/>
      <c r="BL71" s="108"/>
      <c r="BM71" s="64"/>
      <c r="BN71" s="63">
        <v>0</v>
      </c>
      <c r="BO71" s="108">
        <v>0</v>
      </c>
      <c r="BP71" s="64">
        <f t="shared" ref="BP71:BP82" si="393">IF(BN71=0,0,BO71/BN71*1000)</f>
        <v>0</v>
      </c>
      <c r="BQ71" s="63">
        <v>0</v>
      </c>
      <c r="BR71" s="108">
        <v>0</v>
      </c>
      <c r="BS71" s="64">
        <f t="shared" ref="BS71:BS82" si="394">IF(BQ71=0,0,BR71/BQ71*1000)</f>
        <v>0</v>
      </c>
      <c r="BT71" s="63">
        <v>0</v>
      </c>
      <c r="BU71" s="108">
        <v>0</v>
      </c>
      <c r="BV71" s="64">
        <f t="shared" ref="BV71:BV82" si="395">IF(BT71=0,0,BU71/BT71*1000)</f>
        <v>0</v>
      </c>
      <c r="BW71" s="63">
        <v>0</v>
      </c>
      <c r="BX71" s="108">
        <v>0</v>
      </c>
      <c r="BY71" s="64">
        <f t="shared" ref="BY71:BY82" si="396">IF(BW71=0,0,BX71/BW71*1000)</f>
        <v>0</v>
      </c>
      <c r="BZ71" s="63">
        <v>0</v>
      </c>
      <c r="CA71" s="108">
        <v>0</v>
      </c>
      <c r="CB71" s="64">
        <f t="shared" ref="CB71:CB82" si="397">IF(BZ71=0,0,CA71/BZ71*1000)</f>
        <v>0</v>
      </c>
      <c r="CC71" s="63">
        <v>0</v>
      </c>
      <c r="CD71" s="108">
        <v>0</v>
      </c>
      <c r="CE71" s="64">
        <f t="shared" ref="CE71:CE82" si="398">IF(CC71=0,0,CD71/CC71*1000)</f>
        <v>0</v>
      </c>
      <c r="CF71" s="63">
        <v>0</v>
      </c>
      <c r="CG71" s="108">
        <v>0</v>
      </c>
      <c r="CH71" s="64">
        <f t="shared" ref="CH71:CH82" si="399">IF(CF71=0,0,CG71/CF71*1000)</f>
        <v>0</v>
      </c>
      <c r="CI71" s="63">
        <v>0</v>
      </c>
      <c r="CJ71" s="108">
        <v>0</v>
      </c>
      <c r="CK71" s="64">
        <f t="shared" ref="CK71:CK82" si="400">IF(CI71=0,0,CJ71/CI71*1000)</f>
        <v>0</v>
      </c>
      <c r="CL71" s="63">
        <v>0</v>
      </c>
      <c r="CM71" s="108">
        <v>0</v>
      </c>
      <c r="CN71" s="64">
        <f t="shared" ref="CN71:CN82" si="401">IF(CL71=0,0,CM71/CL71*1000)</f>
        <v>0</v>
      </c>
      <c r="CO71" s="63">
        <v>0</v>
      </c>
      <c r="CP71" s="108">
        <v>0</v>
      </c>
      <c r="CQ71" s="64">
        <f t="shared" ref="CQ71:CQ82" si="402">IF(CO71=0,0,CP71/CO71*1000)</f>
        <v>0</v>
      </c>
      <c r="CR71" s="63">
        <v>0</v>
      </c>
      <c r="CS71" s="108">
        <v>0</v>
      </c>
      <c r="CT71" s="64">
        <f t="shared" ref="CT71:CT82" si="403">IF(CR71=0,0,CS71/CR71*1000)</f>
        <v>0</v>
      </c>
      <c r="CU71" s="63">
        <v>0</v>
      </c>
      <c r="CV71" s="108">
        <v>0</v>
      </c>
      <c r="CW71" s="64">
        <f t="shared" ref="CW71:CW82" si="404">IF(CU71=0,0,CV71/CU71*1000)</f>
        <v>0</v>
      </c>
      <c r="CX71" s="63">
        <v>0</v>
      </c>
      <c r="CY71" s="108">
        <v>0</v>
      </c>
      <c r="CZ71" s="64">
        <f t="shared" ref="CZ71:CZ82" si="405">IF(CX71=0,0,CY71/CX71*1000)</f>
        <v>0</v>
      </c>
      <c r="DA71" s="63">
        <v>0</v>
      </c>
      <c r="DB71" s="108">
        <v>0</v>
      </c>
      <c r="DC71" s="64">
        <f t="shared" ref="DC71:DC82" si="406">IF(DA71=0,0,DB71/DA71*1000)</f>
        <v>0</v>
      </c>
      <c r="DD71" s="63">
        <v>0</v>
      </c>
      <c r="DE71" s="108">
        <v>0</v>
      </c>
      <c r="DF71" s="64">
        <f t="shared" ref="DF71:DF82" si="407">IF(DD71=0,0,DE71/DD71*1000)</f>
        <v>0</v>
      </c>
      <c r="DG71" s="63">
        <v>0</v>
      </c>
      <c r="DH71" s="108">
        <v>0</v>
      </c>
      <c r="DI71" s="64">
        <f t="shared" ref="DI71:DI82" si="408">IF(DG71=0,0,DH71/DG71*1000)</f>
        <v>0</v>
      </c>
      <c r="DJ71" s="63">
        <v>0</v>
      </c>
      <c r="DK71" s="108">
        <v>0</v>
      </c>
      <c r="DL71" s="64">
        <f t="shared" ref="DL71:DL82" si="409">IF(DJ71=0,0,DK71/DJ71*1000)</f>
        <v>0</v>
      </c>
      <c r="DM71" s="63">
        <v>0</v>
      </c>
      <c r="DN71" s="108">
        <v>0</v>
      </c>
      <c r="DO71" s="64">
        <f t="shared" ref="DO71:DO82" si="410">IF(DM71=0,0,DN71/DM71*1000)</f>
        <v>0</v>
      </c>
      <c r="DP71" s="63">
        <v>0</v>
      </c>
      <c r="DQ71" s="108">
        <v>0</v>
      </c>
      <c r="DR71" s="64">
        <f t="shared" ref="DR71:DR82" si="411">IF(DP71=0,0,DQ71/DP71*1000)</f>
        <v>0</v>
      </c>
      <c r="DS71" s="63">
        <v>0</v>
      </c>
      <c r="DT71" s="108">
        <v>0</v>
      </c>
      <c r="DU71" s="64">
        <f t="shared" ref="DU71:DU82" si="412">IF(DS71=0,0,DT71/DS71*1000)</f>
        <v>0</v>
      </c>
      <c r="DV71" s="63">
        <v>0</v>
      </c>
      <c r="DW71" s="108">
        <v>0</v>
      </c>
      <c r="DX71" s="64">
        <f t="shared" ref="DX71:DX82" si="413">IF(DV71=0,0,DW71/DV71*1000)</f>
        <v>0</v>
      </c>
      <c r="DY71" s="63">
        <v>0</v>
      </c>
      <c r="DZ71" s="108">
        <v>0</v>
      </c>
      <c r="EA71" s="64">
        <f t="shared" ref="EA71:EA82" si="414">IF(DY71=0,0,DZ71/DY71*1000)</f>
        <v>0</v>
      </c>
      <c r="EB71" s="63">
        <v>0</v>
      </c>
      <c r="EC71" s="108">
        <v>0</v>
      </c>
      <c r="ED71" s="64">
        <f t="shared" ref="ED71:ED82" si="415">IF(EB71=0,0,EC71/EB71*1000)</f>
        <v>0</v>
      </c>
      <c r="EE71" s="63">
        <v>0</v>
      </c>
      <c r="EF71" s="108">
        <v>0</v>
      </c>
      <c r="EG71" s="64">
        <f t="shared" ref="EG71:EG82" si="416">IF(EE71=0,0,EF71/EE71*1000)</f>
        <v>0</v>
      </c>
      <c r="EH71" s="63">
        <v>0</v>
      </c>
      <c r="EI71" s="108">
        <v>0</v>
      </c>
      <c r="EJ71" s="64">
        <f t="shared" ref="EJ71:EJ82" si="417">IF(EH71=0,0,EI71/EH71*1000)</f>
        <v>0</v>
      </c>
      <c r="EK71" s="63">
        <v>0</v>
      </c>
      <c r="EL71" s="108">
        <v>0</v>
      </c>
      <c r="EM71" s="64">
        <f t="shared" ref="EM71:EM82" si="418">IF(EK71=0,0,EL71/EK71*1000)</f>
        <v>0</v>
      </c>
      <c r="EN71" s="63">
        <v>0</v>
      </c>
      <c r="EO71" s="108">
        <v>0</v>
      </c>
      <c r="EP71" s="64">
        <f t="shared" ref="EP71:EP82" si="419">IF(EN71=0,0,EO71/EN71*1000)</f>
        <v>0</v>
      </c>
      <c r="EQ71" s="11">
        <f>SUMIF($C$5:$EP$5,"Ton",C71:EP71)</f>
        <v>0</v>
      </c>
      <c r="ER71" s="21">
        <f>SUMIF($C$5:$EP$5,"F*",C71:EP71)</f>
        <v>0</v>
      </c>
    </row>
    <row r="72" spans="1:148" x14ac:dyDescent="0.3">
      <c r="A72" s="57">
        <v>2023</v>
      </c>
      <c r="B72" s="58" t="s">
        <v>6</v>
      </c>
      <c r="C72" s="63">
        <v>0</v>
      </c>
      <c r="D72" s="108">
        <v>0</v>
      </c>
      <c r="E72" s="64">
        <f t="shared" ref="E72:E73" si="420">IF(C72=0,0,D72/C72*1000)</f>
        <v>0</v>
      </c>
      <c r="F72" s="63">
        <v>0</v>
      </c>
      <c r="G72" s="108">
        <v>0</v>
      </c>
      <c r="H72" s="64">
        <f t="shared" si="375"/>
        <v>0</v>
      </c>
      <c r="I72" s="63">
        <v>0</v>
      </c>
      <c r="J72" s="108">
        <v>0</v>
      </c>
      <c r="K72" s="64">
        <f t="shared" si="376"/>
        <v>0</v>
      </c>
      <c r="L72" s="63">
        <v>0</v>
      </c>
      <c r="M72" s="108">
        <v>0</v>
      </c>
      <c r="N72" s="64">
        <f t="shared" si="377"/>
        <v>0</v>
      </c>
      <c r="O72" s="63">
        <v>0</v>
      </c>
      <c r="P72" s="108">
        <v>0</v>
      </c>
      <c r="Q72" s="64">
        <f t="shared" si="378"/>
        <v>0</v>
      </c>
      <c r="R72" s="63">
        <v>0</v>
      </c>
      <c r="S72" s="108">
        <v>0</v>
      </c>
      <c r="T72" s="64">
        <f t="shared" si="379"/>
        <v>0</v>
      </c>
      <c r="U72" s="63">
        <v>0</v>
      </c>
      <c r="V72" s="108">
        <v>0</v>
      </c>
      <c r="W72" s="64">
        <f t="shared" si="380"/>
        <v>0</v>
      </c>
      <c r="X72" s="63">
        <v>0</v>
      </c>
      <c r="Y72" s="108">
        <v>0</v>
      </c>
      <c r="Z72" s="64">
        <f t="shared" si="381"/>
        <v>0</v>
      </c>
      <c r="AA72" s="63">
        <v>0</v>
      </c>
      <c r="AB72" s="108">
        <v>0</v>
      </c>
      <c r="AC72" s="64">
        <f t="shared" si="382"/>
        <v>0</v>
      </c>
      <c r="AD72" s="63">
        <v>0</v>
      </c>
      <c r="AE72" s="108">
        <v>0</v>
      </c>
      <c r="AF72" s="64">
        <f t="shared" si="383"/>
        <v>0</v>
      </c>
      <c r="AG72" s="63">
        <v>0</v>
      </c>
      <c r="AH72" s="108">
        <v>0</v>
      </c>
      <c r="AI72" s="64">
        <f t="shared" si="384"/>
        <v>0</v>
      </c>
      <c r="AJ72" s="63">
        <v>0</v>
      </c>
      <c r="AK72" s="108">
        <v>0</v>
      </c>
      <c r="AL72" s="64">
        <f t="shared" si="385"/>
        <v>0</v>
      </c>
      <c r="AM72" s="63"/>
      <c r="AN72" s="108"/>
      <c r="AO72" s="64"/>
      <c r="AP72" s="63">
        <v>0</v>
      </c>
      <c r="AQ72" s="108">
        <v>0</v>
      </c>
      <c r="AR72" s="64">
        <f t="shared" si="386"/>
        <v>0</v>
      </c>
      <c r="AS72" s="63">
        <v>0</v>
      </c>
      <c r="AT72" s="108">
        <v>0</v>
      </c>
      <c r="AU72" s="64">
        <f t="shared" si="387"/>
        <v>0</v>
      </c>
      <c r="AV72" s="63">
        <v>0</v>
      </c>
      <c r="AW72" s="108">
        <v>0</v>
      </c>
      <c r="AX72" s="64">
        <f t="shared" si="388"/>
        <v>0</v>
      </c>
      <c r="AY72" s="63">
        <v>0</v>
      </c>
      <c r="AZ72" s="108">
        <v>0</v>
      </c>
      <c r="BA72" s="64">
        <f t="shared" si="389"/>
        <v>0</v>
      </c>
      <c r="BB72" s="63">
        <v>0</v>
      </c>
      <c r="BC72" s="108">
        <v>0</v>
      </c>
      <c r="BD72" s="64">
        <f t="shared" si="390"/>
        <v>0</v>
      </c>
      <c r="BE72" s="63">
        <v>0</v>
      </c>
      <c r="BF72" s="108">
        <v>0</v>
      </c>
      <c r="BG72" s="64">
        <f t="shared" si="391"/>
        <v>0</v>
      </c>
      <c r="BH72" s="63">
        <v>0</v>
      </c>
      <c r="BI72" s="108">
        <v>0</v>
      </c>
      <c r="BJ72" s="64">
        <f t="shared" si="392"/>
        <v>0</v>
      </c>
      <c r="BK72" s="63"/>
      <c r="BL72" s="108"/>
      <c r="BM72" s="64"/>
      <c r="BN72" s="63">
        <v>0</v>
      </c>
      <c r="BO72" s="108">
        <v>0</v>
      </c>
      <c r="BP72" s="64">
        <f t="shared" si="393"/>
        <v>0</v>
      </c>
      <c r="BQ72" s="63">
        <v>0</v>
      </c>
      <c r="BR72" s="108">
        <v>0</v>
      </c>
      <c r="BS72" s="64">
        <f t="shared" si="394"/>
        <v>0</v>
      </c>
      <c r="BT72" s="63">
        <v>0</v>
      </c>
      <c r="BU72" s="108">
        <v>0</v>
      </c>
      <c r="BV72" s="64">
        <f t="shared" si="395"/>
        <v>0</v>
      </c>
      <c r="BW72" s="63">
        <v>0</v>
      </c>
      <c r="BX72" s="108">
        <v>0</v>
      </c>
      <c r="BY72" s="64">
        <f t="shared" si="396"/>
        <v>0</v>
      </c>
      <c r="BZ72" s="63">
        <v>0</v>
      </c>
      <c r="CA72" s="108">
        <v>0</v>
      </c>
      <c r="CB72" s="64">
        <f t="shared" si="397"/>
        <v>0</v>
      </c>
      <c r="CC72" s="63">
        <v>0</v>
      </c>
      <c r="CD72" s="108">
        <v>0</v>
      </c>
      <c r="CE72" s="64">
        <f t="shared" si="398"/>
        <v>0</v>
      </c>
      <c r="CF72" s="63">
        <v>0</v>
      </c>
      <c r="CG72" s="108">
        <v>0</v>
      </c>
      <c r="CH72" s="64">
        <f t="shared" si="399"/>
        <v>0</v>
      </c>
      <c r="CI72" s="63">
        <v>0</v>
      </c>
      <c r="CJ72" s="108">
        <v>0</v>
      </c>
      <c r="CK72" s="64">
        <f t="shared" si="400"/>
        <v>0</v>
      </c>
      <c r="CL72" s="63">
        <v>0</v>
      </c>
      <c r="CM72" s="108">
        <v>0</v>
      </c>
      <c r="CN72" s="64">
        <f t="shared" si="401"/>
        <v>0</v>
      </c>
      <c r="CO72" s="63">
        <v>0</v>
      </c>
      <c r="CP72" s="108">
        <v>0</v>
      </c>
      <c r="CQ72" s="64">
        <f t="shared" si="402"/>
        <v>0</v>
      </c>
      <c r="CR72" s="63">
        <v>0</v>
      </c>
      <c r="CS72" s="108">
        <v>0</v>
      </c>
      <c r="CT72" s="64">
        <f t="shared" si="403"/>
        <v>0</v>
      </c>
      <c r="CU72" s="63">
        <v>0</v>
      </c>
      <c r="CV72" s="108">
        <v>0</v>
      </c>
      <c r="CW72" s="64">
        <f t="shared" si="404"/>
        <v>0</v>
      </c>
      <c r="CX72" s="63">
        <v>0</v>
      </c>
      <c r="CY72" s="108">
        <v>0</v>
      </c>
      <c r="CZ72" s="64">
        <f t="shared" si="405"/>
        <v>0</v>
      </c>
      <c r="DA72" s="63">
        <v>0</v>
      </c>
      <c r="DB72" s="108">
        <v>0</v>
      </c>
      <c r="DC72" s="64">
        <f t="shared" si="406"/>
        <v>0</v>
      </c>
      <c r="DD72" s="63">
        <v>0</v>
      </c>
      <c r="DE72" s="108">
        <v>0</v>
      </c>
      <c r="DF72" s="64">
        <f t="shared" si="407"/>
        <v>0</v>
      </c>
      <c r="DG72" s="63">
        <v>0</v>
      </c>
      <c r="DH72" s="108">
        <v>0</v>
      </c>
      <c r="DI72" s="64">
        <f t="shared" si="408"/>
        <v>0</v>
      </c>
      <c r="DJ72" s="63">
        <v>0</v>
      </c>
      <c r="DK72" s="108">
        <v>0</v>
      </c>
      <c r="DL72" s="64">
        <f t="shared" si="409"/>
        <v>0</v>
      </c>
      <c r="DM72" s="63">
        <v>0</v>
      </c>
      <c r="DN72" s="108">
        <v>0</v>
      </c>
      <c r="DO72" s="64">
        <f t="shared" si="410"/>
        <v>0</v>
      </c>
      <c r="DP72" s="63">
        <v>0</v>
      </c>
      <c r="DQ72" s="108">
        <v>0</v>
      </c>
      <c r="DR72" s="64">
        <f t="shared" si="411"/>
        <v>0</v>
      </c>
      <c r="DS72" s="63">
        <v>0</v>
      </c>
      <c r="DT72" s="108">
        <v>0</v>
      </c>
      <c r="DU72" s="64">
        <f t="shared" si="412"/>
        <v>0</v>
      </c>
      <c r="DV72" s="63">
        <v>0</v>
      </c>
      <c r="DW72" s="108">
        <v>0</v>
      </c>
      <c r="DX72" s="64">
        <f t="shared" si="413"/>
        <v>0</v>
      </c>
      <c r="DY72" s="63">
        <v>0</v>
      </c>
      <c r="DZ72" s="108">
        <v>0</v>
      </c>
      <c r="EA72" s="64">
        <f t="shared" si="414"/>
        <v>0</v>
      </c>
      <c r="EB72" s="107">
        <v>1E-3</v>
      </c>
      <c r="EC72" s="108">
        <v>0.27300000000000002</v>
      </c>
      <c r="ED72" s="64">
        <f t="shared" si="415"/>
        <v>273000</v>
      </c>
      <c r="EE72" s="63">
        <v>0</v>
      </c>
      <c r="EF72" s="108">
        <v>0</v>
      </c>
      <c r="EG72" s="64">
        <f t="shared" si="416"/>
        <v>0</v>
      </c>
      <c r="EH72" s="63">
        <v>0</v>
      </c>
      <c r="EI72" s="108">
        <v>0</v>
      </c>
      <c r="EJ72" s="64">
        <f t="shared" si="417"/>
        <v>0</v>
      </c>
      <c r="EK72" s="63">
        <v>0</v>
      </c>
      <c r="EL72" s="108">
        <v>0</v>
      </c>
      <c r="EM72" s="64">
        <f t="shared" si="418"/>
        <v>0</v>
      </c>
      <c r="EN72" s="63">
        <v>0</v>
      </c>
      <c r="EO72" s="108">
        <v>0</v>
      </c>
      <c r="EP72" s="64">
        <f t="shared" si="419"/>
        <v>0</v>
      </c>
      <c r="EQ72" s="11">
        <f t="shared" ref="EQ72:EQ83" si="421">SUMIF($C$5:$EP$5,"Ton",C72:EP72)</f>
        <v>1E-3</v>
      </c>
      <c r="ER72" s="21">
        <f t="shared" ref="ER72:ER83" si="422">SUMIF($C$5:$EP$5,"F*",C72:EP72)</f>
        <v>0.27300000000000002</v>
      </c>
    </row>
    <row r="73" spans="1:148" x14ac:dyDescent="0.3">
      <c r="A73" s="57">
        <v>2023</v>
      </c>
      <c r="B73" s="58" t="s">
        <v>7</v>
      </c>
      <c r="C73" s="63">
        <v>0</v>
      </c>
      <c r="D73" s="108">
        <v>0</v>
      </c>
      <c r="E73" s="64">
        <f t="shared" si="420"/>
        <v>0</v>
      </c>
      <c r="F73" s="63">
        <v>0</v>
      </c>
      <c r="G73" s="108">
        <v>0</v>
      </c>
      <c r="H73" s="64">
        <f t="shared" si="375"/>
        <v>0</v>
      </c>
      <c r="I73" s="63">
        <v>0</v>
      </c>
      <c r="J73" s="108">
        <v>0</v>
      </c>
      <c r="K73" s="64">
        <f t="shared" si="376"/>
        <v>0</v>
      </c>
      <c r="L73" s="63">
        <v>0</v>
      </c>
      <c r="M73" s="108">
        <v>0</v>
      </c>
      <c r="N73" s="64">
        <f t="shared" si="377"/>
        <v>0</v>
      </c>
      <c r="O73" s="63">
        <v>0</v>
      </c>
      <c r="P73" s="108">
        <v>0</v>
      </c>
      <c r="Q73" s="64">
        <f t="shared" si="378"/>
        <v>0</v>
      </c>
      <c r="R73" s="63">
        <v>0</v>
      </c>
      <c r="S73" s="108">
        <v>0</v>
      </c>
      <c r="T73" s="64">
        <f t="shared" si="379"/>
        <v>0</v>
      </c>
      <c r="U73" s="63">
        <v>0</v>
      </c>
      <c r="V73" s="108">
        <v>0</v>
      </c>
      <c r="W73" s="64">
        <f t="shared" si="380"/>
        <v>0</v>
      </c>
      <c r="X73" s="63">
        <v>0</v>
      </c>
      <c r="Y73" s="108">
        <v>0</v>
      </c>
      <c r="Z73" s="64">
        <f t="shared" si="381"/>
        <v>0</v>
      </c>
      <c r="AA73" s="63">
        <v>0</v>
      </c>
      <c r="AB73" s="108">
        <v>0</v>
      </c>
      <c r="AC73" s="64">
        <f t="shared" si="382"/>
        <v>0</v>
      </c>
      <c r="AD73" s="63">
        <v>0</v>
      </c>
      <c r="AE73" s="108">
        <v>0</v>
      </c>
      <c r="AF73" s="64">
        <f t="shared" si="383"/>
        <v>0</v>
      </c>
      <c r="AG73" s="63">
        <v>0</v>
      </c>
      <c r="AH73" s="108">
        <v>0</v>
      </c>
      <c r="AI73" s="64">
        <f t="shared" si="384"/>
        <v>0</v>
      </c>
      <c r="AJ73" s="63">
        <v>0</v>
      </c>
      <c r="AK73" s="108">
        <v>0</v>
      </c>
      <c r="AL73" s="64">
        <f t="shared" si="385"/>
        <v>0</v>
      </c>
      <c r="AM73" s="63"/>
      <c r="AN73" s="108"/>
      <c r="AO73" s="64"/>
      <c r="AP73" s="63">
        <v>0</v>
      </c>
      <c r="AQ73" s="108">
        <v>0</v>
      </c>
      <c r="AR73" s="64">
        <f t="shared" si="386"/>
        <v>0</v>
      </c>
      <c r="AS73" s="63">
        <v>0</v>
      </c>
      <c r="AT73" s="108">
        <v>0</v>
      </c>
      <c r="AU73" s="64">
        <f t="shared" si="387"/>
        <v>0</v>
      </c>
      <c r="AV73" s="63">
        <v>0</v>
      </c>
      <c r="AW73" s="108">
        <v>0</v>
      </c>
      <c r="AX73" s="64">
        <f t="shared" si="388"/>
        <v>0</v>
      </c>
      <c r="AY73" s="63">
        <v>0</v>
      </c>
      <c r="AZ73" s="108">
        <v>0</v>
      </c>
      <c r="BA73" s="64">
        <f t="shared" si="389"/>
        <v>0</v>
      </c>
      <c r="BB73" s="63">
        <v>0</v>
      </c>
      <c r="BC73" s="108">
        <v>0</v>
      </c>
      <c r="BD73" s="64">
        <f t="shared" si="390"/>
        <v>0</v>
      </c>
      <c r="BE73" s="63">
        <v>0</v>
      </c>
      <c r="BF73" s="108">
        <v>0</v>
      </c>
      <c r="BG73" s="64">
        <f t="shared" si="391"/>
        <v>0</v>
      </c>
      <c r="BH73" s="63">
        <v>0</v>
      </c>
      <c r="BI73" s="108">
        <v>0</v>
      </c>
      <c r="BJ73" s="64">
        <f t="shared" si="392"/>
        <v>0</v>
      </c>
      <c r="BK73" s="63"/>
      <c r="BL73" s="108"/>
      <c r="BM73" s="64"/>
      <c r="BN73" s="63">
        <v>0</v>
      </c>
      <c r="BO73" s="108">
        <v>0</v>
      </c>
      <c r="BP73" s="64">
        <f t="shared" si="393"/>
        <v>0</v>
      </c>
      <c r="BQ73" s="63">
        <v>0</v>
      </c>
      <c r="BR73" s="108">
        <v>0</v>
      </c>
      <c r="BS73" s="64">
        <f t="shared" si="394"/>
        <v>0</v>
      </c>
      <c r="BT73" s="63">
        <v>0</v>
      </c>
      <c r="BU73" s="108">
        <v>0</v>
      </c>
      <c r="BV73" s="64">
        <f t="shared" si="395"/>
        <v>0</v>
      </c>
      <c r="BW73" s="63">
        <v>0</v>
      </c>
      <c r="BX73" s="108">
        <v>0</v>
      </c>
      <c r="BY73" s="64">
        <f t="shared" si="396"/>
        <v>0</v>
      </c>
      <c r="BZ73" s="63">
        <v>0</v>
      </c>
      <c r="CA73" s="108">
        <v>0</v>
      </c>
      <c r="CB73" s="64">
        <f t="shared" si="397"/>
        <v>0</v>
      </c>
      <c r="CC73" s="63">
        <v>0</v>
      </c>
      <c r="CD73" s="108">
        <v>0</v>
      </c>
      <c r="CE73" s="64">
        <f t="shared" si="398"/>
        <v>0</v>
      </c>
      <c r="CF73" s="63">
        <v>0</v>
      </c>
      <c r="CG73" s="108">
        <v>0</v>
      </c>
      <c r="CH73" s="64">
        <f t="shared" si="399"/>
        <v>0</v>
      </c>
      <c r="CI73" s="63">
        <v>0</v>
      </c>
      <c r="CJ73" s="108">
        <v>0</v>
      </c>
      <c r="CK73" s="64">
        <f t="shared" si="400"/>
        <v>0</v>
      </c>
      <c r="CL73" s="63">
        <v>0</v>
      </c>
      <c r="CM73" s="108">
        <v>0</v>
      </c>
      <c r="CN73" s="64">
        <f t="shared" si="401"/>
        <v>0</v>
      </c>
      <c r="CO73" s="63">
        <v>0</v>
      </c>
      <c r="CP73" s="108">
        <v>0</v>
      </c>
      <c r="CQ73" s="64">
        <f t="shared" si="402"/>
        <v>0</v>
      </c>
      <c r="CR73" s="63">
        <v>0</v>
      </c>
      <c r="CS73" s="108">
        <v>0</v>
      </c>
      <c r="CT73" s="64">
        <f t="shared" si="403"/>
        <v>0</v>
      </c>
      <c r="CU73" s="63">
        <v>0</v>
      </c>
      <c r="CV73" s="108">
        <v>0</v>
      </c>
      <c r="CW73" s="64">
        <f t="shared" si="404"/>
        <v>0</v>
      </c>
      <c r="CX73" s="63">
        <v>0</v>
      </c>
      <c r="CY73" s="108">
        <v>0</v>
      </c>
      <c r="CZ73" s="64">
        <f t="shared" si="405"/>
        <v>0</v>
      </c>
      <c r="DA73" s="63">
        <v>0</v>
      </c>
      <c r="DB73" s="108">
        <v>0</v>
      </c>
      <c r="DC73" s="64">
        <f t="shared" si="406"/>
        <v>0</v>
      </c>
      <c r="DD73" s="63">
        <v>0</v>
      </c>
      <c r="DE73" s="108">
        <v>0</v>
      </c>
      <c r="DF73" s="64">
        <f t="shared" si="407"/>
        <v>0</v>
      </c>
      <c r="DG73" s="63">
        <v>0</v>
      </c>
      <c r="DH73" s="108">
        <v>0</v>
      </c>
      <c r="DI73" s="64">
        <f t="shared" si="408"/>
        <v>0</v>
      </c>
      <c r="DJ73" s="63">
        <v>0</v>
      </c>
      <c r="DK73" s="108">
        <v>0</v>
      </c>
      <c r="DL73" s="64">
        <f t="shared" si="409"/>
        <v>0</v>
      </c>
      <c r="DM73" s="63">
        <v>0</v>
      </c>
      <c r="DN73" s="108">
        <v>0</v>
      </c>
      <c r="DO73" s="64">
        <f t="shared" si="410"/>
        <v>0</v>
      </c>
      <c r="DP73" s="63">
        <v>0</v>
      </c>
      <c r="DQ73" s="108">
        <v>0</v>
      </c>
      <c r="DR73" s="64">
        <f t="shared" si="411"/>
        <v>0</v>
      </c>
      <c r="DS73" s="63">
        <v>0</v>
      </c>
      <c r="DT73" s="108">
        <v>0</v>
      </c>
      <c r="DU73" s="64">
        <f t="shared" si="412"/>
        <v>0</v>
      </c>
      <c r="DV73" s="63">
        <v>0</v>
      </c>
      <c r="DW73" s="108">
        <v>0</v>
      </c>
      <c r="DX73" s="64">
        <f t="shared" si="413"/>
        <v>0</v>
      </c>
      <c r="DY73" s="63">
        <v>0</v>
      </c>
      <c r="DZ73" s="108">
        <v>0</v>
      </c>
      <c r="EA73" s="64">
        <f t="shared" si="414"/>
        <v>0</v>
      </c>
      <c r="EB73" s="63">
        <v>0</v>
      </c>
      <c r="EC73" s="108">
        <v>0</v>
      </c>
      <c r="ED73" s="64">
        <f t="shared" si="415"/>
        <v>0</v>
      </c>
      <c r="EE73" s="107">
        <v>0.1</v>
      </c>
      <c r="EF73" s="108">
        <v>0.14000000000000001</v>
      </c>
      <c r="EG73" s="64">
        <f t="shared" si="416"/>
        <v>1400.0000000000002</v>
      </c>
      <c r="EH73" s="63">
        <v>0</v>
      </c>
      <c r="EI73" s="108">
        <v>0</v>
      </c>
      <c r="EJ73" s="64">
        <f t="shared" si="417"/>
        <v>0</v>
      </c>
      <c r="EK73" s="63">
        <v>0</v>
      </c>
      <c r="EL73" s="108">
        <v>0</v>
      </c>
      <c r="EM73" s="64">
        <f t="shared" si="418"/>
        <v>0</v>
      </c>
      <c r="EN73" s="63">
        <v>0</v>
      </c>
      <c r="EO73" s="108">
        <v>0</v>
      </c>
      <c r="EP73" s="64">
        <f t="shared" si="419"/>
        <v>0</v>
      </c>
      <c r="EQ73" s="11">
        <f t="shared" si="421"/>
        <v>0.1</v>
      </c>
      <c r="ER73" s="21">
        <f t="shared" si="422"/>
        <v>0.14000000000000001</v>
      </c>
    </row>
    <row r="74" spans="1:148" x14ac:dyDescent="0.3">
      <c r="A74" s="57">
        <v>2023</v>
      </c>
      <c r="B74" s="58" t="s">
        <v>8</v>
      </c>
      <c r="C74" s="63">
        <v>0</v>
      </c>
      <c r="D74" s="108">
        <v>0</v>
      </c>
      <c r="E74" s="64">
        <f>IF(C74=0,0,D74/C74*1000)</f>
        <v>0</v>
      </c>
      <c r="F74" s="63">
        <v>0</v>
      </c>
      <c r="G74" s="108">
        <v>0</v>
      </c>
      <c r="H74" s="64">
        <f t="shared" si="375"/>
        <v>0</v>
      </c>
      <c r="I74" s="63">
        <v>0</v>
      </c>
      <c r="J74" s="108">
        <v>0</v>
      </c>
      <c r="K74" s="64">
        <f t="shared" si="376"/>
        <v>0</v>
      </c>
      <c r="L74" s="63">
        <v>0</v>
      </c>
      <c r="M74" s="108">
        <v>0</v>
      </c>
      <c r="N74" s="64">
        <f t="shared" si="377"/>
        <v>0</v>
      </c>
      <c r="O74" s="63">
        <v>0</v>
      </c>
      <c r="P74" s="108">
        <v>0</v>
      </c>
      <c r="Q74" s="64">
        <f t="shared" si="378"/>
        <v>0</v>
      </c>
      <c r="R74" s="107">
        <v>0.56938999999999995</v>
      </c>
      <c r="S74" s="108">
        <v>5.87</v>
      </c>
      <c r="T74" s="64">
        <f t="shared" si="379"/>
        <v>10309.278350515464</v>
      </c>
      <c r="U74" s="63">
        <v>0</v>
      </c>
      <c r="V74" s="108">
        <v>0</v>
      </c>
      <c r="W74" s="64">
        <f t="shared" si="380"/>
        <v>0</v>
      </c>
      <c r="X74" s="107">
        <v>11.336679999999999</v>
      </c>
      <c r="Y74" s="108">
        <v>155.09299999999999</v>
      </c>
      <c r="Z74" s="64">
        <f t="shared" si="381"/>
        <v>13680.636659057149</v>
      </c>
      <c r="AA74" s="63">
        <v>0</v>
      </c>
      <c r="AB74" s="108">
        <v>0</v>
      </c>
      <c r="AC74" s="64">
        <f t="shared" si="382"/>
        <v>0</v>
      </c>
      <c r="AD74" s="63">
        <v>0</v>
      </c>
      <c r="AE74" s="108">
        <v>0</v>
      </c>
      <c r="AF74" s="64">
        <f t="shared" si="383"/>
        <v>0</v>
      </c>
      <c r="AG74" s="63">
        <v>0</v>
      </c>
      <c r="AH74" s="108">
        <v>0</v>
      </c>
      <c r="AI74" s="64">
        <f t="shared" si="384"/>
        <v>0</v>
      </c>
      <c r="AJ74" s="107">
        <v>4.9000000000000007E-3</v>
      </c>
      <c r="AK74" s="108">
        <v>0.28499999999999998</v>
      </c>
      <c r="AL74" s="64">
        <f t="shared" si="385"/>
        <v>58163.265306122434</v>
      </c>
      <c r="AM74" s="63"/>
      <c r="AN74" s="108"/>
      <c r="AO74" s="64"/>
      <c r="AP74" s="63">
        <v>0</v>
      </c>
      <c r="AQ74" s="108">
        <v>0</v>
      </c>
      <c r="AR74" s="64">
        <f t="shared" si="386"/>
        <v>0</v>
      </c>
      <c r="AS74" s="63">
        <v>0</v>
      </c>
      <c r="AT74" s="108">
        <v>0</v>
      </c>
      <c r="AU74" s="64">
        <f t="shared" si="387"/>
        <v>0</v>
      </c>
      <c r="AV74" s="63">
        <v>0</v>
      </c>
      <c r="AW74" s="108">
        <v>0</v>
      </c>
      <c r="AX74" s="64">
        <f t="shared" si="388"/>
        <v>0</v>
      </c>
      <c r="AY74" s="63">
        <v>0</v>
      </c>
      <c r="AZ74" s="108">
        <v>0</v>
      </c>
      <c r="BA74" s="64">
        <f t="shared" si="389"/>
        <v>0</v>
      </c>
      <c r="BB74" s="63">
        <v>0</v>
      </c>
      <c r="BC74" s="108">
        <v>0</v>
      </c>
      <c r="BD74" s="64">
        <f t="shared" si="390"/>
        <v>0</v>
      </c>
      <c r="BE74" s="63">
        <v>0</v>
      </c>
      <c r="BF74" s="108">
        <v>0</v>
      </c>
      <c r="BG74" s="64">
        <f t="shared" si="391"/>
        <v>0</v>
      </c>
      <c r="BH74" s="63">
        <v>0</v>
      </c>
      <c r="BI74" s="108">
        <v>0</v>
      </c>
      <c r="BJ74" s="64">
        <f t="shared" si="392"/>
        <v>0</v>
      </c>
      <c r="BK74" s="63"/>
      <c r="BL74" s="108"/>
      <c r="BM74" s="64"/>
      <c r="BN74" s="63">
        <v>0</v>
      </c>
      <c r="BO74" s="108">
        <v>0</v>
      </c>
      <c r="BP74" s="64">
        <f t="shared" si="393"/>
        <v>0</v>
      </c>
      <c r="BQ74" s="107">
        <v>1.4999999999999999E-2</v>
      </c>
      <c r="BR74" s="108">
        <v>1.752</v>
      </c>
      <c r="BS74" s="64">
        <f t="shared" si="394"/>
        <v>116800.00000000001</v>
      </c>
      <c r="BT74" s="63">
        <v>0</v>
      </c>
      <c r="BU74" s="108">
        <v>0</v>
      </c>
      <c r="BV74" s="64">
        <f t="shared" si="395"/>
        <v>0</v>
      </c>
      <c r="BW74" s="107">
        <v>1.7639999999999999E-2</v>
      </c>
      <c r="BX74" s="108">
        <v>1.2410000000000001</v>
      </c>
      <c r="BY74" s="64">
        <f t="shared" si="396"/>
        <v>70351.4739229025</v>
      </c>
      <c r="BZ74" s="63">
        <v>0</v>
      </c>
      <c r="CA74" s="108">
        <v>0</v>
      </c>
      <c r="CB74" s="64">
        <f t="shared" si="397"/>
        <v>0</v>
      </c>
      <c r="CC74" s="63">
        <v>0</v>
      </c>
      <c r="CD74" s="108">
        <v>0</v>
      </c>
      <c r="CE74" s="64">
        <f t="shared" si="398"/>
        <v>0</v>
      </c>
      <c r="CF74" s="63">
        <v>0</v>
      </c>
      <c r="CG74" s="108">
        <v>0</v>
      </c>
      <c r="CH74" s="64">
        <f t="shared" si="399"/>
        <v>0</v>
      </c>
      <c r="CI74" s="63">
        <v>0</v>
      </c>
      <c r="CJ74" s="108">
        <v>0</v>
      </c>
      <c r="CK74" s="64">
        <f t="shared" si="400"/>
        <v>0</v>
      </c>
      <c r="CL74" s="107">
        <v>1E-3</v>
      </c>
      <c r="CM74" s="108">
        <v>5.1999999999999998E-2</v>
      </c>
      <c r="CN74" s="64">
        <f t="shared" si="401"/>
        <v>52000</v>
      </c>
      <c r="CO74" s="63">
        <v>0</v>
      </c>
      <c r="CP74" s="108">
        <v>0</v>
      </c>
      <c r="CQ74" s="64">
        <f t="shared" si="402"/>
        <v>0</v>
      </c>
      <c r="CR74" s="63">
        <v>0</v>
      </c>
      <c r="CS74" s="108">
        <v>0</v>
      </c>
      <c r="CT74" s="64">
        <f t="shared" si="403"/>
        <v>0</v>
      </c>
      <c r="CU74" s="63">
        <v>0</v>
      </c>
      <c r="CV74" s="108">
        <v>0</v>
      </c>
      <c r="CW74" s="64">
        <f t="shared" si="404"/>
        <v>0</v>
      </c>
      <c r="CX74" s="63">
        <v>0</v>
      </c>
      <c r="CY74" s="108">
        <v>0</v>
      </c>
      <c r="CZ74" s="64">
        <f t="shared" si="405"/>
        <v>0</v>
      </c>
      <c r="DA74" s="63">
        <v>0</v>
      </c>
      <c r="DB74" s="108">
        <v>0</v>
      </c>
      <c r="DC74" s="64">
        <f t="shared" si="406"/>
        <v>0</v>
      </c>
      <c r="DD74" s="63">
        <v>0</v>
      </c>
      <c r="DE74" s="108">
        <v>0</v>
      </c>
      <c r="DF74" s="64">
        <f t="shared" si="407"/>
        <v>0</v>
      </c>
      <c r="DG74" s="63">
        <v>0</v>
      </c>
      <c r="DH74" s="108">
        <v>0</v>
      </c>
      <c r="DI74" s="64">
        <f t="shared" si="408"/>
        <v>0</v>
      </c>
      <c r="DJ74" s="63">
        <v>0</v>
      </c>
      <c r="DK74" s="108">
        <v>0</v>
      </c>
      <c r="DL74" s="64">
        <f t="shared" si="409"/>
        <v>0</v>
      </c>
      <c r="DM74" s="63">
        <v>0</v>
      </c>
      <c r="DN74" s="108">
        <v>0</v>
      </c>
      <c r="DO74" s="64">
        <f t="shared" si="410"/>
        <v>0</v>
      </c>
      <c r="DP74" s="63">
        <v>0</v>
      </c>
      <c r="DQ74" s="108">
        <v>0</v>
      </c>
      <c r="DR74" s="64">
        <f t="shared" si="411"/>
        <v>0</v>
      </c>
      <c r="DS74" s="63">
        <v>0</v>
      </c>
      <c r="DT74" s="108">
        <v>0</v>
      </c>
      <c r="DU74" s="64">
        <f t="shared" si="412"/>
        <v>0</v>
      </c>
      <c r="DV74" s="63">
        <v>0</v>
      </c>
      <c r="DW74" s="108">
        <v>0</v>
      </c>
      <c r="DX74" s="64">
        <f t="shared" si="413"/>
        <v>0</v>
      </c>
      <c r="DY74" s="63">
        <v>0</v>
      </c>
      <c r="DZ74" s="108">
        <v>0</v>
      </c>
      <c r="EA74" s="64">
        <f t="shared" si="414"/>
        <v>0</v>
      </c>
      <c r="EB74" s="63">
        <v>0</v>
      </c>
      <c r="EC74" s="108">
        <v>0</v>
      </c>
      <c r="ED74" s="64">
        <f t="shared" si="415"/>
        <v>0</v>
      </c>
      <c r="EE74" s="63">
        <v>0</v>
      </c>
      <c r="EF74" s="108">
        <v>0</v>
      </c>
      <c r="EG74" s="64">
        <f t="shared" si="416"/>
        <v>0</v>
      </c>
      <c r="EH74" s="63">
        <v>0</v>
      </c>
      <c r="EI74" s="108">
        <v>0</v>
      </c>
      <c r="EJ74" s="64">
        <f t="shared" si="417"/>
        <v>0</v>
      </c>
      <c r="EK74" s="63">
        <v>0</v>
      </c>
      <c r="EL74" s="108">
        <v>0</v>
      </c>
      <c r="EM74" s="64">
        <f t="shared" si="418"/>
        <v>0</v>
      </c>
      <c r="EN74" s="63">
        <v>0</v>
      </c>
      <c r="EO74" s="108">
        <v>0</v>
      </c>
      <c r="EP74" s="64">
        <f t="shared" si="419"/>
        <v>0</v>
      </c>
      <c r="EQ74" s="11">
        <f t="shared" si="421"/>
        <v>11.944609999999999</v>
      </c>
      <c r="ER74" s="21">
        <f t="shared" si="422"/>
        <v>164.29300000000001</v>
      </c>
    </row>
    <row r="75" spans="1:148" x14ac:dyDescent="0.3">
      <c r="A75" s="57">
        <v>2023</v>
      </c>
      <c r="B75" s="64" t="s">
        <v>9</v>
      </c>
      <c r="C75" s="63">
        <v>0</v>
      </c>
      <c r="D75" s="108">
        <v>0</v>
      </c>
      <c r="E75" s="64">
        <f t="shared" ref="E75:E82" si="423">IF(C75=0,0,D75/C75*1000)</f>
        <v>0</v>
      </c>
      <c r="F75" s="63">
        <v>0</v>
      </c>
      <c r="G75" s="108">
        <v>0</v>
      </c>
      <c r="H75" s="64">
        <f t="shared" si="375"/>
        <v>0</v>
      </c>
      <c r="I75" s="63">
        <v>0</v>
      </c>
      <c r="J75" s="108">
        <v>0</v>
      </c>
      <c r="K75" s="64">
        <f t="shared" si="376"/>
        <v>0</v>
      </c>
      <c r="L75" s="63">
        <v>0</v>
      </c>
      <c r="M75" s="108">
        <v>0</v>
      </c>
      <c r="N75" s="64">
        <f t="shared" si="377"/>
        <v>0</v>
      </c>
      <c r="O75" s="63">
        <v>0</v>
      </c>
      <c r="P75" s="108">
        <v>0</v>
      </c>
      <c r="Q75" s="64">
        <f t="shared" si="378"/>
        <v>0</v>
      </c>
      <c r="R75" s="63">
        <v>0</v>
      </c>
      <c r="S75" s="108">
        <v>0</v>
      </c>
      <c r="T75" s="64">
        <f t="shared" si="379"/>
        <v>0</v>
      </c>
      <c r="U75" s="63">
        <v>0</v>
      </c>
      <c r="V75" s="108">
        <v>0</v>
      </c>
      <c r="W75" s="64">
        <f t="shared" si="380"/>
        <v>0</v>
      </c>
      <c r="X75" s="63">
        <v>0</v>
      </c>
      <c r="Y75" s="108">
        <v>0</v>
      </c>
      <c r="Z75" s="64">
        <f t="shared" si="381"/>
        <v>0</v>
      </c>
      <c r="AA75" s="63">
        <v>0</v>
      </c>
      <c r="AB75" s="108">
        <v>0</v>
      </c>
      <c r="AC75" s="64">
        <f t="shared" si="382"/>
        <v>0</v>
      </c>
      <c r="AD75" s="63">
        <v>0</v>
      </c>
      <c r="AE75" s="108">
        <v>0</v>
      </c>
      <c r="AF75" s="64">
        <f t="shared" si="383"/>
        <v>0</v>
      </c>
      <c r="AG75" s="63">
        <v>0</v>
      </c>
      <c r="AH75" s="108">
        <v>0</v>
      </c>
      <c r="AI75" s="64">
        <f t="shared" si="384"/>
        <v>0</v>
      </c>
      <c r="AJ75" s="107">
        <v>6.2E-4</v>
      </c>
      <c r="AK75" s="108">
        <v>3.3000000000000002E-2</v>
      </c>
      <c r="AL75" s="64">
        <f t="shared" si="385"/>
        <v>53225.806451612902</v>
      </c>
      <c r="AM75" s="63"/>
      <c r="AN75" s="108"/>
      <c r="AO75" s="64"/>
      <c r="AP75" s="63">
        <v>0</v>
      </c>
      <c r="AQ75" s="108">
        <v>0</v>
      </c>
      <c r="AR75" s="64">
        <f t="shared" si="386"/>
        <v>0</v>
      </c>
      <c r="AS75" s="63">
        <v>0</v>
      </c>
      <c r="AT75" s="108">
        <v>0</v>
      </c>
      <c r="AU75" s="64">
        <f t="shared" si="387"/>
        <v>0</v>
      </c>
      <c r="AV75" s="63">
        <v>0</v>
      </c>
      <c r="AW75" s="108">
        <v>0</v>
      </c>
      <c r="AX75" s="64">
        <f t="shared" si="388"/>
        <v>0</v>
      </c>
      <c r="AY75" s="63">
        <v>0</v>
      </c>
      <c r="AZ75" s="108">
        <v>0</v>
      </c>
      <c r="BA75" s="64">
        <f t="shared" si="389"/>
        <v>0</v>
      </c>
      <c r="BB75" s="63">
        <v>0</v>
      </c>
      <c r="BC75" s="108">
        <v>0</v>
      </c>
      <c r="BD75" s="64">
        <f t="shared" si="390"/>
        <v>0</v>
      </c>
      <c r="BE75" s="63">
        <v>0</v>
      </c>
      <c r="BF75" s="108">
        <v>0</v>
      </c>
      <c r="BG75" s="64">
        <f t="shared" si="391"/>
        <v>0</v>
      </c>
      <c r="BH75" s="63">
        <v>0</v>
      </c>
      <c r="BI75" s="108">
        <v>0</v>
      </c>
      <c r="BJ75" s="64">
        <f t="shared" si="392"/>
        <v>0</v>
      </c>
      <c r="BK75" s="63"/>
      <c r="BL75" s="108"/>
      <c r="BM75" s="64"/>
      <c r="BN75" s="63">
        <v>0</v>
      </c>
      <c r="BO75" s="108">
        <v>0</v>
      </c>
      <c r="BP75" s="64">
        <f t="shared" si="393"/>
        <v>0</v>
      </c>
      <c r="BQ75" s="63">
        <v>0</v>
      </c>
      <c r="BR75" s="108">
        <v>0</v>
      </c>
      <c r="BS75" s="64">
        <f t="shared" si="394"/>
        <v>0</v>
      </c>
      <c r="BT75" s="63">
        <v>0</v>
      </c>
      <c r="BU75" s="108">
        <v>0</v>
      </c>
      <c r="BV75" s="64">
        <f t="shared" si="395"/>
        <v>0</v>
      </c>
      <c r="BW75" s="63">
        <v>0</v>
      </c>
      <c r="BX75" s="108">
        <v>0</v>
      </c>
      <c r="BY75" s="64">
        <f t="shared" si="396"/>
        <v>0</v>
      </c>
      <c r="BZ75" s="63">
        <v>0</v>
      </c>
      <c r="CA75" s="108">
        <v>0</v>
      </c>
      <c r="CB75" s="64">
        <f t="shared" si="397"/>
        <v>0</v>
      </c>
      <c r="CC75" s="63">
        <v>0</v>
      </c>
      <c r="CD75" s="108">
        <v>0</v>
      </c>
      <c r="CE75" s="64">
        <f t="shared" si="398"/>
        <v>0</v>
      </c>
      <c r="CF75" s="63">
        <v>0</v>
      </c>
      <c r="CG75" s="108">
        <v>0</v>
      </c>
      <c r="CH75" s="64">
        <f t="shared" si="399"/>
        <v>0</v>
      </c>
      <c r="CI75" s="63">
        <v>0</v>
      </c>
      <c r="CJ75" s="108">
        <v>0</v>
      </c>
      <c r="CK75" s="64">
        <f t="shared" si="400"/>
        <v>0</v>
      </c>
      <c r="CL75" s="63">
        <v>0</v>
      </c>
      <c r="CM75" s="108">
        <v>0</v>
      </c>
      <c r="CN75" s="64">
        <f t="shared" si="401"/>
        <v>0</v>
      </c>
      <c r="CO75" s="63">
        <v>0</v>
      </c>
      <c r="CP75" s="108">
        <v>0</v>
      </c>
      <c r="CQ75" s="64">
        <f t="shared" si="402"/>
        <v>0</v>
      </c>
      <c r="CR75" s="63">
        <v>0</v>
      </c>
      <c r="CS75" s="108">
        <v>0</v>
      </c>
      <c r="CT75" s="64">
        <f t="shared" si="403"/>
        <v>0</v>
      </c>
      <c r="CU75" s="63">
        <v>0</v>
      </c>
      <c r="CV75" s="108">
        <v>0</v>
      </c>
      <c r="CW75" s="64">
        <f t="shared" si="404"/>
        <v>0</v>
      </c>
      <c r="CX75" s="63">
        <v>0</v>
      </c>
      <c r="CY75" s="108">
        <v>0</v>
      </c>
      <c r="CZ75" s="64">
        <f t="shared" si="405"/>
        <v>0</v>
      </c>
      <c r="DA75" s="63">
        <v>0</v>
      </c>
      <c r="DB75" s="108">
        <v>0</v>
      </c>
      <c r="DC75" s="64">
        <f t="shared" si="406"/>
        <v>0</v>
      </c>
      <c r="DD75" s="63">
        <v>0</v>
      </c>
      <c r="DE75" s="108">
        <v>0</v>
      </c>
      <c r="DF75" s="64">
        <f t="shared" si="407"/>
        <v>0</v>
      </c>
      <c r="DG75" s="63">
        <v>0</v>
      </c>
      <c r="DH75" s="108">
        <v>0</v>
      </c>
      <c r="DI75" s="64">
        <f t="shared" si="408"/>
        <v>0</v>
      </c>
      <c r="DJ75" s="63">
        <v>0</v>
      </c>
      <c r="DK75" s="108">
        <v>0</v>
      </c>
      <c r="DL75" s="64">
        <f t="shared" si="409"/>
        <v>0</v>
      </c>
      <c r="DM75" s="63">
        <v>0</v>
      </c>
      <c r="DN75" s="108">
        <v>0</v>
      </c>
      <c r="DO75" s="64">
        <f t="shared" si="410"/>
        <v>0</v>
      </c>
      <c r="DP75" s="63">
        <v>0</v>
      </c>
      <c r="DQ75" s="108">
        <v>0</v>
      </c>
      <c r="DR75" s="64">
        <f t="shared" si="411"/>
        <v>0</v>
      </c>
      <c r="DS75" s="63">
        <v>0</v>
      </c>
      <c r="DT75" s="108">
        <v>0</v>
      </c>
      <c r="DU75" s="64">
        <f t="shared" si="412"/>
        <v>0</v>
      </c>
      <c r="DV75" s="63">
        <v>0</v>
      </c>
      <c r="DW75" s="108">
        <v>0</v>
      </c>
      <c r="DX75" s="64">
        <f t="shared" si="413"/>
        <v>0</v>
      </c>
      <c r="DY75" s="107">
        <v>1E-3</v>
      </c>
      <c r="DZ75" s="108">
        <v>0.14699999999999999</v>
      </c>
      <c r="EA75" s="64">
        <f t="shared" si="414"/>
        <v>147000</v>
      </c>
      <c r="EB75" s="107">
        <v>6.1700000000000001E-3</v>
      </c>
      <c r="EC75" s="108">
        <v>0.95599999999999996</v>
      </c>
      <c r="ED75" s="64">
        <f t="shared" si="415"/>
        <v>154943.27390599676</v>
      </c>
      <c r="EE75" s="63">
        <v>0</v>
      </c>
      <c r="EF75" s="108">
        <v>0</v>
      </c>
      <c r="EG75" s="64">
        <f t="shared" si="416"/>
        <v>0</v>
      </c>
      <c r="EH75" s="63">
        <v>0</v>
      </c>
      <c r="EI75" s="108">
        <v>0</v>
      </c>
      <c r="EJ75" s="64">
        <f t="shared" si="417"/>
        <v>0</v>
      </c>
      <c r="EK75" s="107">
        <v>2</v>
      </c>
      <c r="EL75" s="108">
        <v>126.92</v>
      </c>
      <c r="EM75" s="64">
        <f t="shared" si="418"/>
        <v>63460</v>
      </c>
      <c r="EN75" s="63">
        <v>0</v>
      </c>
      <c r="EO75" s="108">
        <v>0</v>
      </c>
      <c r="EP75" s="64">
        <f t="shared" si="419"/>
        <v>0</v>
      </c>
      <c r="EQ75" s="11">
        <f t="shared" si="421"/>
        <v>2.00779</v>
      </c>
      <c r="ER75" s="21">
        <f t="shared" si="422"/>
        <v>128.05600000000001</v>
      </c>
    </row>
    <row r="76" spans="1:148" x14ac:dyDescent="0.3">
      <c r="A76" s="57">
        <v>2023</v>
      </c>
      <c r="B76" s="58" t="s">
        <v>10</v>
      </c>
      <c r="C76" s="63">
        <v>0</v>
      </c>
      <c r="D76" s="108">
        <v>0</v>
      </c>
      <c r="E76" s="64">
        <f t="shared" si="423"/>
        <v>0</v>
      </c>
      <c r="F76" s="63">
        <v>0</v>
      </c>
      <c r="G76" s="108">
        <v>0</v>
      </c>
      <c r="H76" s="64">
        <f t="shared" si="375"/>
        <v>0</v>
      </c>
      <c r="I76" s="63">
        <v>0</v>
      </c>
      <c r="J76" s="108">
        <v>0</v>
      </c>
      <c r="K76" s="64">
        <f t="shared" si="376"/>
        <v>0</v>
      </c>
      <c r="L76" s="63">
        <v>0</v>
      </c>
      <c r="M76" s="108">
        <v>0</v>
      </c>
      <c r="N76" s="64">
        <f t="shared" si="377"/>
        <v>0</v>
      </c>
      <c r="O76" s="63">
        <v>0</v>
      </c>
      <c r="P76" s="108">
        <v>0</v>
      </c>
      <c r="Q76" s="64">
        <f t="shared" si="378"/>
        <v>0</v>
      </c>
      <c r="R76" s="63">
        <v>0</v>
      </c>
      <c r="S76" s="108">
        <v>0</v>
      </c>
      <c r="T76" s="64">
        <f t="shared" si="379"/>
        <v>0</v>
      </c>
      <c r="U76" s="63">
        <v>0</v>
      </c>
      <c r="V76" s="108">
        <v>0</v>
      </c>
      <c r="W76" s="64">
        <f t="shared" si="380"/>
        <v>0</v>
      </c>
      <c r="X76" s="63">
        <v>0</v>
      </c>
      <c r="Y76" s="108">
        <v>0</v>
      </c>
      <c r="Z76" s="64">
        <f t="shared" si="381"/>
        <v>0</v>
      </c>
      <c r="AA76" s="107">
        <v>1.536</v>
      </c>
      <c r="AB76" s="108">
        <v>67.024000000000001</v>
      </c>
      <c r="AC76" s="64">
        <f t="shared" si="382"/>
        <v>43635.416666666664</v>
      </c>
      <c r="AD76" s="63">
        <v>0</v>
      </c>
      <c r="AE76" s="108">
        <v>0</v>
      </c>
      <c r="AF76" s="64">
        <f t="shared" si="383"/>
        <v>0</v>
      </c>
      <c r="AG76" s="63">
        <v>0</v>
      </c>
      <c r="AH76" s="108">
        <v>0</v>
      </c>
      <c r="AI76" s="64">
        <f t="shared" si="384"/>
        <v>0</v>
      </c>
      <c r="AJ76" s="63">
        <v>0</v>
      </c>
      <c r="AK76" s="108">
        <v>0</v>
      </c>
      <c r="AL76" s="64">
        <f t="shared" si="385"/>
        <v>0</v>
      </c>
      <c r="AM76" s="63"/>
      <c r="AN76" s="108"/>
      <c r="AO76" s="64"/>
      <c r="AP76" s="63">
        <v>0</v>
      </c>
      <c r="AQ76" s="108">
        <v>0</v>
      </c>
      <c r="AR76" s="64">
        <f t="shared" si="386"/>
        <v>0</v>
      </c>
      <c r="AS76" s="63">
        <v>0</v>
      </c>
      <c r="AT76" s="108">
        <v>0</v>
      </c>
      <c r="AU76" s="64">
        <f t="shared" si="387"/>
        <v>0</v>
      </c>
      <c r="AV76" s="63">
        <v>0</v>
      </c>
      <c r="AW76" s="108">
        <v>0</v>
      </c>
      <c r="AX76" s="64">
        <f t="shared" si="388"/>
        <v>0</v>
      </c>
      <c r="AY76" s="63">
        <v>0</v>
      </c>
      <c r="AZ76" s="108">
        <v>0</v>
      </c>
      <c r="BA76" s="64">
        <f t="shared" si="389"/>
        <v>0</v>
      </c>
      <c r="BB76" s="63">
        <v>0</v>
      </c>
      <c r="BC76" s="108">
        <v>0</v>
      </c>
      <c r="BD76" s="64">
        <f t="shared" si="390"/>
        <v>0</v>
      </c>
      <c r="BE76" s="63">
        <v>0</v>
      </c>
      <c r="BF76" s="108">
        <v>0</v>
      </c>
      <c r="BG76" s="64">
        <f t="shared" si="391"/>
        <v>0</v>
      </c>
      <c r="BH76" s="63">
        <v>0</v>
      </c>
      <c r="BI76" s="108">
        <v>0</v>
      </c>
      <c r="BJ76" s="64">
        <f t="shared" si="392"/>
        <v>0</v>
      </c>
      <c r="BK76" s="63"/>
      <c r="BL76" s="108"/>
      <c r="BM76" s="64"/>
      <c r="BN76" s="63">
        <v>0</v>
      </c>
      <c r="BO76" s="108">
        <v>0</v>
      </c>
      <c r="BP76" s="64">
        <f t="shared" si="393"/>
        <v>0</v>
      </c>
      <c r="BQ76" s="63">
        <v>0</v>
      </c>
      <c r="BR76" s="108">
        <v>0</v>
      </c>
      <c r="BS76" s="64">
        <f t="shared" si="394"/>
        <v>0</v>
      </c>
      <c r="BT76" s="63">
        <v>0</v>
      </c>
      <c r="BU76" s="108">
        <v>0</v>
      </c>
      <c r="BV76" s="64">
        <f t="shared" si="395"/>
        <v>0</v>
      </c>
      <c r="BW76" s="63">
        <v>0</v>
      </c>
      <c r="BX76" s="108">
        <v>0</v>
      </c>
      <c r="BY76" s="64">
        <f t="shared" si="396"/>
        <v>0</v>
      </c>
      <c r="BZ76" s="63">
        <v>0</v>
      </c>
      <c r="CA76" s="108">
        <v>0</v>
      </c>
      <c r="CB76" s="64">
        <f t="shared" si="397"/>
        <v>0</v>
      </c>
      <c r="CC76" s="63">
        <v>0</v>
      </c>
      <c r="CD76" s="108">
        <v>0</v>
      </c>
      <c r="CE76" s="64">
        <f t="shared" si="398"/>
        <v>0</v>
      </c>
      <c r="CF76" s="63">
        <v>0</v>
      </c>
      <c r="CG76" s="108">
        <v>0</v>
      </c>
      <c r="CH76" s="64">
        <f t="shared" si="399"/>
        <v>0</v>
      </c>
      <c r="CI76" s="63">
        <v>0</v>
      </c>
      <c r="CJ76" s="108">
        <v>0</v>
      </c>
      <c r="CK76" s="64">
        <f t="shared" si="400"/>
        <v>0</v>
      </c>
      <c r="CL76" s="63">
        <v>0</v>
      </c>
      <c r="CM76" s="108">
        <v>0</v>
      </c>
      <c r="CN76" s="64">
        <f t="shared" si="401"/>
        <v>0</v>
      </c>
      <c r="CO76" s="63">
        <v>0</v>
      </c>
      <c r="CP76" s="108">
        <v>0</v>
      </c>
      <c r="CQ76" s="64">
        <f t="shared" si="402"/>
        <v>0</v>
      </c>
      <c r="CR76" s="63">
        <v>0</v>
      </c>
      <c r="CS76" s="108">
        <v>0</v>
      </c>
      <c r="CT76" s="64">
        <f t="shared" si="403"/>
        <v>0</v>
      </c>
      <c r="CU76" s="63">
        <v>0</v>
      </c>
      <c r="CV76" s="108">
        <v>0</v>
      </c>
      <c r="CW76" s="64">
        <f t="shared" si="404"/>
        <v>0</v>
      </c>
      <c r="CX76" s="63">
        <v>0</v>
      </c>
      <c r="CY76" s="108">
        <v>0</v>
      </c>
      <c r="CZ76" s="64">
        <f t="shared" si="405"/>
        <v>0</v>
      </c>
      <c r="DA76" s="63">
        <v>0</v>
      </c>
      <c r="DB76" s="108">
        <v>0</v>
      </c>
      <c r="DC76" s="64">
        <f t="shared" si="406"/>
        <v>0</v>
      </c>
      <c r="DD76" s="63">
        <v>0</v>
      </c>
      <c r="DE76" s="108">
        <v>0</v>
      </c>
      <c r="DF76" s="64">
        <f t="shared" si="407"/>
        <v>0</v>
      </c>
      <c r="DG76" s="63">
        <v>0</v>
      </c>
      <c r="DH76" s="108">
        <v>0</v>
      </c>
      <c r="DI76" s="64">
        <f t="shared" si="408"/>
        <v>0</v>
      </c>
      <c r="DJ76" s="63">
        <v>0</v>
      </c>
      <c r="DK76" s="108">
        <v>0</v>
      </c>
      <c r="DL76" s="64">
        <f t="shared" si="409"/>
        <v>0</v>
      </c>
      <c r="DM76" s="63">
        <v>0</v>
      </c>
      <c r="DN76" s="108">
        <v>0</v>
      </c>
      <c r="DO76" s="64">
        <f t="shared" si="410"/>
        <v>0</v>
      </c>
      <c r="DP76" s="63">
        <v>0</v>
      </c>
      <c r="DQ76" s="108">
        <v>0</v>
      </c>
      <c r="DR76" s="64">
        <f t="shared" si="411"/>
        <v>0</v>
      </c>
      <c r="DS76" s="63">
        <v>0</v>
      </c>
      <c r="DT76" s="108">
        <v>0</v>
      </c>
      <c r="DU76" s="64">
        <f t="shared" si="412"/>
        <v>0</v>
      </c>
      <c r="DV76" s="63">
        <v>0</v>
      </c>
      <c r="DW76" s="108">
        <v>0</v>
      </c>
      <c r="DX76" s="64">
        <f t="shared" si="413"/>
        <v>0</v>
      </c>
      <c r="DY76" s="107">
        <v>1.2700000000000001E-3</v>
      </c>
      <c r="DZ76" s="108">
        <v>0.67100000000000004</v>
      </c>
      <c r="EA76" s="64">
        <f t="shared" si="414"/>
        <v>528346.45669291343</v>
      </c>
      <c r="EB76" s="107">
        <v>1.048E-2</v>
      </c>
      <c r="EC76" s="108">
        <v>2.2919999999999998</v>
      </c>
      <c r="ED76" s="64">
        <f t="shared" si="415"/>
        <v>218702.29007633586</v>
      </c>
      <c r="EE76" s="63">
        <v>0</v>
      </c>
      <c r="EF76" s="108">
        <v>0</v>
      </c>
      <c r="EG76" s="64">
        <f t="shared" si="416"/>
        <v>0</v>
      </c>
      <c r="EH76" s="63">
        <v>0</v>
      </c>
      <c r="EI76" s="108">
        <v>0</v>
      </c>
      <c r="EJ76" s="64">
        <f t="shared" si="417"/>
        <v>0</v>
      </c>
      <c r="EK76" s="63">
        <v>0</v>
      </c>
      <c r="EL76" s="108">
        <v>0</v>
      </c>
      <c r="EM76" s="64">
        <f t="shared" si="418"/>
        <v>0</v>
      </c>
      <c r="EN76" s="63">
        <v>0</v>
      </c>
      <c r="EO76" s="108">
        <v>0</v>
      </c>
      <c r="EP76" s="64">
        <f t="shared" si="419"/>
        <v>0</v>
      </c>
      <c r="EQ76" s="11">
        <f t="shared" si="421"/>
        <v>1.5477500000000002</v>
      </c>
      <c r="ER76" s="21">
        <f t="shared" si="422"/>
        <v>69.987000000000009</v>
      </c>
    </row>
    <row r="77" spans="1:148" x14ac:dyDescent="0.3">
      <c r="A77" s="57">
        <v>2023</v>
      </c>
      <c r="B77" s="58" t="s">
        <v>11</v>
      </c>
      <c r="C77" s="63">
        <v>0</v>
      </c>
      <c r="D77" s="108">
        <v>0</v>
      </c>
      <c r="E77" s="64">
        <f t="shared" si="423"/>
        <v>0</v>
      </c>
      <c r="F77" s="63">
        <v>0</v>
      </c>
      <c r="G77" s="108">
        <v>0</v>
      </c>
      <c r="H77" s="64">
        <f t="shared" si="375"/>
        <v>0</v>
      </c>
      <c r="I77" s="63">
        <v>0</v>
      </c>
      <c r="J77" s="108">
        <v>0</v>
      </c>
      <c r="K77" s="64">
        <f t="shared" si="376"/>
        <v>0</v>
      </c>
      <c r="L77" s="63">
        <v>0</v>
      </c>
      <c r="M77" s="108">
        <v>0</v>
      </c>
      <c r="N77" s="64">
        <f t="shared" si="377"/>
        <v>0</v>
      </c>
      <c r="O77" s="63">
        <v>0</v>
      </c>
      <c r="P77" s="108">
        <v>0</v>
      </c>
      <c r="Q77" s="64">
        <f t="shared" si="378"/>
        <v>0</v>
      </c>
      <c r="R77" s="63">
        <v>0</v>
      </c>
      <c r="S77" s="108">
        <v>0</v>
      </c>
      <c r="T77" s="64">
        <f t="shared" si="379"/>
        <v>0</v>
      </c>
      <c r="U77" s="63">
        <v>0</v>
      </c>
      <c r="V77" s="108">
        <v>0</v>
      </c>
      <c r="W77" s="64">
        <f t="shared" si="380"/>
        <v>0</v>
      </c>
      <c r="X77" s="63">
        <v>0</v>
      </c>
      <c r="Y77" s="108">
        <v>0</v>
      </c>
      <c r="Z77" s="64">
        <f t="shared" si="381"/>
        <v>0</v>
      </c>
      <c r="AA77" s="63">
        <v>0</v>
      </c>
      <c r="AB77" s="108">
        <v>0</v>
      </c>
      <c r="AC77" s="64">
        <f t="shared" si="382"/>
        <v>0</v>
      </c>
      <c r="AD77" s="63">
        <v>0</v>
      </c>
      <c r="AE77" s="108">
        <v>0</v>
      </c>
      <c r="AF77" s="64">
        <f t="shared" si="383"/>
        <v>0</v>
      </c>
      <c r="AG77" s="63">
        <v>0</v>
      </c>
      <c r="AH77" s="108">
        <v>0</v>
      </c>
      <c r="AI77" s="64">
        <f t="shared" si="384"/>
        <v>0</v>
      </c>
      <c r="AJ77" s="63">
        <v>0</v>
      </c>
      <c r="AK77" s="108">
        <v>0</v>
      </c>
      <c r="AL77" s="64">
        <f t="shared" si="385"/>
        <v>0</v>
      </c>
      <c r="AM77" s="63"/>
      <c r="AN77" s="108"/>
      <c r="AO77" s="64"/>
      <c r="AP77" s="63">
        <v>0</v>
      </c>
      <c r="AQ77" s="108">
        <v>0</v>
      </c>
      <c r="AR77" s="64">
        <f t="shared" si="386"/>
        <v>0</v>
      </c>
      <c r="AS77" s="63">
        <v>0</v>
      </c>
      <c r="AT77" s="108">
        <v>0</v>
      </c>
      <c r="AU77" s="64">
        <f t="shared" si="387"/>
        <v>0</v>
      </c>
      <c r="AV77" s="63">
        <v>0</v>
      </c>
      <c r="AW77" s="108">
        <v>0</v>
      </c>
      <c r="AX77" s="64">
        <f t="shared" si="388"/>
        <v>0</v>
      </c>
      <c r="AY77" s="63">
        <v>0</v>
      </c>
      <c r="AZ77" s="108">
        <v>0</v>
      </c>
      <c r="BA77" s="64">
        <f t="shared" si="389"/>
        <v>0</v>
      </c>
      <c r="BB77" s="63">
        <v>0</v>
      </c>
      <c r="BC77" s="108">
        <v>0</v>
      </c>
      <c r="BD77" s="64">
        <f t="shared" si="390"/>
        <v>0</v>
      </c>
      <c r="BE77" s="63">
        <v>0</v>
      </c>
      <c r="BF77" s="108">
        <v>0</v>
      </c>
      <c r="BG77" s="64">
        <f t="shared" si="391"/>
        <v>0</v>
      </c>
      <c r="BH77" s="63">
        <v>0</v>
      </c>
      <c r="BI77" s="108">
        <v>0</v>
      </c>
      <c r="BJ77" s="64">
        <f t="shared" si="392"/>
        <v>0</v>
      </c>
      <c r="BK77" s="63"/>
      <c r="BL77" s="108"/>
      <c r="BM77" s="64"/>
      <c r="BN77" s="63">
        <v>0</v>
      </c>
      <c r="BO77" s="108">
        <v>0</v>
      </c>
      <c r="BP77" s="64">
        <f t="shared" si="393"/>
        <v>0</v>
      </c>
      <c r="BQ77" s="63">
        <v>0</v>
      </c>
      <c r="BR77" s="108">
        <v>0</v>
      </c>
      <c r="BS77" s="64">
        <f t="shared" si="394"/>
        <v>0</v>
      </c>
      <c r="BT77" s="63">
        <v>0</v>
      </c>
      <c r="BU77" s="108">
        <v>0</v>
      </c>
      <c r="BV77" s="64">
        <f t="shared" si="395"/>
        <v>0</v>
      </c>
      <c r="BW77" s="63">
        <v>0</v>
      </c>
      <c r="BX77" s="108">
        <v>0</v>
      </c>
      <c r="BY77" s="64">
        <f t="shared" si="396"/>
        <v>0</v>
      </c>
      <c r="BZ77" s="63">
        <v>0</v>
      </c>
      <c r="CA77" s="108">
        <v>0</v>
      </c>
      <c r="CB77" s="64">
        <f t="shared" si="397"/>
        <v>0</v>
      </c>
      <c r="CC77" s="63">
        <v>0</v>
      </c>
      <c r="CD77" s="108">
        <v>0</v>
      </c>
      <c r="CE77" s="64">
        <f t="shared" si="398"/>
        <v>0</v>
      </c>
      <c r="CF77" s="63">
        <v>0</v>
      </c>
      <c r="CG77" s="108">
        <v>0</v>
      </c>
      <c r="CH77" s="64">
        <f t="shared" si="399"/>
        <v>0</v>
      </c>
      <c r="CI77" s="63">
        <v>0</v>
      </c>
      <c r="CJ77" s="108">
        <v>0</v>
      </c>
      <c r="CK77" s="64">
        <f t="shared" si="400"/>
        <v>0</v>
      </c>
      <c r="CL77" s="63">
        <v>0</v>
      </c>
      <c r="CM77" s="108">
        <v>0</v>
      </c>
      <c r="CN77" s="64">
        <f t="shared" si="401"/>
        <v>0</v>
      </c>
      <c r="CO77" s="63">
        <v>0</v>
      </c>
      <c r="CP77" s="108">
        <v>0</v>
      </c>
      <c r="CQ77" s="64">
        <f t="shared" si="402"/>
        <v>0</v>
      </c>
      <c r="CR77" s="63">
        <v>0</v>
      </c>
      <c r="CS77" s="108">
        <v>0</v>
      </c>
      <c r="CT77" s="64">
        <f t="shared" si="403"/>
        <v>0</v>
      </c>
      <c r="CU77" s="63">
        <v>0</v>
      </c>
      <c r="CV77" s="108">
        <v>0</v>
      </c>
      <c r="CW77" s="64">
        <f t="shared" si="404"/>
        <v>0</v>
      </c>
      <c r="CX77" s="63">
        <v>0</v>
      </c>
      <c r="CY77" s="108">
        <v>0</v>
      </c>
      <c r="CZ77" s="64">
        <f t="shared" si="405"/>
        <v>0</v>
      </c>
      <c r="DA77" s="63">
        <v>0</v>
      </c>
      <c r="DB77" s="108">
        <v>0</v>
      </c>
      <c r="DC77" s="64">
        <f t="shared" si="406"/>
        <v>0</v>
      </c>
      <c r="DD77" s="63">
        <v>0</v>
      </c>
      <c r="DE77" s="108">
        <v>0</v>
      </c>
      <c r="DF77" s="64">
        <f t="shared" si="407"/>
        <v>0</v>
      </c>
      <c r="DG77" s="63">
        <v>0</v>
      </c>
      <c r="DH77" s="108">
        <v>0</v>
      </c>
      <c r="DI77" s="64">
        <f t="shared" si="408"/>
        <v>0</v>
      </c>
      <c r="DJ77" s="63">
        <v>0</v>
      </c>
      <c r="DK77" s="108">
        <v>0</v>
      </c>
      <c r="DL77" s="64">
        <f t="shared" si="409"/>
        <v>0</v>
      </c>
      <c r="DM77" s="63">
        <v>0</v>
      </c>
      <c r="DN77" s="108">
        <v>0</v>
      </c>
      <c r="DO77" s="64">
        <f t="shared" si="410"/>
        <v>0</v>
      </c>
      <c r="DP77" s="63">
        <v>0</v>
      </c>
      <c r="DQ77" s="108">
        <v>0</v>
      </c>
      <c r="DR77" s="64">
        <f t="shared" si="411"/>
        <v>0</v>
      </c>
      <c r="DS77" s="63">
        <v>0</v>
      </c>
      <c r="DT77" s="108">
        <v>0</v>
      </c>
      <c r="DU77" s="64">
        <f t="shared" si="412"/>
        <v>0</v>
      </c>
      <c r="DV77" s="63">
        <v>0</v>
      </c>
      <c r="DW77" s="108">
        <v>0</v>
      </c>
      <c r="DX77" s="64">
        <f t="shared" si="413"/>
        <v>0</v>
      </c>
      <c r="DY77" s="63">
        <v>0</v>
      </c>
      <c r="DZ77" s="108">
        <v>0</v>
      </c>
      <c r="EA77" s="64">
        <f t="shared" si="414"/>
        <v>0</v>
      </c>
      <c r="EB77" s="63">
        <v>0</v>
      </c>
      <c r="EC77" s="108">
        <v>0</v>
      </c>
      <c r="ED77" s="64">
        <f t="shared" si="415"/>
        <v>0</v>
      </c>
      <c r="EE77" s="63">
        <v>0</v>
      </c>
      <c r="EF77" s="108">
        <v>0</v>
      </c>
      <c r="EG77" s="64">
        <f t="shared" si="416"/>
        <v>0</v>
      </c>
      <c r="EH77" s="63">
        <v>0</v>
      </c>
      <c r="EI77" s="108">
        <v>0</v>
      </c>
      <c r="EJ77" s="64">
        <f t="shared" si="417"/>
        <v>0</v>
      </c>
      <c r="EK77" s="63">
        <v>0</v>
      </c>
      <c r="EL77" s="108">
        <v>0</v>
      </c>
      <c r="EM77" s="64">
        <f t="shared" si="418"/>
        <v>0</v>
      </c>
      <c r="EN77" s="63">
        <v>0</v>
      </c>
      <c r="EO77" s="108">
        <v>0</v>
      </c>
      <c r="EP77" s="64">
        <f t="shared" si="419"/>
        <v>0</v>
      </c>
      <c r="EQ77" s="11">
        <f t="shared" si="421"/>
        <v>0</v>
      </c>
      <c r="ER77" s="21">
        <f t="shared" si="422"/>
        <v>0</v>
      </c>
    </row>
    <row r="78" spans="1:148" x14ac:dyDescent="0.3">
      <c r="A78" s="57">
        <v>2023</v>
      </c>
      <c r="B78" s="58" t="s">
        <v>12</v>
      </c>
      <c r="C78" s="63">
        <v>0</v>
      </c>
      <c r="D78" s="108">
        <v>0</v>
      </c>
      <c r="E78" s="64">
        <f t="shared" si="423"/>
        <v>0</v>
      </c>
      <c r="F78" s="63">
        <v>0</v>
      </c>
      <c r="G78" s="108">
        <v>0</v>
      </c>
      <c r="H78" s="64">
        <f t="shared" si="375"/>
        <v>0</v>
      </c>
      <c r="I78" s="63">
        <v>0</v>
      </c>
      <c r="J78" s="108">
        <v>0</v>
      </c>
      <c r="K78" s="64">
        <f t="shared" si="376"/>
        <v>0</v>
      </c>
      <c r="L78" s="63">
        <v>0</v>
      </c>
      <c r="M78" s="108">
        <v>0</v>
      </c>
      <c r="N78" s="64">
        <f t="shared" si="377"/>
        <v>0</v>
      </c>
      <c r="O78" s="63">
        <v>0</v>
      </c>
      <c r="P78" s="108">
        <v>0</v>
      </c>
      <c r="Q78" s="64">
        <f t="shared" si="378"/>
        <v>0</v>
      </c>
      <c r="R78" s="63">
        <v>0</v>
      </c>
      <c r="S78" s="108">
        <v>0</v>
      </c>
      <c r="T78" s="64">
        <f t="shared" si="379"/>
        <v>0</v>
      </c>
      <c r="U78" s="63">
        <v>0</v>
      </c>
      <c r="V78" s="108">
        <v>0</v>
      </c>
      <c r="W78" s="64">
        <f t="shared" si="380"/>
        <v>0</v>
      </c>
      <c r="X78" s="63">
        <v>0</v>
      </c>
      <c r="Y78" s="108">
        <v>0</v>
      </c>
      <c r="Z78" s="64">
        <f t="shared" si="381"/>
        <v>0</v>
      </c>
      <c r="AA78" s="63">
        <v>0</v>
      </c>
      <c r="AB78" s="108">
        <v>0</v>
      </c>
      <c r="AC78" s="64">
        <f t="shared" si="382"/>
        <v>0</v>
      </c>
      <c r="AD78" s="63">
        <v>0</v>
      </c>
      <c r="AE78" s="108">
        <v>0</v>
      </c>
      <c r="AF78" s="64">
        <f t="shared" si="383"/>
        <v>0</v>
      </c>
      <c r="AG78" s="63">
        <v>0</v>
      </c>
      <c r="AH78" s="108">
        <v>0</v>
      </c>
      <c r="AI78" s="64">
        <f t="shared" si="384"/>
        <v>0</v>
      </c>
      <c r="AJ78" s="63">
        <v>0</v>
      </c>
      <c r="AK78" s="108">
        <v>0</v>
      </c>
      <c r="AL78" s="64">
        <f t="shared" si="385"/>
        <v>0</v>
      </c>
      <c r="AM78" s="63"/>
      <c r="AN78" s="108"/>
      <c r="AO78" s="64"/>
      <c r="AP78" s="63">
        <v>0</v>
      </c>
      <c r="AQ78" s="108">
        <v>0</v>
      </c>
      <c r="AR78" s="64">
        <f t="shared" si="386"/>
        <v>0</v>
      </c>
      <c r="AS78" s="63">
        <v>0</v>
      </c>
      <c r="AT78" s="108">
        <v>0</v>
      </c>
      <c r="AU78" s="64">
        <f t="shared" si="387"/>
        <v>0</v>
      </c>
      <c r="AV78" s="63">
        <v>0</v>
      </c>
      <c r="AW78" s="108">
        <v>0</v>
      </c>
      <c r="AX78" s="64">
        <f t="shared" si="388"/>
        <v>0</v>
      </c>
      <c r="AY78" s="63">
        <v>0</v>
      </c>
      <c r="AZ78" s="108">
        <v>0</v>
      </c>
      <c r="BA78" s="64">
        <f t="shared" si="389"/>
        <v>0</v>
      </c>
      <c r="BB78" s="63">
        <v>0</v>
      </c>
      <c r="BC78" s="108">
        <v>0</v>
      </c>
      <c r="BD78" s="64">
        <f t="shared" si="390"/>
        <v>0</v>
      </c>
      <c r="BE78" s="63">
        <v>0</v>
      </c>
      <c r="BF78" s="108">
        <v>0</v>
      </c>
      <c r="BG78" s="64">
        <f t="shared" si="391"/>
        <v>0</v>
      </c>
      <c r="BH78" s="63">
        <v>0</v>
      </c>
      <c r="BI78" s="108">
        <v>0</v>
      </c>
      <c r="BJ78" s="64">
        <f t="shared" si="392"/>
        <v>0</v>
      </c>
      <c r="BK78" s="63"/>
      <c r="BL78" s="108"/>
      <c r="BM78" s="64"/>
      <c r="BN78" s="63">
        <v>0</v>
      </c>
      <c r="BO78" s="108">
        <v>0</v>
      </c>
      <c r="BP78" s="64">
        <f t="shared" si="393"/>
        <v>0</v>
      </c>
      <c r="BQ78" s="63">
        <v>0</v>
      </c>
      <c r="BR78" s="108">
        <v>0</v>
      </c>
      <c r="BS78" s="64">
        <f t="shared" si="394"/>
        <v>0</v>
      </c>
      <c r="BT78" s="63">
        <v>0</v>
      </c>
      <c r="BU78" s="108">
        <v>0</v>
      </c>
      <c r="BV78" s="64">
        <f t="shared" si="395"/>
        <v>0</v>
      </c>
      <c r="BW78" s="63">
        <v>0</v>
      </c>
      <c r="BX78" s="108">
        <v>0</v>
      </c>
      <c r="BY78" s="64">
        <f t="shared" si="396"/>
        <v>0</v>
      </c>
      <c r="BZ78" s="63">
        <v>0</v>
      </c>
      <c r="CA78" s="108">
        <v>0</v>
      </c>
      <c r="CB78" s="64">
        <f t="shared" si="397"/>
        <v>0</v>
      </c>
      <c r="CC78" s="63">
        <v>0</v>
      </c>
      <c r="CD78" s="108">
        <v>0</v>
      </c>
      <c r="CE78" s="64">
        <f t="shared" si="398"/>
        <v>0</v>
      </c>
      <c r="CF78" s="63">
        <v>0</v>
      </c>
      <c r="CG78" s="108">
        <v>0</v>
      </c>
      <c r="CH78" s="64">
        <f t="shared" si="399"/>
        <v>0</v>
      </c>
      <c r="CI78" s="63">
        <v>0</v>
      </c>
      <c r="CJ78" s="108">
        <v>0</v>
      </c>
      <c r="CK78" s="64">
        <f t="shared" si="400"/>
        <v>0</v>
      </c>
      <c r="CL78" s="63">
        <v>0</v>
      </c>
      <c r="CM78" s="108">
        <v>0</v>
      </c>
      <c r="CN78" s="64">
        <f t="shared" si="401"/>
        <v>0</v>
      </c>
      <c r="CO78" s="63">
        <v>0</v>
      </c>
      <c r="CP78" s="108">
        <v>0</v>
      </c>
      <c r="CQ78" s="64">
        <f t="shared" si="402"/>
        <v>0</v>
      </c>
      <c r="CR78" s="63">
        <v>0</v>
      </c>
      <c r="CS78" s="108">
        <v>0</v>
      </c>
      <c r="CT78" s="64">
        <f t="shared" si="403"/>
        <v>0</v>
      </c>
      <c r="CU78" s="63">
        <v>0</v>
      </c>
      <c r="CV78" s="108">
        <v>0</v>
      </c>
      <c r="CW78" s="64">
        <f t="shared" si="404"/>
        <v>0</v>
      </c>
      <c r="CX78" s="63">
        <v>0</v>
      </c>
      <c r="CY78" s="108">
        <v>0</v>
      </c>
      <c r="CZ78" s="64">
        <f t="shared" si="405"/>
        <v>0</v>
      </c>
      <c r="DA78" s="63">
        <v>0</v>
      </c>
      <c r="DB78" s="108">
        <v>0</v>
      </c>
      <c r="DC78" s="64">
        <f t="shared" si="406"/>
        <v>0</v>
      </c>
      <c r="DD78" s="63">
        <v>0</v>
      </c>
      <c r="DE78" s="108">
        <v>0</v>
      </c>
      <c r="DF78" s="64">
        <f t="shared" si="407"/>
        <v>0</v>
      </c>
      <c r="DG78" s="63">
        <v>0</v>
      </c>
      <c r="DH78" s="108">
        <v>0</v>
      </c>
      <c r="DI78" s="64">
        <f t="shared" si="408"/>
        <v>0</v>
      </c>
      <c r="DJ78" s="63">
        <v>0</v>
      </c>
      <c r="DK78" s="108">
        <v>0</v>
      </c>
      <c r="DL78" s="64">
        <f t="shared" si="409"/>
        <v>0</v>
      </c>
      <c r="DM78" s="63">
        <v>0</v>
      </c>
      <c r="DN78" s="108">
        <v>0</v>
      </c>
      <c r="DO78" s="64">
        <f t="shared" si="410"/>
        <v>0</v>
      </c>
      <c r="DP78" s="63">
        <v>0</v>
      </c>
      <c r="DQ78" s="108">
        <v>0</v>
      </c>
      <c r="DR78" s="64">
        <f t="shared" si="411"/>
        <v>0</v>
      </c>
      <c r="DS78" s="63">
        <v>0</v>
      </c>
      <c r="DT78" s="108">
        <v>0</v>
      </c>
      <c r="DU78" s="64">
        <f t="shared" si="412"/>
        <v>0</v>
      </c>
      <c r="DV78" s="63">
        <v>0</v>
      </c>
      <c r="DW78" s="108">
        <v>0</v>
      </c>
      <c r="DX78" s="64">
        <f t="shared" si="413"/>
        <v>0</v>
      </c>
      <c r="DY78" s="63">
        <v>0</v>
      </c>
      <c r="DZ78" s="108">
        <v>0</v>
      </c>
      <c r="EA78" s="64">
        <f t="shared" si="414"/>
        <v>0</v>
      </c>
      <c r="EB78" s="63">
        <v>0</v>
      </c>
      <c r="EC78" s="108">
        <v>0</v>
      </c>
      <c r="ED78" s="64">
        <f t="shared" si="415"/>
        <v>0</v>
      </c>
      <c r="EE78" s="63">
        <v>0</v>
      </c>
      <c r="EF78" s="108">
        <v>0</v>
      </c>
      <c r="EG78" s="64">
        <f t="shared" si="416"/>
        <v>0</v>
      </c>
      <c r="EH78" s="63">
        <v>0</v>
      </c>
      <c r="EI78" s="108">
        <v>0</v>
      </c>
      <c r="EJ78" s="64">
        <f t="shared" si="417"/>
        <v>0</v>
      </c>
      <c r="EK78" s="63">
        <v>0</v>
      </c>
      <c r="EL78" s="108">
        <v>0</v>
      </c>
      <c r="EM78" s="64">
        <f t="shared" si="418"/>
        <v>0</v>
      </c>
      <c r="EN78" s="63">
        <v>0</v>
      </c>
      <c r="EO78" s="108">
        <v>0</v>
      </c>
      <c r="EP78" s="64">
        <f t="shared" si="419"/>
        <v>0</v>
      </c>
      <c r="EQ78" s="11">
        <f t="shared" si="421"/>
        <v>0</v>
      </c>
      <c r="ER78" s="21">
        <f t="shared" si="422"/>
        <v>0</v>
      </c>
    </row>
    <row r="79" spans="1:148" x14ac:dyDescent="0.3">
      <c r="A79" s="57">
        <v>2023</v>
      </c>
      <c r="B79" s="58" t="s">
        <v>13</v>
      </c>
      <c r="C79" s="63">
        <v>0</v>
      </c>
      <c r="D79" s="108">
        <v>0</v>
      </c>
      <c r="E79" s="64">
        <f t="shared" si="423"/>
        <v>0</v>
      </c>
      <c r="F79" s="63">
        <v>0</v>
      </c>
      <c r="G79" s="108">
        <v>0</v>
      </c>
      <c r="H79" s="64">
        <f t="shared" si="375"/>
        <v>0</v>
      </c>
      <c r="I79" s="63">
        <v>0</v>
      </c>
      <c r="J79" s="108">
        <v>0</v>
      </c>
      <c r="K79" s="64">
        <f t="shared" si="376"/>
        <v>0</v>
      </c>
      <c r="L79" s="63">
        <v>0</v>
      </c>
      <c r="M79" s="108">
        <v>0</v>
      </c>
      <c r="N79" s="64">
        <f t="shared" si="377"/>
        <v>0</v>
      </c>
      <c r="O79" s="63">
        <v>0</v>
      </c>
      <c r="P79" s="108">
        <v>0</v>
      </c>
      <c r="Q79" s="64">
        <f t="shared" si="378"/>
        <v>0</v>
      </c>
      <c r="R79" s="63">
        <v>0</v>
      </c>
      <c r="S79" s="108">
        <v>0</v>
      </c>
      <c r="T79" s="64">
        <f t="shared" si="379"/>
        <v>0</v>
      </c>
      <c r="U79" s="63">
        <v>0</v>
      </c>
      <c r="V79" s="108">
        <v>0</v>
      </c>
      <c r="W79" s="64">
        <f t="shared" si="380"/>
        <v>0</v>
      </c>
      <c r="X79" s="63">
        <v>0</v>
      </c>
      <c r="Y79" s="108">
        <v>0</v>
      </c>
      <c r="Z79" s="64">
        <f t="shared" si="381"/>
        <v>0</v>
      </c>
      <c r="AA79" s="63">
        <v>0</v>
      </c>
      <c r="AB79" s="108">
        <v>0</v>
      </c>
      <c r="AC79" s="64">
        <f t="shared" si="382"/>
        <v>0</v>
      </c>
      <c r="AD79" s="63">
        <v>0</v>
      </c>
      <c r="AE79" s="108">
        <v>0</v>
      </c>
      <c r="AF79" s="64">
        <f t="shared" si="383"/>
        <v>0</v>
      </c>
      <c r="AG79" s="63">
        <v>0</v>
      </c>
      <c r="AH79" s="108">
        <v>0</v>
      </c>
      <c r="AI79" s="64">
        <f t="shared" si="384"/>
        <v>0</v>
      </c>
      <c r="AJ79" s="63">
        <v>0</v>
      </c>
      <c r="AK79" s="108">
        <v>0</v>
      </c>
      <c r="AL79" s="64">
        <f t="shared" si="385"/>
        <v>0</v>
      </c>
      <c r="AM79" s="63"/>
      <c r="AN79" s="108"/>
      <c r="AO79" s="64"/>
      <c r="AP79" s="63">
        <v>0</v>
      </c>
      <c r="AQ79" s="108">
        <v>0</v>
      </c>
      <c r="AR79" s="64">
        <f t="shared" si="386"/>
        <v>0</v>
      </c>
      <c r="AS79" s="63">
        <v>0</v>
      </c>
      <c r="AT79" s="108">
        <v>0</v>
      </c>
      <c r="AU79" s="64">
        <f t="shared" si="387"/>
        <v>0</v>
      </c>
      <c r="AV79" s="63">
        <v>0</v>
      </c>
      <c r="AW79" s="108">
        <v>0</v>
      </c>
      <c r="AX79" s="64">
        <f t="shared" si="388"/>
        <v>0</v>
      </c>
      <c r="AY79" s="63">
        <v>0</v>
      </c>
      <c r="AZ79" s="108">
        <v>0</v>
      </c>
      <c r="BA79" s="64">
        <f t="shared" si="389"/>
        <v>0</v>
      </c>
      <c r="BB79" s="63">
        <v>0</v>
      </c>
      <c r="BC79" s="108">
        <v>0</v>
      </c>
      <c r="BD79" s="64">
        <f t="shared" si="390"/>
        <v>0</v>
      </c>
      <c r="BE79" s="63">
        <v>0</v>
      </c>
      <c r="BF79" s="108">
        <v>0</v>
      </c>
      <c r="BG79" s="64">
        <f t="shared" si="391"/>
        <v>0</v>
      </c>
      <c r="BH79" s="63">
        <v>0</v>
      </c>
      <c r="BI79" s="108">
        <v>0</v>
      </c>
      <c r="BJ79" s="64">
        <f t="shared" si="392"/>
        <v>0</v>
      </c>
      <c r="BK79" s="63"/>
      <c r="BL79" s="108"/>
      <c r="BM79" s="64"/>
      <c r="BN79" s="63">
        <v>0</v>
      </c>
      <c r="BO79" s="108">
        <v>0</v>
      </c>
      <c r="BP79" s="64">
        <f t="shared" si="393"/>
        <v>0</v>
      </c>
      <c r="BQ79" s="63">
        <v>0</v>
      </c>
      <c r="BR79" s="108">
        <v>0</v>
      </c>
      <c r="BS79" s="64">
        <f t="shared" si="394"/>
        <v>0</v>
      </c>
      <c r="BT79" s="63">
        <v>0</v>
      </c>
      <c r="BU79" s="108">
        <v>0</v>
      </c>
      <c r="BV79" s="64">
        <f t="shared" si="395"/>
        <v>0</v>
      </c>
      <c r="BW79" s="63">
        <v>0</v>
      </c>
      <c r="BX79" s="108">
        <v>0</v>
      </c>
      <c r="BY79" s="64">
        <f t="shared" si="396"/>
        <v>0</v>
      </c>
      <c r="BZ79" s="63">
        <v>0</v>
      </c>
      <c r="CA79" s="108">
        <v>0</v>
      </c>
      <c r="CB79" s="64">
        <f t="shared" si="397"/>
        <v>0</v>
      </c>
      <c r="CC79" s="63">
        <v>0</v>
      </c>
      <c r="CD79" s="108">
        <v>0</v>
      </c>
      <c r="CE79" s="64">
        <f t="shared" si="398"/>
        <v>0</v>
      </c>
      <c r="CF79" s="63">
        <v>0</v>
      </c>
      <c r="CG79" s="108">
        <v>0</v>
      </c>
      <c r="CH79" s="64">
        <f t="shared" si="399"/>
        <v>0</v>
      </c>
      <c r="CI79" s="63">
        <v>0</v>
      </c>
      <c r="CJ79" s="108">
        <v>0</v>
      </c>
      <c r="CK79" s="64">
        <f t="shared" si="400"/>
        <v>0</v>
      </c>
      <c r="CL79" s="63">
        <v>0</v>
      </c>
      <c r="CM79" s="108">
        <v>0</v>
      </c>
      <c r="CN79" s="64">
        <f t="shared" si="401"/>
        <v>0</v>
      </c>
      <c r="CO79" s="63">
        <v>0</v>
      </c>
      <c r="CP79" s="108">
        <v>0</v>
      </c>
      <c r="CQ79" s="64">
        <f t="shared" si="402"/>
        <v>0</v>
      </c>
      <c r="CR79" s="63">
        <v>0</v>
      </c>
      <c r="CS79" s="108">
        <v>0</v>
      </c>
      <c r="CT79" s="64">
        <f t="shared" si="403"/>
        <v>0</v>
      </c>
      <c r="CU79" s="63">
        <v>0</v>
      </c>
      <c r="CV79" s="108">
        <v>0</v>
      </c>
      <c r="CW79" s="64">
        <f t="shared" si="404"/>
        <v>0</v>
      </c>
      <c r="CX79" s="63">
        <v>0</v>
      </c>
      <c r="CY79" s="108">
        <v>0</v>
      </c>
      <c r="CZ79" s="64">
        <f t="shared" si="405"/>
        <v>0</v>
      </c>
      <c r="DA79" s="63">
        <v>0</v>
      </c>
      <c r="DB79" s="108">
        <v>0</v>
      </c>
      <c r="DC79" s="64">
        <f t="shared" si="406"/>
        <v>0</v>
      </c>
      <c r="DD79" s="63">
        <v>0</v>
      </c>
      <c r="DE79" s="108">
        <v>0</v>
      </c>
      <c r="DF79" s="64">
        <f t="shared" si="407"/>
        <v>0</v>
      </c>
      <c r="DG79" s="63">
        <v>0</v>
      </c>
      <c r="DH79" s="108">
        <v>0</v>
      </c>
      <c r="DI79" s="64">
        <f t="shared" si="408"/>
        <v>0</v>
      </c>
      <c r="DJ79" s="63">
        <v>0</v>
      </c>
      <c r="DK79" s="108">
        <v>0</v>
      </c>
      <c r="DL79" s="64">
        <f t="shared" si="409"/>
        <v>0</v>
      </c>
      <c r="DM79" s="63">
        <v>0</v>
      </c>
      <c r="DN79" s="108">
        <v>0</v>
      </c>
      <c r="DO79" s="64">
        <f t="shared" si="410"/>
        <v>0</v>
      </c>
      <c r="DP79" s="63">
        <v>0</v>
      </c>
      <c r="DQ79" s="108">
        <v>0</v>
      </c>
      <c r="DR79" s="64">
        <f t="shared" si="411"/>
        <v>0</v>
      </c>
      <c r="DS79" s="63">
        <v>0</v>
      </c>
      <c r="DT79" s="108">
        <v>0</v>
      </c>
      <c r="DU79" s="64">
        <f t="shared" si="412"/>
        <v>0</v>
      </c>
      <c r="DV79" s="63">
        <v>0</v>
      </c>
      <c r="DW79" s="108">
        <v>0</v>
      </c>
      <c r="DX79" s="64">
        <f t="shared" si="413"/>
        <v>0</v>
      </c>
      <c r="DY79" s="63">
        <v>0</v>
      </c>
      <c r="DZ79" s="108">
        <v>0</v>
      </c>
      <c r="EA79" s="64">
        <f t="shared" si="414"/>
        <v>0</v>
      </c>
      <c r="EB79" s="107">
        <v>1.1009999999999999E-2</v>
      </c>
      <c r="EC79" s="108">
        <v>1.992</v>
      </c>
      <c r="ED79" s="64">
        <f t="shared" si="415"/>
        <v>180926.43051771121</v>
      </c>
      <c r="EE79" s="63">
        <v>0</v>
      </c>
      <c r="EF79" s="108">
        <v>0</v>
      </c>
      <c r="EG79" s="64">
        <f t="shared" si="416"/>
        <v>0</v>
      </c>
      <c r="EH79" s="63">
        <v>0</v>
      </c>
      <c r="EI79" s="108">
        <v>0</v>
      </c>
      <c r="EJ79" s="64">
        <f t="shared" si="417"/>
        <v>0</v>
      </c>
      <c r="EK79" s="63">
        <v>0</v>
      </c>
      <c r="EL79" s="108">
        <v>0</v>
      </c>
      <c r="EM79" s="64">
        <f t="shared" si="418"/>
        <v>0</v>
      </c>
      <c r="EN79" s="63">
        <v>0</v>
      </c>
      <c r="EO79" s="108">
        <v>0</v>
      </c>
      <c r="EP79" s="64">
        <f t="shared" si="419"/>
        <v>0</v>
      </c>
      <c r="EQ79" s="11">
        <f t="shared" si="421"/>
        <v>1.1009999999999999E-2</v>
      </c>
      <c r="ER79" s="21">
        <f t="shared" si="422"/>
        <v>1.992</v>
      </c>
    </row>
    <row r="80" spans="1:148" x14ac:dyDescent="0.3">
      <c r="A80" s="57">
        <v>2023</v>
      </c>
      <c r="B80" s="58" t="s">
        <v>14</v>
      </c>
      <c r="C80" s="63">
        <v>0</v>
      </c>
      <c r="D80" s="108">
        <v>0</v>
      </c>
      <c r="E80" s="64">
        <f t="shared" si="423"/>
        <v>0</v>
      </c>
      <c r="F80" s="63">
        <v>0</v>
      </c>
      <c r="G80" s="108">
        <v>0</v>
      </c>
      <c r="H80" s="64">
        <f t="shared" si="375"/>
        <v>0</v>
      </c>
      <c r="I80" s="63">
        <v>0</v>
      </c>
      <c r="J80" s="108">
        <v>0</v>
      </c>
      <c r="K80" s="64">
        <f t="shared" si="376"/>
        <v>0</v>
      </c>
      <c r="L80" s="63">
        <v>0</v>
      </c>
      <c r="M80" s="108">
        <v>0</v>
      </c>
      <c r="N80" s="64">
        <f t="shared" si="377"/>
        <v>0</v>
      </c>
      <c r="O80" s="63">
        <v>0</v>
      </c>
      <c r="P80" s="108">
        <v>0</v>
      </c>
      <c r="Q80" s="64">
        <f t="shared" si="378"/>
        <v>0</v>
      </c>
      <c r="R80" s="63">
        <v>0</v>
      </c>
      <c r="S80" s="108">
        <v>0</v>
      </c>
      <c r="T80" s="64">
        <f t="shared" si="379"/>
        <v>0</v>
      </c>
      <c r="U80" s="63">
        <v>0</v>
      </c>
      <c r="V80" s="108">
        <v>0</v>
      </c>
      <c r="W80" s="64">
        <f t="shared" si="380"/>
        <v>0</v>
      </c>
      <c r="X80" s="63">
        <v>0</v>
      </c>
      <c r="Y80" s="108">
        <v>0</v>
      </c>
      <c r="Z80" s="64">
        <f t="shared" si="381"/>
        <v>0</v>
      </c>
      <c r="AA80" s="63">
        <v>0</v>
      </c>
      <c r="AB80" s="108">
        <v>0</v>
      </c>
      <c r="AC80" s="64">
        <f t="shared" si="382"/>
        <v>0</v>
      </c>
      <c r="AD80" s="63">
        <v>0</v>
      </c>
      <c r="AE80" s="108">
        <v>0</v>
      </c>
      <c r="AF80" s="64">
        <f t="shared" si="383"/>
        <v>0</v>
      </c>
      <c r="AG80" s="63">
        <v>0</v>
      </c>
      <c r="AH80" s="108">
        <v>0</v>
      </c>
      <c r="AI80" s="64">
        <f t="shared" si="384"/>
        <v>0</v>
      </c>
      <c r="AJ80" s="107">
        <v>3.0000000000000001E-3</v>
      </c>
      <c r="AK80" s="108">
        <v>0.10299999999999999</v>
      </c>
      <c r="AL80" s="64">
        <f t="shared" si="385"/>
        <v>34333.333333333328</v>
      </c>
      <c r="AM80" s="63"/>
      <c r="AN80" s="108"/>
      <c r="AO80" s="64"/>
      <c r="AP80" s="63">
        <v>0</v>
      </c>
      <c r="AQ80" s="108">
        <v>0</v>
      </c>
      <c r="AR80" s="64">
        <f t="shared" si="386"/>
        <v>0</v>
      </c>
      <c r="AS80" s="63">
        <v>0</v>
      </c>
      <c r="AT80" s="108">
        <v>0</v>
      </c>
      <c r="AU80" s="64">
        <f t="shared" si="387"/>
        <v>0</v>
      </c>
      <c r="AV80" s="63">
        <v>0</v>
      </c>
      <c r="AW80" s="108">
        <v>0</v>
      </c>
      <c r="AX80" s="64">
        <f t="shared" si="388"/>
        <v>0</v>
      </c>
      <c r="AY80" s="107">
        <v>1.2160000000000001E-2</v>
      </c>
      <c r="AZ80" s="108">
        <v>46.037999999999997</v>
      </c>
      <c r="BA80" s="64">
        <f t="shared" si="389"/>
        <v>3786019.7368421052</v>
      </c>
      <c r="BB80" s="63">
        <v>0</v>
      </c>
      <c r="BC80" s="108">
        <v>0</v>
      </c>
      <c r="BD80" s="64">
        <f t="shared" si="390"/>
        <v>0</v>
      </c>
      <c r="BE80" s="63">
        <v>0</v>
      </c>
      <c r="BF80" s="108">
        <v>0</v>
      </c>
      <c r="BG80" s="64">
        <f t="shared" si="391"/>
        <v>0</v>
      </c>
      <c r="BH80" s="63">
        <v>0</v>
      </c>
      <c r="BI80" s="108">
        <v>0</v>
      </c>
      <c r="BJ80" s="64">
        <f t="shared" si="392"/>
        <v>0</v>
      </c>
      <c r="BK80" s="63"/>
      <c r="BL80" s="108"/>
      <c r="BM80" s="64"/>
      <c r="BN80" s="63">
        <v>0</v>
      </c>
      <c r="BO80" s="108">
        <v>0</v>
      </c>
      <c r="BP80" s="64">
        <f t="shared" si="393"/>
        <v>0</v>
      </c>
      <c r="BQ80" s="63">
        <v>0</v>
      </c>
      <c r="BR80" s="108">
        <v>0</v>
      </c>
      <c r="BS80" s="64">
        <f t="shared" si="394"/>
        <v>0</v>
      </c>
      <c r="BT80" s="63">
        <v>0</v>
      </c>
      <c r="BU80" s="108">
        <v>0</v>
      </c>
      <c r="BV80" s="64">
        <f t="shared" si="395"/>
        <v>0</v>
      </c>
      <c r="BW80" s="63">
        <v>0</v>
      </c>
      <c r="BX80" s="108">
        <v>0</v>
      </c>
      <c r="BY80" s="64">
        <f t="shared" si="396"/>
        <v>0</v>
      </c>
      <c r="BZ80" s="63">
        <v>0</v>
      </c>
      <c r="CA80" s="108">
        <v>0</v>
      </c>
      <c r="CB80" s="64">
        <f t="shared" si="397"/>
        <v>0</v>
      </c>
      <c r="CC80" s="63">
        <v>0</v>
      </c>
      <c r="CD80" s="108">
        <v>0</v>
      </c>
      <c r="CE80" s="64">
        <f t="shared" si="398"/>
        <v>0</v>
      </c>
      <c r="CF80" s="63">
        <v>0</v>
      </c>
      <c r="CG80" s="108">
        <v>0</v>
      </c>
      <c r="CH80" s="64">
        <f t="shared" si="399"/>
        <v>0</v>
      </c>
      <c r="CI80" s="63">
        <v>0</v>
      </c>
      <c r="CJ80" s="108">
        <v>0</v>
      </c>
      <c r="CK80" s="64">
        <f t="shared" si="400"/>
        <v>0</v>
      </c>
      <c r="CL80" s="63">
        <v>0</v>
      </c>
      <c r="CM80" s="108">
        <v>0</v>
      </c>
      <c r="CN80" s="64">
        <f t="shared" si="401"/>
        <v>0</v>
      </c>
      <c r="CO80" s="63">
        <v>0</v>
      </c>
      <c r="CP80" s="108">
        <v>0</v>
      </c>
      <c r="CQ80" s="64">
        <f t="shared" si="402"/>
        <v>0</v>
      </c>
      <c r="CR80" s="63">
        <v>0</v>
      </c>
      <c r="CS80" s="108">
        <v>0</v>
      </c>
      <c r="CT80" s="64">
        <f t="shared" si="403"/>
        <v>0</v>
      </c>
      <c r="CU80" s="63">
        <v>0</v>
      </c>
      <c r="CV80" s="108">
        <v>0</v>
      </c>
      <c r="CW80" s="64">
        <f t="shared" si="404"/>
        <v>0</v>
      </c>
      <c r="CX80" s="63">
        <v>0</v>
      </c>
      <c r="CY80" s="108">
        <v>0</v>
      </c>
      <c r="CZ80" s="64">
        <f t="shared" si="405"/>
        <v>0</v>
      </c>
      <c r="DA80" s="63">
        <v>0</v>
      </c>
      <c r="DB80" s="108">
        <v>0</v>
      </c>
      <c r="DC80" s="64">
        <f t="shared" si="406"/>
        <v>0</v>
      </c>
      <c r="DD80" s="63">
        <v>0</v>
      </c>
      <c r="DE80" s="108">
        <v>0</v>
      </c>
      <c r="DF80" s="64">
        <f t="shared" si="407"/>
        <v>0</v>
      </c>
      <c r="DG80" s="63">
        <v>0</v>
      </c>
      <c r="DH80" s="108">
        <v>0</v>
      </c>
      <c r="DI80" s="64">
        <f t="shared" si="408"/>
        <v>0</v>
      </c>
      <c r="DJ80" s="63">
        <v>0</v>
      </c>
      <c r="DK80" s="108">
        <v>0</v>
      </c>
      <c r="DL80" s="64">
        <f t="shared" si="409"/>
        <v>0</v>
      </c>
      <c r="DM80" s="63">
        <v>0</v>
      </c>
      <c r="DN80" s="108">
        <v>0</v>
      </c>
      <c r="DO80" s="64">
        <f t="shared" si="410"/>
        <v>0</v>
      </c>
      <c r="DP80" s="63">
        <v>0</v>
      </c>
      <c r="DQ80" s="108">
        <v>0</v>
      </c>
      <c r="DR80" s="64">
        <f t="shared" si="411"/>
        <v>0</v>
      </c>
      <c r="DS80" s="63">
        <v>0</v>
      </c>
      <c r="DT80" s="108">
        <v>0</v>
      </c>
      <c r="DU80" s="64">
        <f t="shared" si="412"/>
        <v>0</v>
      </c>
      <c r="DV80" s="63">
        <v>0</v>
      </c>
      <c r="DW80" s="108">
        <v>0</v>
      </c>
      <c r="DX80" s="64">
        <f t="shared" si="413"/>
        <v>0</v>
      </c>
      <c r="DY80" s="63">
        <v>0</v>
      </c>
      <c r="DZ80" s="108">
        <v>0</v>
      </c>
      <c r="EA80" s="64">
        <f t="shared" si="414"/>
        <v>0</v>
      </c>
      <c r="EB80" s="63">
        <v>0</v>
      </c>
      <c r="EC80" s="108">
        <v>0</v>
      </c>
      <c r="ED80" s="64">
        <f t="shared" si="415"/>
        <v>0</v>
      </c>
      <c r="EE80" s="63">
        <v>0</v>
      </c>
      <c r="EF80" s="108">
        <v>0</v>
      </c>
      <c r="EG80" s="64">
        <f t="shared" si="416"/>
        <v>0</v>
      </c>
      <c r="EH80" s="63">
        <v>0</v>
      </c>
      <c r="EI80" s="108">
        <v>0</v>
      </c>
      <c r="EJ80" s="64">
        <f t="shared" si="417"/>
        <v>0</v>
      </c>
      <c r="EK80" s="63">
        <v>0</v>
      </c>
      <c r="EL80" s="108">
        <v>0</v>
      </c>
      <c r="EM80" s="64">
        <f t="shared" si="418"/>
        <v>0</v>
      </c>
      <c r="EN80" s="63">
        <v>0</v>
      </c>
      <c r="EO80" s="108">
        <v>0</v>
      </c>
      <c r="EP80" s="64">
        <f t="shared" si="419"/>
        <v>0</v>
      </c>
      <c r="EQ80" s="11">
        <f t="shared" si="421"/>
        <v>1.516E-2</v>
      </c>
      <c r="ER80" s="21">
        <f t="shared" si="422"/>
        <v>46.140999999999998</v>
      </c>
    </row>
    <row r="81" spans="1:148" x14ac:dyDescent="0.3">
      <c r="A81" s="57">
        <v>2023</v>
      </c>
      <c r="B81" s="64" t="s">
        <v>15</v>
      </c>
      <c r="C81" s="63">
        <v>0</v>
      </c>
      <c r="D81" s="108">
        <v>0</v>
      </c>
      <c r="E81" s="64">
        <f t="shared" si="423"/>
        <v>0</v>
      </c>
      <c r="F81" s="63">
        <v>0</v>
      </c>
      <c r="G81" s="108">
        <v>0</v>
      </c>
      <c r="H81" s="64">
        <f t="shared" si="375"/>
        <v>0</v>
      </c>
      <c r="I81" s="63">
        <v>0</v>
      </c>
      <c r="J81" s="108">
        <v>0</v>
      </c>
      <c r="K81" s="64">
        <f t="shared" si="376"/>
        <v>0</v>
      </c>
      <c r="L81" s="63">
        <v>0</v>
      </c>
      <c r="M81" s="108">
        <v>0</v>
      </c>
      <c r="N81" s="64">
        <f t="shared" si="377"/>
        <v>0</v>
      </c>
      <c r="O81" s="63">
        <v>0</v>
      </c>
      <c r="P81" s="108">
        <v>0</v>
      </c>
      <c r="Q81" s="64">
        <f t="shared" si="378"/>
        <v>0</v>
      </c>
      <c r="R81" s="63">
        <v>0</v>
      </c>
      <c r="S81" s="108">
        <v>0</v>
      </c>
      <c r="T81" s="64">
        <f t="shared" si="379"/>
        <v>0</v>
      </c>
      <c r="U81" s="63">
        <v>0</v>
      </c>
      <c r="V81" s="108">
        <v>0</v>
      </c>
      <c r="W81" s="64">
        <f t="shared" si="380"/>
        <v>0</v>
      </c>
      <c r="X81" s="63">
        <v>0</v>
      </c>
      <c r="Y81" s="108">
        <v>0</v>
      </c>
      <c r="Z81" s="64">
        <f t="shared" si="381"/>
        <v>0</v>
      </c>
      <c r="AA81" s="63">
        <v>0</v>
      </c>
      <c r="AB81" s="108">
        <v>0</v>
      </c>
      <c r="AC81" s="64">
        <f t="shared" si="382"/>
        <v>0</v>
      </c>
      <c r="AD81" s="63">
        <v>0</v>
      </c>
      <c r="AE81" s="108">
        <v>0</v>
      </c>
      <c r="AF81" s="64">
        <f t="shared" si="383"/>
        <v>0</v>
      </c>
      <c r="AG81" s="63">
        <v>0</v>
      </c>
      <c r="AH81" s="108">
        <v>0</v>
      </c>
      <c r="AI81" s="64">
        <f t="shared" si="384"/>
        <v>0</v>
      </c>
      <c r="AJ81" s="63">
        <v>0</v>
      </c>
      <c r="AK81" s="108">
        <v>0</v>
      </c>
      <c r="AL81" s="64">
        <f t="shared" si="385"/>
        <v>0</v>
      </c>
      <c r="AM81" s="63"/>
      <c r="AN81" s="108"/>
      <c r="AO81" s="64"/>
      <c r="AP81" s="63">
        <v>0</v>
      </c>
      <c r="AQ81" s="108">
        <v>0</v>
      </c>
      <c r="AR81" s="64">
        <f t="shared" si="386"/>
        <v>0</v>
      </c>
      <c r="AS81" s="107">
        <v>0.31</v>
      </c>
      <c r="AT81" s="108">
        <v>46.651000000000003</v>
      </c>
      <c r="AU81" s="64">
        <f t="shared" si="387"/>
        <v>150487.09677419357</v>
      </c>
      <c r="AV81" s="63">
        <v>0</v>
      </c>
      <c r="AW81" s="108">
        <v>0</v>
      </c>
      <c r="AX81" s="64">
        <f t="shared" si="388"/>
        <v>0</v>
      </c>
      <c r="AY81" s="107">
        <v>1.7860000000000001E-2</v>
      </c>
      <c r="AZ81" s="108">
        <v>90.141999999999996</v>
      </c>
      <c r="BA81" s="64">
        <f t="shared" si="389"/>
        <v>5047144.4568868978</v>
      </c>
      <c r="BB81" s="63">
        <v>0</v>
      </c>
      <c r="BC81" s="108">
        <v>0</v>
      </c>
      <c r="BD81" s="64">
        <f t="shared" si="390"/>
        <v>0</v>
      </c>
      <c r="BE81" s="63">
        <v>0</v>
      </c>
      <c r="BF81" s="108">
        <v>0</v>
      </c>
      <c r="BG81" s="64">
        <f t="shared" si="391"/>
        <v>0</v>
      </c>
      <c r="BH81" s="63">
        <v>0</v>
      </c>
      <c r="BI81" s="108">
        <v>0</v>
      </c>
      <c r="BJ81" s="64">
        <f t="shared" si="392"/>
        <v>0</v>
      </c>
      <c r="BK81" s="63"/>
      <c r="BL81" s="108"/>
      <c r="BM81" s="64"/>
      <c r="BN81" s="63">
        <v>0</v>
      </c>
      <c r="BO81" s="108">
        <v>0</v>
      </c>
      <c r="BP81" s="64">
        <f t="shared" si="393"/>
        <v>0</v>
      </c>
      <c r="BQ81" s="63">
        <v>0</v>
      </c>
      <c r="BR81" s="108">
        <v>0</v>
      </c>
      <c r="BS81" s="64">
        <f t="shared" si="394"/>
        <v>0</v>
      </c>
      <c r="BT81" s="63">
        <v>0</v>
      </c>
      <c r="BU81" s="108">
        <v>0</v>
      </c>
      <c r="BV81" s="64">
        <f t="shared" si="395"/>
        <v>0</v>
      </c>
      <c r="BW81" s="63">
        <v>0</v>
      </c>
      <c r="BX81" s="108">
        <v>0</v>
      </c>
      <c r="BY81" s="64">
        <f t="shared" si="396"/>
        <v>0</v>
      </c>
      <c r="BZ81" s="63">
        <v>0</v>
      </c>
      <c r="CA81" s="108">
        <v>0</v>
      </c>
      <c r="CB81" s="64">
        <f t="shared" si="397"/>
        <v>0</v>
      </c>
      <c r="CC81" s="107">
        <v>6.6750000000000004E-2</v>
      </c>
      <c r="CD81" s="108">
        <v>0.81799999999999995</v>
      </c>
      <c r="CE81" s="64">
        <f t="shared" si="398"/>
        <v>12254.681647940073</v>
      </c>
      <c r="CF81" s="63">
        <v>0</v>
      </c>
      <c r="CG81" s="108">
        <v>0</v>
      </c>
      <c r="CH81" s="64">
        <f t="shared" si="399"/>
        <v>0</v>
      </c>
      <c r="CI81" s="63">
        <v>0</v>
      </c>
      <c r="CJ81" s="108">
        <v>0</v>
      </c>
      <c r="CK81" s="64">
        <f t="shared" si="400"/>
        <v>0</v>
      </c>
      <c r="CL81" s="63">
        <v>0</v>
      </c>
      <c r="CM81" s="108">
        <v>0</v>
      </c>
      <c r="CN81" s="64">
        <f t="shared" si="401"/>
        <v>0</v>
      </c>
      <c r="CO81" s="63">
        <v>0</v>
      </c>
      <c r="CP81" s="108">
        <v>0</v>
      </c>
      <c r="CQ81" s="64">
        <f t="shared" si="402"/>
        <v>0</v>
      </c>
      <c r="CR81" s="63">
        <v>0</v>
      </c>
      <c r="CS81" s="108">
        <v>0</v>
      </c>
      <c r="CT81" s="64">
        <f t="shared" si="403"/>
        <v>0</v>
      </c>
      <c r="CU81" s="63">
        <v>0</v>
      </c>
      <c r="CV81" s="108">
        <v>0</v>
      </c>
      <c r="CW81" s="64">
        <f t="shared" si="404"/>
        <v>0</v>
      </c>
      <c r="CX81" s="63">
        <v>0</v>
      </c>
      <c r="CY81" s="108">
        <v>0</v>
      </c>
      <c r="CZ81" s="64">
        <f t="shared" si="405"/>
        <v>0</v>
      </c>
      <c r="DA81" s="63">
        <v>0</v>
      </c>
      <c r="DB81" s="108">
        <v>0</v>
      </c>
      <c r="DC81" s="64">
        <f t="shared" si="406"/>
        <v>0</v>
      </c>
      <c r="DD81" s="63">
        <v>0</v>
      </c>
      <c r="DE81" s="108">
        <v>0</v>
      </c>
      <c r="DF81" s="64">
        <f t="shared" si="407"/>
        <v>0</v>
      </c>
      <c r="DG81" s="63">
        <v>0</v>
      </c>
      <c r="DH81" s="108">
        <v>0</v>
      </c>
      <c r="DI81" s="64">
        <f t="shared" si="408"/>
        <v>0</v>
      </c>
      <c r="DJ81" s="63">
        <v>0</v>
      </c>
      <c r="DK81" s="108">
        <v>0</v>
      </c>
      <c r="DL81" s="64">
        <f t="shared" si="409"/>
        <v>0</v>
      </c>
      <c r="DM81" s="63">
        <v>0</v>
      </c>
      <c r="DN81" s="108">
        <v>0</v>
      </c>
      <c r="DO81" s="64">
        <f t="shared" si="410"/>
        <v>0</v>
      </c>
      <c r="DP81" s="63">
        <v>0</v>
      </c>
      <c r="DQ81" s="108">
        <v>0</v>
      </c>
      <c r="DR81" s="64">
        <f t="shared" si="411"/>
        <v>0</v>
      </c>
      <c r="DS81" s="63">
        <v>0</v>
      </c>
      <c r="DT81" s="108">
        <v>0</v>
      </c>
      <c r="DU81" s="64">
        <f t="shared" si="412"/>
        <v>0</v>
      </c>
      <c r="DV81" s="63">
        <v>0</v>
      </c>
      <c r="DW81" s="108">
        <v>0</v>
      </c>
      <c r="DX81" s="64">
        <f t="shared" si="413"/>
        <v>0</v>
      </c>
      <c r="DY81" s="63">
        <v>0</v>
      </c>
      <c r="DZ81" s="108">
        <v>0</v>
      </c>
      <c r="EA81" s="64">
        <f t="shared" si="414"/>
        <v>0</v>
      </c>
      <c r="EB81" s="63">
        <v>0</v>
      </c>
      <c r="EC81" s="108">
        <v>0</v>
      </c>
      <c r="ED81" s="64">
        <f t="shared" si="415"/>
        <v>0</v>
      </c>
      <c r="EE81" s="107">
        <v>1E-3</v>
      </c>
      <c r="EF81" s="108">
        <v>0.11</v>
      </c>
      <c r="EG81" s="64">
        <f t="shared" si="416"/>
        <v>110000</v>
      </c>
      <c r="EH81" s="63">
        <v>0</v>
      </c>
      <c r="EI81" s="108">
        <v>0</v>
      </c>
      <c r="EJ81" s="64">
        <f t="shared" si="417"/>
        <v>0</v>
      </c>
      <c r="EK81" s="63">
        <v>0</v>
      </c>
      <c r="EL81" s="108">
        <v>0</v>
      </c>
      <c r="EM81" s="64">
        <f t="shared" si="418"/>
        <v>0</v>
      </c>
      <c r="EN81" s="63">
        <v>0</v>
      </c>
      <c r="EO81" s="108">
        <v>0</v>
      </c>
      <c r="EP81" s="64">
        <f t="shared" si="419"/>
        <v>0</v>
      </c>
      <c r="EQ81" s="11">
        <f t="shared" si="421"/>
        <v>0.39561000000000002</v>
      </c>
      <c r="ER81" s="21">
        <f t="shared" si="422"/>
        <v>137.72100000000003</v>
      </c>
    </row>
    <row r="82" spans="1:148" x14ac:dyDescent="0.3">
      <c r="A82" s="57">
        <v>2023</v>
      </c>
      <c r="B82" s="58" t="s">
        <v>16</v>
      </c>
      <c r="C82" s="63">
        <v>0</v>
      </c>
      <c r="D82" s="108">
        <v>0</v>
      </c>
      <c r="E82" s="64">
        <f t="shared" si="423"/>
        <v>0</v>
      </c>
      <c r="F82" s="63">
        <v>0</v>
      </c>
      <c r="G82" s="108">
        <v>0</v>
      </c>
      <c r="H82" s="64">
        <f t="shared" si="375"/>
        <v>0</v>
      </c>
      <c r="I82" s="63">
        <v>0</v>
      </c>
      <c r="J82" s="108">
        <v>0</v>
      </c>
      <c r="K82" s="64">
        <f t="shared" si="376"/>
        <v>0</v>
      </c>
      <c r="L82" s="63">
        <v>0</v>
      </c>
      <c r="M82" s="108">
        <v>0</v>
      </c>
      <c r="N82" s="64">
        <f t="shared" si="377"/>
        <v>0</v>
      </c>
      <c r="O82" s="63">
        <v>0</v>
      </c>
      <c r="P82" s="108">
        <v>0</v>
      </c>
      <c r="Q82" s="64">
        <f t="shared" si="378"/>
        <v>0</v>
      </c>
      <c r="R82" s="63">
        <v>0</v>
      </c>
      <c r="S82" s="108">
        <v>0</v>
      </c>
      <c r="T82" s="64">
        <f t="shared" si="379"/>
        <v>0</v>
      </c>
      <c r="U82" s="63">
        <v>0</v>
      </c>
      <c r="V82" s="108">
        <v>0</v>
      </c>
      <c r="W82" s="64">
        <f t="shared" si="380"/>
        <v>0</v>
      </c>
      <c r="X82" s="63">
        <v>0</v>
      </c>
      <c r="Y82" s="108">
        <v>0</v>
      </c>
      <c r="Z82" s="64">
        <f t="shared" si="381"/>
        <v>0</v>
      </c>
      <c r="AA82" s="63">
        <v>0</v>
      </c>
      <c r="AB82" s="108">
        <v>0</v>
      </c>
      <c r="AC82" s="64">
        <f t="shared" si="382"/>
        <v>0</v>
      </c>
      <c r="AD82" s="63">
        <v>0</v>
      </c>
      <c r="AE82" s="108">
        <v>0</v>
      </c>
      <c r="AF82" s="64">
        <f t="shared" si="383"/>
        <v>0</v>
      </c>
      <c r="AG82" s="63">
        <v>0</v>
      </c>
      <c r="AH82" s="108">
        <v>0</v>
      </c>
      <c r="AI82" s="64">
        <f t="shared" si="384"/>
        <v>0</v>
      </c>
      <c r="AJ82" s="63">
        <v>0</v>
      </c>
      <c r="AK82" s="108">
        <v>0</v>
      </c>
      <c r="AL82" s="64">
        <f t="shared" si="385"/>
        <v>0</v>
      </c>
      <c r="AM82" s="63"/>
      <c r="AN82" s="108"/>
      <c r="AO82" s="64"/>
      <c r="AP82" s="63">
        <v>0</v>
      </c>
      <c r="AQ82" s="108">
        <v>0</v>
      </c>
      <c r="AR82" s="64">
        <f t="shared" si="386"/>
        <v>0</v>
      </c>
      <c r="AS82" s="63">
        <v>0</v>
      </c>
      <c r="AT82" s="108">
        <v>0</v>
      </c>
      <c r="AU82" s="64">
        <f t="shared" si="387"/>
        <v>0</v>
      </c>
      <c r="AV82" s="63">
        <v>0</v>
      </c>
      <c r="AW82" s="108">
        <v>0</v>
      </c>
      <c r="AX82" s="64">
        <f t="shared" si="388"/>
        <v>0</v>
      </c>
      <c r="AY82" s="107">
        <v>3.0999999999999999E-3</v>
      </c>
      <c r="AZ82" s="108">
        <v>14.760999999999999</v>
      </c>
      <c r="BA82" s="64">
        <f t="shared" si="389"/>
        <v>4761612.9032258065</v>
      </c>
      <c r="BB82" s="63">
        <v>0</v>
      </c>
      <c r="BC82" s="108">
        <v>0</v>
      </c>
      <c r="BD82" s="64">
        <f t="shared" si="390"/>
        <v>0</v>
      </c>
      <c r="BE82" s="63">
        <v>0</v>
      </c>
      <c r="BF82" s="108">
        <v>0</v>
      </c>
      <c r="BG82" s="64">
        <f t="shared" si="391"/>
        <v>0</v>
      </c>
      <c r="BH82" s="63">
        <v>0</v>
      </c>
      <c r="BI82" s="108">
        <v>0</v>
      </c>
      <c r="BJ82" s="64">
        <f t="shared" si="392"/>
        <v>0</v>
      </c>
      <c r="BK82" s="63"/>
      <c r="BL82" s="108"/>
      <c r="BM82" s="64"/>
      <c r="BN82" s="63">
        <v>0</v>
      </c>
      <c r="BO82" s="108">
        <v>0</v>
      </c>
      <c r="BP82" s="64">
        <f t="shared" si="393"/>
        <v>0</v>
      </c>
      <c r="BQ82" s="63">
        <v>0</v>
      </c>
      <c r="BR82" s="108">
        <v>0</v>
      </c>
      <c r="BS82" s="64">
        <f t="shared" si="394"/>
        <v>0</v>
      </c>
      <c r="BT82" s="63">
        <v>0</v>
      </c>
      <c r="BU82" s="108">
        <v>0</v>
      </c>
      <c r="BV82" s="64">
        <f t="shared" si="395"/>
        <v>0</v>
      </c>
      <c r="BW82" s="63">
        <v>0</v>
      </c>
      <c r="BX82" s="108">
        <v>0</v>
      </c>
      <c r="BY82" s="64">
        <f t="shared" si="396"/>
        <v>0</v>
      </c>
      <c r="BZ82" s="63">
        <v>0</v>
      </c>
      <c r="CA82" s="108">
        <v>0</v>
      </c>
      <c r="CB82" s="64">
        <f t="shared" si="397"/>
        <v>0</v>
      </c>
      <c r="CC82" s="107">
        <v>0.01</v>
      </c>
      <c r="CD82" s="108">
        <v>0.69799999999999995</v>
      </c>
      <c r="CE82" s="64">
        <f t="shared" si="398"/>
        <v>69800</v>
      </c>
      <c r="CF82" s="63">
        <v>0</v>
      </c>
      <c r="CG82" s="108">
        <v>0</v>
      </c>
      <c r="CH82" s="64">
        <f t="shared" si="399"/>
        <v>0</v>
      </c>
      <c r="CI82" s="63">
        <v>0</v>
      </c>
      <c r="CJ82" s="108">
        <v>0</v>
      </c>
      <c r="CK82" s="64">
        <f t="shared" si="400"/>
        <v>0</v>
      </c>
      <c r="CL82" s="63">
        <v>0</v>
      </c>
      <c r="CM82" s="108">
        <v>0</v>
      </c>
      <c r="CN82" s="64">
        <f t="shared" si="401"/>
        <v>0</v>
      </c>
      <c r="CO82" s="63">
        <v>0</v>
      </c>
      <c r="CP82" s="108">
        <v>0</v>
      </c>
      <c r="CQ82" s="64">
        <f t="shared" si="402"/>
        <v>0</v>
      </c>
      <c r="CR82" s="63">
        <v>0</v>
      </c>
      <c r="CS82" s="108">
        <v>0</v>
      </c>
      <c r="CT82" s="64">
        <f t="shared" si="403"/>
        <v>0</v>
      </c>
      <c r="CU82" s="63">
        <v>0</v>
      </c>
      <c r="CV82" s="108">
        <v>0</v>
      </c>
      <c r="CW82" s="64">
        <f t="shared" si="404"/>
        <v>0</v>
      </c>
      <c r="CX82" s="63">
        <v>0</v>
      </c>
      <c r="CY82" s="108">
        <v>0</v>
      </c>
      <c r="CZ82" s="64">
        <f t="shared" si="405"/>
        <v>0</v>
      </c>
      <c r="DA82" s="63">
        <v>0</v>
      </c>
      <c r="DB82" s="108">
        <v>0</v>
      </c>
      <c r="DC82" s="64">
        <f t="shared" si="406"/>
        <v>0</v>
      </c>
      <c r="DD82" s="63">
        <v>0</v>
      </c>
      <c r="DE82" s="108">
        <v>0</v>
      </c>
      <c r="DF82" s="64">
        <f t="shared" si="407"/>
        <v>0</v>
      </c>
      <c r="DG82" s="63">
        <v>0</v>
      </c>
      <c r="DH82" s="108">
        <v>0</v>
      </c>
      <c r="DI82" s="64">
        <f t="shared" si="408"/>
        <v>0</v>
      </c>
      <c r="DJ82" s="63">
        <v>0</v>
      </c>
      <c r="DK82" s="108">
        <v>0</v>
      </c>
      <c r="DL82" s="64">
        <f t="shared" si="409"/>
        <v>0</v>
      </c>
      <c r="DM82" s="63">
        <v>0</v>
      </c>
      <c r="DN82" s="108">
        <v>0</v>
      </c>
      <c r="DO82" s="64">
        <f t="shared" si="410"/>
        <v>0</v>
      </c>
      <c r="DP82" s="63">
        <v>0</v>
      </c>
      <c r="DQ82" s="108">
        <v>0</v>
      </c>
      <c r="DR82" s="64">
        <f t="shared" si="411"/>
        <v>0</v>
      </c>
      <c r="DS82" s="63">
        <v>0</v>
      </c>
      <c r="DT82" s="108">
        <v>0</v>
      </c>
      <c r="DU82" s="64">
        <f t="shared" si="412"/>
        <v>0</v>
      </c>
      <c r="DV82" s="63">
        <v>0</v>
      </c>
      <c r="DW82" s="108">
        <v>0</v>
      </c>
      <c r="DX82" s="64">
        <f t="shared" si="413"/>
        <v>0</v>
      </c>
      <c r="DY82" s="63">
        <v>0</v>
      </c>
      <c r="DZ82" s="108">
        <v>0</v>
      </c>
      <c r="EA82" s="64">
        <f t="shared" si="414"/>
        <v>0</v>
      </c>
      <c r="EB82" s="63">
        <v>0</v>
      </c>
      <c r="EC82" s="108">
        <v>0</v>
      </c>
      <c r="ED82" s="64">
        <f t="shared" si="415"/>
        <v>0</v>
      </c>
      <c r="EE82" s="63">
        <v>0</v>
      </c>
      <c r="EF82" s="108">
        <v>0</v>
      </c>
      <c r="EG82" s="64">
        <f t="shared" si="416"/>
        <v>0</v>
      </c>
      <c r="EH82" s="63">
        <v>0</v>
      </c>
      <c r="EI82" s="108">
        <v>0</v>
      </c>
      <c r="EJ82" s="64">
        <f t="shared" si="417"/>
        <v>0</v>
      </c>
      <c r="EK82" s="63">
        <v>0</v>
      </c>
      <c r="EL82" s="108">
        <v>0</v>
      </c>
      <c r="EM82" s="64">
        <f t="shared" si="418"/>
        <v>0</v>
      </c>
      <c r="EN82" s="63">
        <v>0</v>
      </c>
      <c r="EO82" s="108">
        <v>0</v>
      </c>
      <c r="EP82" s="64">
        <f t="shared" si="419"/>
        <v>0</v>
      </c>
      <c r="EQ82" s="11">
        <f t="shared" si="421"/>
        <v>1.3100000000000001E-2</v>
      </c>
      <c r="ER82" s="21">
        <f t="shared" si="422"/>
        <v>15.459</v>
      </c>
    </row>
    <row r="83" spans="1:148" ht="15" thickBot="1" x14ac:dyDescent="0.35">
      <c r="A83" s="93"/>
      <c r="B83" s="61" t="s">
        <v>17</v>
      </c>
      <c r="C83" s="67">
        <f t="shared" ref="C83:D83" si="424">SUM(C71:C82)</f>
        <v>0</v>
      </c>
      <c r="D83" s="42">
        <f t="shared" si="424"/>
        <v>0</v>
      </c>
      <c r="E83" s="68"/>
      <c r="F83" s="67">
        <f t="shared" ref="F83:G83" si="425">SUM(F71:F82)</f>
        <v>0</v>
      </c>
      <c r="G83" s="42">
        <f t="shared" si="425"/>
        <v>0</v>
      </c>
      <c r="H83" s="68"/>
      <c r="I83" s="67">
        <f t="shared" ref="I83:J83" si="426">SUM(I71:I82)</f>
        <v>0</v>
      </c>
      <c r="J83" s="42">
        <f t="shared" si="426"/>
        <v>0</v>
      </c>
      <c r="K83" s="68"/>
      <c r="L83" s="67">
        <f t="shared" ref="L83:M83" si="427">SUM(L71:L82)</f>
        <v>0</v>
      </c>
      <c r="M83" s="42">
        <f t="shared" si="427"/>
        <v>0</v>
      </c>
      <c r="N83" s="68"/>
      <c r="O83" s="67">
        <f t="shared" ref="O83:P83" si="428">SUM(O71:O82)</f>
        <v>0</v>
      </c>
      <c r="P83" s="42">
        <f t="shared" si="428"/>
        <v>0</v>
      </c>
      <c r="Q83" s="68"/>
      <c r="R83" s="67">
        <f t="shared" ref="R83:S83" si="429">SUM(R71:R82)</f>
        <v>0.56938999999999995</v>
      </c>
      <c r="S83" s="42">
        <f t="shared" si="429"/>
        <v>5.87</v>
      </c>
      <c r="T83" s="68"/>
      <c r="U83" s="67">
        <f t="shared" ref="U83:V83" si="430">SUM(U71:U82)</f>
        <v>0</v>
      </c>
      <c r="V83" s="42">
        <f t="shared" si="430"/>
        <v>0</v>
      </c>
      <c r="W83" s="68"/>
      <c r="X83" s="67">
        <f t="shared" ref="X83:Y83" si="431">SUM(X71:X82)</f>
        <v>11.336679999999999</v>
      </c>
      <c r="Y83" s="42">
        <f t="shared" si="431"/>
        <v>155.09299999999999</v>
      </c>
      <c r="Z83" s="68"/>
      <c r="AA83" s="67">
        <f t="shared" ref="AA83:AB83" si="432">SUM(AA71:AA82)</f>
        <v>1.536</v>
      </c>
      <c r="AB83" s="42">
        <f t="shared" si="432"/>
        <v>67.024000000000001</v>
      </c>
      <c r="AC83" s="68"/>
      <c r="AD83" s="67">
        <f t="shared" ref="AD83:AE83" si="433">SUM(AD71:AD82)</f>
        <v>0</v>
      </c>
      <c r="AE83" s="42">
        <f t="shared" si="433"/>
        <v>0</v>
      </c>
      <c r="AF83" s="68"/>
      <c r="AG83" s="67">
        <f t="shared" ref="AG83:AH83" si="434">SUM(AG71:AG82)</f>
        <v>0</v>
      </c>
      <c r="AH83" s="42">
        <f t="shared" si="434"/>
        <v>0</v>
      </c>
      <c r="AI83" s="68"/>
      <c r="AJ83" s="67">
        <f t="shared" ref="AJ83:AK83" si="435">SUM(AJ71:AJ82)</f>
        <v>8.5199999999999998E-3</v>
      </c>
      <c r="AK83" s="42">
        <f t="shared" si="435"/>
        <v>0.42099999999999993</v>
      </c>
      <c r="AL83" s="68"/>
      <c r="AM83" s="67"/>
      <c r="AN83" s="42"/>
      <c r="AO83" s="68"/>
      <c r="AP83" s="67">
        <f t="shared" ref="AP83:AQ83" si="436">SUM(AP71:AP82)</f>
        <v>0</v>
      </c>
      <c r="AQ83" s="42">
        <f t="shared" si="436"/>
        <v>0</v>
      </c>
      <c r="AR83" s="68"/>
      <c r="AS83" s="67">
        <f t="shared" ref="AS83:AT83" si="437">SUM(AS71:AS82)</f>
        <v>0.31</v>
      </c>
      <c r="AT83" s="42">
        <f t="shared" si="437"/>
        <v>46.651000000000003</v>
      </c>
      <c r="AU83" s="68"/>
      <c r="AV83" s="67">
        <f t="shared" ref="AV83:AW83" si="438">SUM(AV71:AV82)</f>
        <v>0</v>
      </c>
      <c r="AW83" s="42">
        <f t="shared" si="438"/>
        <v>0</v>
      </c>
      <c r="AX83" s="68"/>
      <c r="AY83" s="67">
        <f t="shared" ref="AY83:AZ83" si="439">SUM(AY71:AY82)</f>
        <v>3.3120000000000004E-2</v>
      </c>
      <c r="AZ83" s="42">
        <f t="shared" si="439"/>
        <v>150.941</v>
      </c>
      <c r="BA83" s="68"/>
      <c r="BB83" s="67">
        <f t="shared" ref="BB83:BC83" si="440">SUM(BB71:BB82)</f>
        <v>0</v>
      </c>
      <c r="BC83" s="42">
        <f t="shared" si="440"/>
        <v>0</v>
      </c>
      <c r="BD83" s="68"/>
      <c r="BE83" s="67">
        <f t="shared" ref="BE83:BF83" si="441">SUM(BE71:BE82)</f>
        <v>0</v>
      </c>
      <c r="BF83" s="42">
        <f t="shared" si="441"/>
        <v>0</v>
      </c>
      <c r="BG83" s="68"/>
      <c r="BH83" s="67">
        <f t="shared" ref="BH83:BI83" si="442">SUM(BH71:BH82)</f>
        <v>0</v>
      </c>
      <c r="BI83" s="42">
        <f t="shared" si="442"/>
        <v>0</v>
      </c>
      <c r="BJ83" s="68"/>
      <c r="BK83" s="67"/>
      <c r="BL83" s="42"/>
      <c r="BM83" s="68"/>
      <c r="BN83" s="67">
        <f t="shared" ref="BN83:BO83" si="443">SUM(BN71:BN82)</f>
        <v>0</v>
      </c>
      <c r="BO83" s="42">
        <f t="shared" si="443"/>
        <v>0</v>
      </c>
      <c r="BP83" s="68"/>
      <c r="BQ83" s="67">
        <f t="shared" ref="BQ83:BR83" si="444">SUM(BQ71:BQ82)</f>
        <v>1.4999999999999999E-2</v>
      </c>
      <c r="BR83" s="42">
        <f t="shared" si="444"/>
        <v>1.752</v>
      </c>
      <c r="BS83" s="68"/>
      <c r="BT83" s="67">
        <f t="shared" ref="BT83:BU83" si="445">SUM(BT71:BT82)</f>
        <v>0</v>
      </c>
      <c r="BU83" s="42">
        <f t="shared" si="445"/>
        <v>0</v>
      </c>
      <c r="BV83" s="68"/>
      <c r="BW83" s="67">
        <f t="shared" ref="BW83:BX83" si="446">SUM(BW71:BW82)</f>
        <v>1.7639999999999999E-2</v>
      </c>
      <c r="BX83" s="42">
        <f t="shared" si="446"/>
        <v>1.2410000000000001</v>
      </c>
      <c r="BY83" s="68"/>
      <c r="BZ83" s="67">
        <f t="shared" ref="BZ83:CA83" si="447">SUM(BZ71:BZ82)</f>
        <v>0</v>
      </c>
      <c r="CA83" s="42">
        <f t="shared" si="447"/>
        <v>0</v>
      </c>
      <c r="CB83" s="68"/>
      <c r="CC83" s="67">
        <f t="shared" ref="CC83:CD83" si="448">SUM(CC71:CC82)</f>
        <v>7.6749999999999999E-2</v>
      </c>
      <c r="CD83" s="42">
        <f t="shared" si="448"/>
        <v>1.516</v>
      </c>
      <c r="CE83" s="68"/>
      <c r="CF83" s="67">
        <f t="shared" ref="CF83:CG83" si="449">SUM(CF71:CF82)</f>
        <v>0</v>
      </c>
      <c r="CG83" s="42">
        <f t="shared" si="449"/>
        <v>0</v>
      </c>
      <c r="CH83" s="68"/>
      <c r="CI83" s="67">
        <f t="shared" ref="CI83:CJ83" si="450">SUM(CI71:CI82)</f>
        <v>0</v>
      </c>
      <c r="CJ83" s="42">
        <f t="shared" si="450"/>
        <v>0</v>
      </c>
      <c r="CK83" s="68"/>
      <c r="CL83" s="67">
        <f t="shared" ref="CL83:CM83" si="451">SUM(CL71:CL82)</f>
        <v>1E-3</v>
      </c>
      <c r="CM83" s="42">
        <f t="shared" si="451"/>
        <v>5.1999999999999998E-2</v>
      </c>
      <c r="CN83" s="68"/>
      <c r="CO83" s="67">
        <f t="shared" ref="CO83:CP83" si="452">SUM(CO71:CO82)</f>
        <v>0</v>
      </c>
      <c r="CP83" s="42">
        <f t="shared" si="452"/>
        <v>0</v>
      </c>
      <c r="CQ83" s="68"/>
      <c r="CR83" s="67">
        <f t="shared" ref="CR83:CS83" si="453">SUM(CR71:CR82)</f>
        <v>0</v>
      </c>
      <c r="CS83" s="42">
        <f t="shared" si="453"/>
        <v>0</v>
      </c>
      <c r="CT83" s="68"/>
      <c r="CU83" s="67">
        <f t="shared" ref="CU83:CV83" si="454">SUM(CU71:CU82)</f>
        <v>0</v>
      </c>
      <c r="CV83" s="42">
        <f t="shared" si="454"/>
        <v>0</v>
      </c>
      <c r="CW83" s="68"/>
      <c r="CX83" s="67">
        <f t="shared" ref="CX83:CY83" si="455">SUM(CX71:CX82)</f>
        <v>0</v>
      </c>
      <c r="CY83" s="42">
        <f t="shared" si="455"/>
        <v>0</v>
      </c>
      <c r="CZ83" s="68"/>
      <c r="DA83" s="67">
        <f t="shared" ref="DA83:DB83" si="456">SUM(DA71:DA82)</f>
        <v>0</v>
      </c>
      <c r="DB83" s="42">
        <f t="shared" si="456"/>
        <v>0</v>
      </c>
      <c r="DC83" s="68"/>
      <c r="DD83" s="67">
        <f t="shared" ref="DD83:DE83" si="457">SUM(DD71:DD82)</f>
        <v>0</v>
      </c>
      <c r="DE83" s="42">
        <f t="shared" si="457"/>
        <v>0</v>
      </c>
      <c r="DF83" s="68"/>
      <c r="DG83" s="67">
        <f t="shared" ref="DG83:DH83" si="458">SUM(DG71:DG82)</f>
        <v>0</v>
      </c>
      <c r="DH83" s="42">
        <f t="shared" si="458"/>
        <v>0</v>
      </c>
      <c r="DI83" s="68"/>
      <c r="DJ83" s="67">
        <f t="shared" ref="DJ83:DK83" si="459">SUM(DJ71:DJ82)</f>
        <v>0</v>
      </c>
      <c r="DK83" s="42">
        <f t="shared" si="459"/>
        <v>0</v>
      </c>
      <c r="DL83" s="68"/>
      <c r="DM83" s="67">
        <f t="shared" ref="DM83:DN83" si="460">SUM(DM71:DM82)</f>
        <v>0</v>
      </c>
      <c r="DN83" s="42">
        <f t="shared" si="460"/>
        <v>0</v>
      </c>
      <c r="DO83" s="68"/>
      <c r="DP83" s="67">
        <f t="shared" ref="DP83:DQ83" si="461">SUM(DP71:DP82)</f>
        <v>0</v>
      </c>
      <c r="DQ83" s="42">
        <f t="shared" si="461"/>
        <v>0</v>
      </c>
      <c r="DR83" s="68"/>
      <c r="DS83" s="67">
        <f t="shared" ref="DS83:DT83" si="462">SUM(DS71:DS82)</f>
        <v>0</v>
      </c>
      <c r="DT83" s="42">
        <f t="shared" si="462"/>
        <v>0</v>
      </c>
      <c r="DU83" s="68"/>
      <c r="DV83" s="67">
        <f t="shared" ref="DV83:DW83" si="463">SUM(DV71:DV82)</f>
        <v>0</v>
      </c>
      <c r="DW83" s="42">
        <f t="shared" si="463"/>
        <v>0</v>
      </c>
      <c r="DX83" s="68"/>
      <c r="DY83" s="67">
        <f t="shared" ref="DY83:DZ83" si="464">SUM(DY71:DY82)</f>
        <v>2.2700000000000003E-3</v>
      </c>
      <c r="DZ83" s="42">
        <f t="shared" si="464"/>
        <v>0.81800000000000006</v>
      </c>
      <c r="EA83" s="68"/>
      <c r="EB83" s="67">
        <f t="shared" ref="EB83:EC83" si="465">SUM(EB71:EB82)</f>
        <v>2.8659999999999998E-2</v>
      </c>
      <c r="EC83" s="42">
        <f t="shared" si="465"/>
        <v>5.5129999999999999</v>
      </c>
      <c r="ED83" s="68"/>
      <c r="EE83" s="67">
        <f t="shared" ref="EE83:EF83" si="466">SUM(EE71:EE82)</f>
        <v>0.10100000000000001</v>
      </c>
      <c r="EF83" s="42">
        <f t="shared" si="466"/>
        <v>0.25</v>
      </c>
      <c r="EG83" s="68"/>
      <c r="EH83" s="67">
        <f t="shared" ref="EH83:EI83" si="467">SUM(EH71:EH82)</f>
        <v>0</v>
      </c>
      <c r="EI83" s="42">
        <f t="shared" si="467"/>
        <v>0</v>
      </c>
      <c r="EJ83" s="68"/>
      <c r="EK83" s="67">
        <f t="shared" ref="EK83:EL83" si="468">SUM(EK71:EK82)</f>
        <v>2</v>
      </c>
      <c r="EL83" s="42">
        <f t="shared" si="468"/>
        <v>126.92</v>
      </c>
      <c r="EM83" s="68"/>
      <c r="EN83" s="67">
        <f t="shared" ref="EN83:EO83" si="469">SUM(EN71:EN82)</f>
        <v>0</v>
      </c>
      <c r="EO83" s="42">
        <f t="shared" si="469"/>
        <v>0</v>
      </c>
      <c r="EP83" s="68"/>
      <c r="EQ83" s="43">
        <f t="shared" si="421"/>
        <v>16.036030000000004</v>
      </c>
      <c r="ER83" s="44">
        <f t="shared" si="422"/>
        <v>564.06200000000001</v>
      </c>
    </row>
    <row r="84" spans="1:148" x14ac:dyDescent="0.3">
      <c r="A84" s="57">
        <v>2024</v>
      </c>
      <c r="B84" s="58" t="s">
        <v>5</v>
      </c>
      <c r="C84" s="63">
        <v>0</v>
      </c>
      <c r="D84" s="108">
        <v>0</v>
      </c>
      <c r="E84" s="64">
        <f>IF(C84=0,0,D84/C84*1000)</f>
        <v>0</v>
      </c>
      <c r="F84" s="63">
        <v>0</v>
      </c>
      <c r="G84" s="108">
        <v>0</v>
      </c>
      <c r="H84" s="64">
        <f t="shared" ref="H84:H95" si="470">IF(F84=0,0,G84/F84*1000)</f>
        <v>0</v>
      </c>
      <c r="I84" s="63">
        <v>0</v>
      </c>
      <c r="J84" s="108">
        <v>0</v>
      </c>
      <c r="K84" s="64">
        <f t="shared" ref="K84:K95" si="471">IF(I84=0,0,J84/I84*1000)</f>
        <v>0</v>
      </c>
      <c r="L84" s="63">
        <v>0</v>
      </c>
      <c r="M84" s="108">
        <v>0</v>
      </c>
      <c r="N84" s="64">
        <f t="shared" ref="N84:N95" si="472">IF(L84=0,0,M84/L84*1000)</f>
        <v>0</v>
      </c>
      <c r="O84" s="63">
        <v>0</v>
      </c>
      <c r="P84" s="108">
        <v>0</v>
      </c>
      <c r="Q84" s="64">
        <f t="shared" ref="Q84:Q95" si="473">IF(O84=0,0,P84/O84*1000)</f>
        <v>0</v>
      </c>
      <c r="R84" s="63">
        <v>0</v>
      </c>
      <c r="S84" s="108">
        <v>0</v>
      </c>
      <c r="T84" s="64">
        <f t="shared" ref="T84:T95" si="474">IF(R84=0,0,S84/R84*1000)</f>
        <v>0</v>
      </c>
      <c r="U84" s="63">
        <v>0</v>
      </c>
      <c r="V84" s="108">
        <v>0</v>
      </c>
      <c r="W84" s="64">
        <f t="shared" ref="W84:W95" si="475">IF(U84=0,0,V84/U84*1000)</f>
        <v>0</v>
      </c>
      <c r="X84" s="63">
        <v>0</v>
      </c>
      <c r="Y84" s="108">
        <v>0</v>
      </c>
      <c r="Z84" s="64">
        <f t="shared" ref="Z84:Z95" si="476">IF(X84=0,0,Y84/X84*1000)</f>
        <v>0</v>
      </c>
      <c r="AA84" s="63">
        <v>0</v>
      </c>
      <c r="AB84" s="108">
        <v>0</v>
      </c>
      <c r="AC84" s="64">
        <f t="shared" ref="AC84:AC95" si="477">IF(AA84=0,0,AB84/AA84*1000)</f>
        <v>0</v>
      </c>
      <c r="AD84" s="63">
        <v>0</v>
      </c>
      <c r="AE84" s="108">
        <v>0</v>
      </c>
      <c r="AF84" s="64">
        <f t="shared" ref="AF84:AF95" si="478">IF(AD84=0,0,AE84/AD84*1000)</f>
        <v>0</v>
      </c>
      <c r="AG84" s="63">
        <v>0</v>
      </c>
      <c r="AH84" s="108">
        <v>0</v>
      </c>
      <c r="AI84" s="64">
        <f t="shared" ref="AI84:AI95" si="479">IF(AG84=0,0,AH84/AG84*1000)</f>
        <v>0</v>
      </c>
      <c r="AJ84" s="63">
        <v>0</v>
      </c>
      <c r="AK84" s="108">
        <v>0</v>
      </c>
      <c r="AL84" s="64">
        <f t="shared" ref="AL84:AL95" si="480">IF(AJ84=0,0,AK84/AJ84*1000)</f>
        <v>0</v>
      </c>
      <c r="AM84" s="63">
        <v>0</v>
      </c>
      <c r="AN84" s="108">
        <v>0</v>
      </c>
      <c r="AO84" s="64">
        <f t="shared" ref="AO84:AO95" si="481">IF(AM84=0,0,AN84/AM84*1000)</f>
        <v>0</v>
      </c>
      <c r="AP84" s="63">
        <v>0</v>
      </c>
      <c r="AQ84" s="108">
        <v>0</v>
      </c>
      <c r="AR84" s="64">
        <f t="shared" ref="AR84:AR95" si="482">IF(AP84=0,0,AQ84/AP84*1000)</f>
        <v>0</v>
      </c>
      <c r="AS84" s="63">
        <v>0</v>
      </c>
      <c r="AT84" s="108">
        <v>0</v>
      </c>
      <c r="AU84" s="64">
        <f t="shared" ref="AU84:AU95" si="483">IF(AS84=0,0,AT84/AS84*1000)</f>
        <v>0</v>
      </c>
      <c r="AV84" s="63">
        <v>0</v>
      </c>
      <c r="AW84" s="108">
        <v>0</v>
      </c>
      <c r="AX84" s="64">
        <f t="shared" ref="AX84:AX95" si="484">IF(AV84=0,0,AW84/AV84*1000)</f>
        <v>0</v>
      </c>
      <c r="AY84" s="112">
        <v>3.0999999999999999E-3</v>
      </c>
      <c r="AZ84" s="113">
        <v>14.786</v>
      </c>
      <c r="BA84" s="64">
        <f t="shared" ref="BA84:BA95" si="485">IF(AY84=0,0,AZ84/AY84*1000)</f>
        <v>4769677.4193548393</v>
      </c>
      <c r="BB84" s="63">
        <v>0</v>
      </c>
      <c r="BC84" s="108">
        <v>0</v>
      </c>
      <c r="BD84" s="64">
        <f t="shared" ref="BD84:BD95" si="486">IF(BB84=0,0,BC84/BB84*1000)</f>
        <v>0</v>
      </c>
      <c r="BE84" s="63">
        <v>0</v>
      </c>
      <c r="BF84" s="108">
        <v>0</v>
      </c>
      <c r="BG84" s="64">
        <f t="shared" ref="BG84:BG95" si="487">IF(BE84=0,0,BF84/BE84*1000)</f>
        <v>0</v>
      </c>
      <c r="BH84" s="63">
        <v>0</v>
      </c>
      <c r="BI84" s="108">
        <v>0</v>
      </c>
      <c r="BJ84" s="64">
        <f t="shared" ref="BJ84:BJ95" si="488">IF(BH84=0,0,BI84/BH84*1000)</f>
        <v>0</v>
      </c>
      <c r="BK84" s="63">
        <v>0</v>
      </c>
      <c r="BL84" s="108">
        <v>0</v>
      </c>
      <c r="BM84" s="64">
        <f t="shared" ref="BM84:BM95" si="489">IF(BK84=0,0,BL84/BK84*1000)</f>
        <v>0</v>
      </c>
      <c r="BN84" s="63">
        <v>0</v>
      </c>
      <c r="BO84" s="108">
        <v>0</v>
      </c>
      <c r="BP84" s="64">
        <f t="shared" ref="BP84:BP95" si="490">IF(BN84=0,0,BO84/BN84*1000)</f>
        <v>0</v>
      </c>
      <c r="BQ84" s="63">
        <v>0</v>
      </c>
      <c r="BR84" s="108">
        <v>0</v>
      </c>
      <c r="BS84" s="64">
        <f t="shared" ref="BS84:BS95" si="491">IF(BQ84=0,0,BR84/BQ84*1000)</f>
        <v>0</v>
      </c>
      <c r="BT84" s="63">
        <v>0</v>
      </c>
      <c r="BU84" s="108">
        <v>0</v>
      </c>
      <c r="BV84" s="64">
        <f t="shared" ref="BV84:BV95" si="492">IF(BT84=0,0,BU84/BT84*1000)</f>
        <v>0</v>
      </c>
      <c r="BW84" s="63">
        <v>0</v>
      </c>
      <c r="BX84" s="108">
        <v>0</v>
      </c>
      <c r="BY84" s="64">
        <f t="shared" ref="BY84:BY95" si="493">IF(BW84=0,0,BX84/BW84*1000)</f>
        <v>0</v>
      </c>
      <c r="BZ84" s="63">
        <v>0</v>
      </c>
      <c r="CA84" s="108">
        <v>0</v>
      </c>
      <c r="CB84" s="64">
        <f t="shared" ref="CB84:CB95" si="494">IF(BZ84=0,0,CA84/BZ84*1000)</f>
        <v>0</v>
      </c>
      <c r="CC84" s="63">
        <v>0</v>
      </c>
      <c r="CD84" s="108">
        <v>0</v>
      </c>
      <c r="CE84" s="64">
        <f t="shared" ref="CE84:CE95" si="495">IF(CC84=0,0,CD84/CC84*1000)</f>
        <v>0</v>
      </c>
      <c r="CF84" s="63">
        <v>0</v>
      </c>
      <c r="CG84" s="108">
        <v>0</v>
      </c>
      <c r="CH84" s="64">
        <f t="shared" ref="CH84:CH95" si="496">IF(CF84=0,0,CG84/CF84*1000)</f>
        <v>0</v>
      </c>
      <c r="CI84" s="63">
        <v>0</v>
      </c>
      <c r="CJ84" s="108">
        <v>0</v>
      </c>
      <c r="CK84" s="64">
        <f t="shared" ref="CK84:CK95" si="497">IF(CI84=0,0,CJ84/CI84*1000)</f>
        <v>0</v>
      </c>
      <c r="CL84" s="63">
        <v>0</v>
      </c>
      <c r="CM84" s="108">
        <v>0</v>
      </c>
      <c r="CN84" s="64">
        <f t="shared" ref="CN84:CN95" si="498">IF(CL84=0,0,CM84/CL84*1000)</f>
        <v>0</v>
      </c>
      <c r="CO84" s="63">
        <v>0</v>
      </c>
      <c r="CP84" s="108">
        <v>0</v>
      </c>
      <c r="CQ84" s="64">
        <f t="shared" ref="CQ84:CQ95" si="499">IF(CO84=0,0,CP84/CO84*1000)</f>
        <v>0</v>
      </c>
      <c r="CR84" s="63">
        <v>0</v>
      </c>
      <c r="CS84" s="108">
        <v>0</v>
      </c>
      <c r="CT84" s="64">
        <f t="shared" ref="CT84:CT95" si="500">IF(CR84=0,0,CS84/CR84*1000)</f>
        <v>0</v>
      </c>
      <c r="CU84" s="63">
        <v>0</v>
      </c>
      <c r="CV84" s="108">
        <v>0</v>
      </c>
      <c r="CW84" s="64">
        <f t="shared" ref="CW84:CW95" si="501">IF(CU84=0,0,CV84/CU84*1000)</f>
        <v>0</v>
      </c>
      <c r="CX84" s="63">
        <v>0</v>
      </c>
      <c r="CY84" s="108">
        <v>0</v>
      </c>
      <c r="CZ84" s="64">
        <f t="shared" ref="CZ84:CZ95" si="502">IF(CX84=0,0,CY84/CX84*1000)</f>
        <v>0</v>
      </c>
      <c r="DA84" s="63">
        <v>0</v>
      </c>
      <c r="DB84" s="108">
        <v>0</v>
      </c>
      <c r="DC84" s="64">
        <f t="shared" ref="DC84:DC95" si="503">IF(DA84=0,0,DB84/DA84*1000)</f>
        <v>0</v>
      </c>
      <c r="DD84" s="63">
        <v>0</v>
      </c>
      <c r="DE84" s="108">
        <v>0</v>
      </c>
      <c r="DF84" s="64">
        <f t="shared" ref="DF84:DF95" si="504">IF(DD84=0,0,DE84/DD84*1000)</f>
        <v>0</v>
      </c>
      <c r="DG84" s="63">
        <v>0</v>
      </c>
      <c r="DH84" s="108">
        <v>0</v>
      </c>
      <c r="DI84" s="64">
        <f t="shared" ref="DI84:DI95" si="505">IF(DG84=0,0,DH84/DG84*1000)</f>
        <v>0</v>
      </c>
      <c r="DJ84" s="63">
        <v>0</v>
      </c>
      <c r="DK84" s="108">
        <v>0</v>
      </c>
      <c r="DL84" s="64">
        <f t="shared" ref="DL84:DL95" si="506">IF(DJ84=0,0,DK84/DJ84*1000)</f>
        <v>0</v>
      </c>
      <c r="DM84" s="63">
        <v>0</v>
      </c>
      <c r="DN84" s="108">
        <v>0</v>
      </c>
      <c r="DO84" s="64">
        <f t="shared" ref="DO84:DO95" si="507">IF(DM84=0,0,DN84/DM84*1000)</f>
        <v>0</v>
      </c>
      <c r="DP84" s="63">
        <v>0</v>
      </c>
      <c r="DQ84" s="108">
        <v>0</v>
      </c>
      <c r="DR84" s="64">
        <f t="shared" ref="DR84:DR95" si="508">IF(DP84=0,0,DQ84/DP84*1000)</f>
        <v>0</v>
      </c>
      <c r="DS84" s="63">
        <v>0</v>
      </c>
      <c r="DT84" s="108">
        <v>0</v>
      </c>
      <c r="DU84" s="64">
        <f t="shared" ref="DU84:DU95" si="509">IF(DS84=0,0,DT84/DS84*1000)</f>
        <v>0</v>
      </c>
      <c r="DV84" s="63">
        <v>0</v>
      </c>
      <c r="DW84" s="108">
        <v>0</v>
      </c>
      <c r="DX84" s="64">
        <f t="shared" ref="DX84:DX95" si="510">IF(DV84=0,0,DW84/DV84*1000)</f>
        <v>0</v>
      </c>
      <c r="DY84" s="63">
        <v>0</v>
      </c>
      <c r="DZ84" s="108">
        <v>0</v>
      </c>
      <c r="EA84" s="64">
        <f t="shared" ref="EA84:EA95" si="511">IF(DY84=0,0,DZ84/DY84*1000)</f>
        <v>0</v>
      </c>
      <c r="EB84" s="112">
        <v>1.2900000000000001E-3</v>
      </c>
      <c r="EC84" s="113">
        <v>0.22</v>
      </c>
      <c r="ED84" s="64">
        <f t="shared" ref="ED84:ED95" si="512">IF(EB84=0,0,EC84/EB84*1000)</f>
        <v>170542.63565891472</v>
      </c>
      <c r="EE84" s="63">
        <v>0</v>
      </c>
      <c r="EF84" s="108">
        <v>0</v>
      </c>
      <c r="EG84" s="64">
        <f t="shared" ref="EG84:EG95" si="513">IF(EE84=0,0,EF84/EE84*1000)</f>
        <v>0</v>
      </c>
      <c r="EH84" s="63">
        <v>0</v>
      </c>
      <c r="EI84" s="108">
        <v>0</v>
      </c>
      <c r="EJ84" s="64">
        <f t="shared" ref="EJ84:EJ95" si="514">IF(EH84=0,0,EI84/EH84*1000)</f>
        <v>0</v>
      </c>
      <c r="EK84" s="63">
        <v>0</v>
      </c>
      <c r="EL84" s="108">
        <v>0</v>
      </c>
      <c r="EM84" s="64">
        <f t="shared" ref="EM84:EM95" si="515">IF(EK84=0,0,EL84/EK84*1000)</f>
        <v>0</v>
      </c>
      <c r="EN84" s="63">
        <v>0</v>
      </c>
      <c r="EO84" s="108">
        <v>0</v>
      </c>
      <c r="EP84" s="64">
        <f t="shared" ref="EP84:EP95" si="516">IF(EN84=0,0,EO84/EN84*1000)</f>
        <v>0</v>
      </c>
      <c r="EQ84" s="11">
        <f>SUMIF($C$5:$EP$5,"Ton",C84:EP84)</f>
        <v>4.3899999999999998E-3</v>
      </c>
      <c r="ER84" s="21">
        <f>SUMIF($C$5:$EP$5,"F*",C84:EP84)</f>
        <v>15.006</v>
      </c>
    </row>
    <row r="85" spans="1:148" x14ac:dyDescent="0.3">
      <c r="A85" s="57">
        <v>2024</v>
      </c>
      <c r="B85" s="58" t="s">
        <v>6</v>
      </c>
      <c r="C85" s="63">
        <v>0</v>
      </c>
      <c r="D85" s="108">
        <v>0</v>
      </c>
      <c r="E85" s="64">
        <f t="shared" ref="E85:E86" si="517">IF(C85=0,0,D85/C85*1000)</f>
        <v>0</v>
      </c>
      <c r="F85" s="63">
        <v>0</v>
      </c>
      <c r="G85" s="108">
        <v>0</v>
      </c>
      <c r="H85" s="64">
        <f t="shared" si="470"/>
        <v>0</v>
      </c>
      <c r="I85" s="63">
        <v>0</v>
      </c>
      <c r="J85" s="108">
        <v>0</v>
      </c>
      <c r="K85" s="64">
        <f t="shared" si="471"/>
        <v>0</v>
      </c>
      <c r="L85" s="63">
        <v>0</v>
      </c>
      <c r="M85" s="108">
        <v>0</v>
      </c>
      <c r="N85" s="64">
        <f t="shared" si="472"/>
        <v>0</v>
      </c>
      <c r="O85" s="63">
        <v>0</v>
      </c>
      <c r="P85" s="108">
        <v>0</v>
      </c>
      <c r="Q85" s="64">
        <f t="shared" si="473"/>
        <v>0</v>
      </c>
      <c r="R85" s="63">
        <v>0</v>
      </c>
      <c r="S85" s="108">
        <v>0</v>
      </c>
      <c r="T85" s="64">
        <f t="shared" si="474"/>
        <v>0</v>
      </c>
      <c r="U85" s="63">
        <v>0</v>
      </c>
      <c r="V85" s="108">
        <v>0</v>
      </c>
      <c r="W85" s="64">
        <f t="shared" si="475"/>
        <v>0</v>
      </c>
      <c r="X85" s="63">
        <v>0</v>
      </c>
      <c r="Y85" s="108">
        <v>0</v>
      </c>
      <c r="Z85" s="64">
        <f t="shared" si="476"/>
        <v>0</v>
      </c>
      <c r="AA85" s="63">
        <v>0</v>
      </c>
      <c r="AB85" s="108">
        <v>0</v>
      </c>
      <c r="AC85" s="64">
        <f t="shared" si="477"/>
        <v>0</v>
      </c>
      <c r="AD85" s="63">
        <v>0</v>
      </c>
      <c r="AE85" s="108">
        <v>0</v>
      </c>
      <c r="AF85" s="64">
        <f t="shared" si="478"/>
        <v>0</v>
      </c>
      <c r="AG85" s="63">
        <v>0</v>
      </c>
      <c r="AH85" s="108">
        <v>0</v>
      </c>
      <c r="AI85" s="64">
        <f t="shared" si="479"/>
        <v>0</v>
      </c>
      <c r="AJ85" s="63">
        <v>0</v>
      </c>
      <c r="AK85" s="108">
        <v>0</v>
      </c>
      <c r="AL85" s="64">
        <f t="shared" si="480"/>
        <v>0</v>
      </c>
      <c r="AM85" s="63">
        <v>0</v>
      </c>
      <c r="AN85" s="108">
        <v>0</v>
      </c>
      <c r="AO85" s="64">
        <f t="shared" si="481"/>
        <v>0</v>
      </c>
      <c r="AP85" s="63">
        <v>0</v>
      </c>
      <c r="AQ85" s="108">
        <v>0</v>
      </c>
      <c r="AR85" s="64">
        <f t="shared" si="482"/>
        <v>0</v>
      </c>
      <c r="AS85" s="63">
        <v>0</v>
      </c>
      <c r="AT85" s="108">
        <v>0</v>
      </c>
      <c r="AU85" s="64">
        <f t="shared" si="483"/>
        <v>0</v>
      </c>
      <c r="AV85" s="63">
        <v>0</v>
      </c>
      <c r="AW85" s="108">
        <v>0</v>
      </c>
      <c r="AX85" s="64">
        <f t="shared" si="484"/>
        <v>0</v>
      </c>
      <c r="AY85" s="63">
        <v>0</v>
      </c>
      <c r="AZ85" s="108">
        <v>0</v>
      </c>
      <c r="BA85" s="64">
        <f t="shared" si="485"/>
        <v>0</v>
      </c>
      <c r="BB85" s="63">
        <v>0</v>
      </c>
      <c r="BC85" s="108">
        <v>0</v>
      </c>
      <c r="BD85" s="64">
        <f t="shared" si="486"/>
        <v>0</v>
      </c>
      <c r="BE85" s="63">
        <v>0</v>
      </c>
      <c r="BF85" s="108">
        <v>0</v>
      </c>
      <c r="BG85" s="64">
        <f t="shared" si="487"/>
        <v>0</v>
      </c>
      <c r="BH85" s="63">
        <v>0</v>
      </c>
      <c r="BI85" s="108">
        <v>0</v>
      </c>
      <c r="BJ85" s="64">
        <f t="shared" si="488"/>
        <v>0</v>
      </c>
      <c r="BK85" s="63">
        <v>0</v>
      </c>
      <c r="BL85" s="108">
        <v>0</v>
      </c>
      <c r="BM85" s="64">
        <f t="shared" si="489"/>
        <v>0</v>
      </c>
      <c r="BN85" s="63">
        <v>0</v>
      </c>
      <c r="BO85" s="108">
        <v>0</v>
      </c>
      <c r="BP85" s="64">
        <f t="shared" si="490"/>
        <v>0</v>
      </c>
      <c r="BQ85" s="63">
        <v>0</v>
      </c>
      <c r="BR85" s="108">
        <v>0</v>
      </c>
      <c r="BS85" s="64">
        <f t="shared" si="491"/>
        <v>0</v>
      </c>
      <c r="BT85" s="63">
        <v>0</v>
      </c>
      <c r="BU85" s="108">
        <v>0</v>
      </c>
      <c r="BV85" s="64">
        <f t="shared" si="492"/>
        <v>0</v>
      </c>
      <c r="BW85" s="63">
        <v>0</v>
      </c>
      <c r="BX85" s="108">
        <v>0</v>
      </c>
      <c r="BY85" s="64">
        <f t="shared" si="493"/>
        <v>0</v>
      </c>
      <c r="BZ85" s="63">
        <v>0</v>
      </c>
      <c r="CA85" s="108">
        <v>0</v>
      </c>
      <c r="CB85" s="64">
        <f t="shared" si="494"/>
        <v>0</v>
      </c>
      <c r="CC85" s="63">
        <v>0</v>
      </c>
      <c r="CD85" s="108">
        <v>0</v>
      </c>
      <c r="CE85" s="64">
        <f t="shared" si="495"/>
        <v>0</v>
      </c>
      <c r="CF85" s="63">
        <v>0</v>
      </c>
      <c r="CG85" s="108">
        <v>0</v>
      </c>
      <c r="CH85" s="64">
        <f t="shared" si="496"/>
        <v>0</v>
      </c>
      <c r="CI85" s="63">
        <v>0</v>
      </c>
      <c r="CJ85" s="108">
        <v>0</v>
      </c>
      <c r="CK85" s="64">
        <f t="shared" si="497"/>
        <v>0</v>
      </c>
      <c r="CL85" s="63">
        <v>0</v>
      </c>
      <c r="CM85" s="108">
        <v>0</v>
      </c>
      <c r="CN85" s="64">
        <f t="shared" si="498"/>
        <v>0</v>
      </c>
      <c r="CO85" s="63">
        <v>0</v>
      </c>
      <c r="CP85" s="108">
        <v>0</v>
      </c>
      <c r="CQ85" s="64">
        <f t="shared" si="499"/>
        <v>0</v>
      </c>
      <c r="CR85" s="63">
        <v>0</v>
      </c>
      <c r="CS85" s="108">
        <v>0</v>
      </c>
      <c r="CT85" s="64">
        <f t="shared" si="500"/>
        <v>0</v>
      </c>
      <c r="CU85" s="63">
        <v>0</v>
      </c>
      <c r="CV85" s="108">
        <v>0</v>
      </c>
      <c r="CW85" s="64">
        <f t="shared" si="501"/>
        <v>0</v>
      </c>
      <c r="CX85" s="63">
        <v>0</v>
      </c>
      <c r="CY85" s="108">
        <v>0</v>
      </c>
      <c r="CZ85" s="64">
        <f t="shared" si="502"/>
        <v>0</v>
      </c>
      <c r="DA85" s="63">
        <v>0</v>
      </c>
      <c r="DB85" s="108">
        <v>0</v>
      </c>
      <c r="DC85" s="64">
        <f t="shared" si="503"/>
        <v>0</v>
      </c>
      <c r="DD85" s="63">
        <v>0</v>
      </c>
      <c r="DE85" s="108">
        <v>0</v>
      </c>
      <c r="DF85" s="64">
        <f t="shared" si="504"/>
        <v>0</v>
      </c>
      <c r="DG85" s="63">
        <v>0</v>
      </c>
      <c r="DH85" s="108">
        <v>0</v>
      </c>
      <c r="DI85" s="64">
        <f t="shared" si="505"/>
        <v>0</v>
      </c>
      <c r="DJ85" s="63">
        <v>0</v>
      </c>
      <c r="DK85" s="108">
        <v>0</v>
      </c>
      <c r="DL85" s="64">
        <f t="shared" si="506"/>
        <v>0</v>
      </c>
      <c r="DM85" s="63">
        <v>0</v>
      </c>
      <c r="DN85" s="108">
        <v>0</v>
      </c>
      <c r="DO85" s="64">
        <f t="shared" si="507"/>
        <v>0</v>
      </c>
      <c r="DP85" s="63">
        <v>0</v>
      </c>
      <c r="DQ85" s="108">
        <v>0</v>
      </c>
      <c r="DR85" s="64">
        <f t="shared" si="508"/>
        <v>0</v>
      </c>
      <c r="DS85" s="63">
        <v>0</v>
      </c>
      <c r="DT85" s="108">
        <v>0</v>
      </c>
      <c r="DU85" s="64">
        <f t="shared" si="509"/>
        <v>0</v>
      </c>
      <c r="DV85" s="63">
        <v>0</v>
      </c>
      <c r="DW85" s="108">
        <v>0</v>
      </c>
      <c r="DX85" s="64">
        <f t="shared" si="510"/>
        <v>0</v>
      </c>
      <c r="DY85" s="63">
        <v>0</v>
      </c>
      <c r="DZ85" s="108">
        <v>0</v>
      </c>
      <c r="EA85" s="64">
        <f t="shared" si="511"/>
        <v>0</v>
      </c>
      <c r="EB85" s="63">
        <v>0</v>
      </c>
      <c r="EC85" s="108">
        <v>0</v>
      </c>
      <c r="ED85" s="64">
        <f t="shared" si="512"/>
        <v>0</v>
      </c>
      <c r="EE85" s="63">
        <v>0</v>
      </c>
      <c r="EF85" s="108">
        <v>0</v>
      </c>
      <c r="EG85" s="64">
        <f t="shared" si="513"/>
        <v>0</v>
      </c>
      <c r="EH85" s="63">
        <v>0</v>
      </c>
      <c r="EI85" s="108">
        <v>0</v>
      </c>
      <c r="EJ85" s="64">
        <f t="shared" si="514"/>
        <v>0</v>
      </c>
      <c r="EK85" s="63">
        <v>0</v>
      </c>
      <c r="EL85" s="108">
        <v>0</v>
      </c>
      <c r="EM85" s="64">
        <f t="shared" si="515"/>
        <v>0</v>
      </c>
      <c r="EN85" s="63">
        <v>0</v>
      </c>
      <c r="EO85" s="108">
        <v>0</v>
      </c>
      <c r="EP85" s="64">
        <f t="shared" si="516"/>
        <v>0</v>
      </c>
      <c r="EQ85" s="11">
        <f t="shared" ref="EQ85:EQ96" si="518">SUMIF($C$5:$EP$5,"Ton",C85:EP85)</f>
        <v>0</v>
      </c>
      <c r="ER85" s="21">
        <f t="shared" ref="ER85:ER96" si="519">SUMIF($C$5:$EP$5,"F*",C85:EP85)</f>
        <v>0</v>
      </c>
    </row>
    <row r="86" spans="1:148" x14ac:dyDescent="0.3">
      <c r="A86" s="57">
        <v>2024</v>
      </c>
      <c r="B86" s="58" t="s">
        <v>7</v>
      </c>
      <c r="C86" s="63">
        <v>0</v>
      </c>
      <c r="D86" s="108">
        <v>0</v>
      </c>
      <c r="E86" s="64">
        <f t="shared" si="517"/>
        <v>0</v>
      </c>
      <c r="F86" s="63">
        <v>0</v>
      </c>
      <c r="G86" s="108">
        <v>0</v>
      </c>
      <c r="H86" s="64">
        <f t="shared" si="470"/>
        <v>0</v>
      </c>
      <c r="I86" s="63">
        <v>0</v>
      </c>
      <c r="J86" s="108">
        <v>0</v>
      </c>
      <c r="K86" s="64">
        <f t="shared" si="471"/>
        <v>0</v>
      </c>
      <c r="L86" s="63">
        <v>0</v>
      </c>
      <c r="M86" s="108">
        <v>0</v>
      </c>
      <c r="N86" s="64">
        <f t="shared" si="472"/>
        <v>0</v>
      </c>
      <c r="O86" s="63">
        <v>0</v>
      </c>
      <c r="P86" s="108">
        <v>0</v>
      </c>
      <c r="Q86" s="64">
        <f t="shared" si="473"/>
        <v>0</v>
      </c>
      <c r="R86" s="63">
        <v>0</v>
      </c>
      <c r="S86" s="108">
        <v>0</v>
      </c>
      <c r="T86" s="64">
        <f t="shared" si="474"/>
        <v>0</v>
      </c>
      <c r="U86" s="63">
        <v>0</v>
      </c>
      <c r="V86" s="108">
        <v>0</v>
      </c>
      <c r="W86" s="64">
        <f t="shared" si="475"/>
        <v>0</v>
      </c>
      <c r="X86" s="63">
        <v>0</v>
      </c>
      <c r="Y86" s="108">
        <v>0</v>
      </c>
      <c r="Z86" s="64">
        <f t="shared" si="476"/>
        <v>0</v>
      </c>
      <c r="AA86" s="63">
        <v>0</v>
      </c>
      <c r="AB86" s="108">
        <v>0</v>
      </c>
      <c r="AC86" s="64">
        <f t="shared" si="477"/>
        <v>0</v>
      </c>
      <c r="AD86" s="63">
        <v>0</v>
      </c>
      <c r="AE86" s="108">
        <v>0</v>
      </c>
      <c r="AF86" s="64">
        <f t="shared" si="478"/>
        <v>0</v>
      </c>
      <c r="AG86" s="63">
        <v>0</v>
      </c>
      <c r="AH86" s="108">
        <v>0</v>
      </c>
      <c r="AI86" s="64">
        <f t="shared" si="479"/>
        <v>0</v>
      </c>
      <c r="AJ86" s="63">
        <v>0</v>
      </c>
      <c r="AK86" s="108">
        <v>0</v>
      </c>
      <c r="AL86" s="64">
        <f t="shared" si="480"/>
        <v>0</v>
      </c>
      <c r="AM86" s="63">
        <v>0</v>
      </c>
      <c r="AN86" s="108">
        <v>0</v>
      </c>
      <c r="AO86" s="64">
        <f t="shared" si="481"/>
        <v>0</v>
      </c>
      <c r="AP86" s="63">
        <v>0</v>
      </c>
      <c r="AQ86" s="108">
        <v>0</v>
      </c>
      <c r="AR86" s="64">
        <f t="shared" si="482"/>
        <v>0</v>
      </c>
      <c r="AS86" s="63">
        <v>0</v>
      </c>
      <c r="AT86" s="108">
        <v>0</v>
      </c>
      <c r="AU86" s="64">
        <f t="shared" si="483"/>
        <v>0</v>
      </c>
      <c r="AV86" s="63">
        <v>0</v>
      </c>
      <c r="AW86" s="108">
        <v>0</v>
      </c>
      <c r="AX86" s="64">
        <f t="shared" si="484"/>
        <v>0</v>
      </c>
      <c r="AY86" s="63">
        <v>0</v>
      </c>
      <c r="AZ86" s="108">
        <v>0</v>
      </c>
      <c r="BA86" s="64">
        <f t="shared" si="485"/>
        <v>0</v>
      </c>
      <c r="BB86" s="63">
        <v>0</v>
      </c>
      <c r="BC86" s="108">
        <v>0</v>
      </c>
      <c r="BD86" s="64">
        <f t="shared" si="486"/>
        <v>0</v>
      </c>
      <c r="BE86" s="63">
        <v>0</v>
      </c>
      <c r="BF86" s="108">
        <v>0</v>
      </c>
      <c r="BG86" s="64">
        <f t="shared" si="487"/>
        <v>0</v>
      </c>
      <c r="BH86" s="63">
        <v>0</v>
      </c>
      <c r="BI86" s="108">
        <v>0</v>
      </c>
      <c r="BJ86" s="64">
        <f t="shared" si="488"/>
        <v>0</v>
      </c>
      <c r="BK86" s="107">
        <v>2.7619499999999997</v>
      </c>
      <c r="BL86" s="108">
        <v>119.11799999999999</v>
      </c>
      <c r="BM86" s="64">
        <f t="shared" si="489"/>
        <v>43128.224623907023</v>
      </c>
      <c r="BN86" s="63">
        <v>0</v>
      </c>
      <c r="BO86" s="108">
        <v>0</v>
      </c>
      <c r="BP86" s="64">
        <f t="shared" si="490"/>
        <v>0</v>
      </c>
      <c r="BQ86" s="63">
        <v>0</v>
      </c>
      <c r="BR86" s="108">
        <v>0</v>
      </c>
      <c r="BS86" s="64">
        <f t="shared" si="491"/>
        <v>0</v>
      </c>
      <c r="BT86" s="63">
        <v>0</v>
      </c>
      <c r="BU86" s="108">
        <v>0</v>
      </c>
      <c r="BV86" s="64">
        <f t="shared" si="492"/>
        <v>0</v>
      </c>
      <c r="BW86" s="63">
        <v>0</v>
      </c>
      <c r="BX86" s="108">
        <v>0</v>
      </c>
      <c r="BY86" s="64">
        <f t="shared" si="493"/>
        <v>0</v>
      </c>
      <c r="BZ86" s="63">
        <v>0</v>
      </c>
      <c r="CA86" s="108">
        <v>0</v>
      </c>
      <c r="CB86" s="64">
        <f t="shared" si="494"/>
        <v>0</v>
      </c>
      <c r="CC86" s="63">
        <v>0</v>
      </c>
      <c r="CD86" s="108">
        <v>0</v>
      </c>
      <c r="CE86" s="64">
        <f t="shared" si="495"/>
        <v>0</v>
      </c>
      <c r="CF86" s="63">
        <v>0</v>
      </c>
      <c r="CG86" s="108">
        <v>0</v>
      </c>
      <c r="CH86" s="64">
        <f t="shared" si="496"/>
        <v>0</v>
      </c>
      <c r="CI86" s="63">
        <v>0</v>
      </c>
      <c r="CJ86" s="108">
        <v>0</v>
      </c>
      <c r="CK86" s="64">
        <f t="shared" si="497"/>
        <v>0</v>
      </c>
      <c r="CL86" s="63">
        <v>0</v>
      </c>
      <c r="CM86" s="108">
        <v>0</v>
      </c>
      <c r="CN86" s="64">
        <f t="shared" si="498"/>
        <v>0</v>
      </c>
      <c r="CO86" s="63">
        <v>0</v>
      </c>
      <c r="CP86" s="108">
        <v>0</v>
      </c>
      <c r="CQ86" s="64">
        <f t="shared" si="499"/>
        <v>0</v>
      </c>
      <c r="CR86" s="63">
        <v>0</v>
      </c>
      <c r="CS86" s="108">
        <v>0</v>
      </c>
      <c r="CT86" s="64">
        <f t="shared" si="500"/>
        <v>0</v>
      </c>
      <c r="CU86" s="63">
        <v>0</v>
      </c>
      <c r="CV86" s="108">
        <v>0</v>
      </c>
      <c r="CW86" s="64">
        <f t="shared" si="501"/>
        <v>0</v>
      </c>
      <c r="CX86" s="63">
        <v>0</v>
      </c>
      <c r="CY86" s="108">
        <v>0</v>
      </c>
      <c r="CZ86" s="64">
        <f t="shared" si="502"/>
        <v>0</v>
      </c>
      <c r="DA86" s="63">
        <v>0</v>
      </c>
      <c r="DB86" s="108">
        <v>0</v>
      </c>
      <c r="DC86" s="64">
        <f t="shared" si="503"/>
        <v>0</v>
      </c>
      <c r="DD86" s="63">
        <v>0</v>
      </c>
      <c r="DE86" s="108">
        <v>0</v>
      </c>
      <c r="DF86" s="64">
        <f t="shared" si="504"/>
        <v>0</v>
      </c>
      <c r="DG86" s="63">
        <v>0</v>
      </c>
      <c r="DH86" s="108">
        <v>0</v>
      </c>
      <c r="DI86" s="64">
        <f t="shared" si="505"/>
        <v>0</v>
      </c>
      <c r="DJ86" s="63">
        <v>0</v>
      </c>
      <c r="DK86" s="108">
        <v>0</v>
      </c>
      <c r="DL86" s="64">
        <f t="shared" si="506"/>
        <v>0</v>
      </c>
      <c r="DM86" s="63">
        <v>0</v>
      </c>
      <c r="DN86" s="108">
        <v>0</v>
      </c>
      <c r="DO86" s="64">
        <f t="shared" si="507"/>
        <v>0</v>
      </c>
      <c r="DP86" s="63">
        <v>0</v>
      </c>
      <c r="DQ86" s="108">
        <v>0</v>
      </c>
      <c r="DR86" s="64">
        <f t="shared" si="508"/>
        <v>0</v>
      </c>
      <c r="DS86" s="63">
        <v>0</v>
      </c>
      <c r="DT86" s="108">
        <v>0</v>
      </c>
      <c r="DU86" s="64">
        <f t="shared" si="509"/>
        <v>0</v>
      </c>
      <c r="DV86" s="63">
        <v>0</v>
      </c>
      <c r="DW86" s="108">
        <v>0</v>
      </c>
      <c r="DX86" s="64">
        <f t="shared" si="510"/>
        <v>0</v>
      </c>
      <c r="DY86" s="63">
        <v>0</v>
      </c>
      <c r="DZ86" s="108">
        <v>0</v>
      </c>
      <c r="EA86" s="64">
        <f t="shared" si="511"/>
        <v>0</v>
      </c>
      <c r="EB86" s="107">
        <v>1.72E-3</v>
      </c>
      <c r="EC86" s="108">
        <v>0.34</v>
      </c>
      <c r="ED86" s="64">
        <f t="shared" si="512"/>
        <v>197674.41860465117</v>
      </c>
      <c r="EE86" s="63">
        <v>0</v>
      </c>
      <c r="EF86" s="108">
        <v>0</v>
      </c>
      <c r="EG86" s="64">
        <f t="shared" si="513"/>
        <v>0</v>
      </c>
      <c r="EH86" s="63">
        <v>0</v>
      </c>
      <c r="EI86" s="108">
        <v>0</v>
      </c>
      <c r="EJ86" s="64">
        <f t="shared" si="514"/>
        <v>0</v>
      </c>
      <c r="EK86" s="63">
        <v>0</v>
      </c>
      <c r="EL86" s="108">
        <v>0</v>
      </c>
      <c r="EM86" s="64">
        <f t="shared" si="515"/>
        <v>0</v>
      </c>
      <c r="EN86" s="63">
        <v>0</v>
      </c>
      <c r="EO86" s="108">
        <v>0</v>
      </c>
      <c r="EP86" s="64">
        <f t="shared" si="516"/>
        <v>0</v>
      </c>
      <c r="EQ86" s="11">
        <f t="shared" si="518"/>
        <v>2.7636699999999998</v>
      </c>
      <c r="ER86" s="21">
        <f t="shared" si="519"/>
        <v>119.458</v>
      </c>
    </row>
    <row r="87" spans="1:148" x14ac:dyDescent="0.3">
      <c r="A87" s="57">
        <v>2024</v>
      </c>
      <c r="B87" s="58" t="s">
        <v>8</v>
      </c>
      <c r="C87" s="63">
        <v>0</v>
      </c>
      <c r="D87" s="108">
        <v>0</v>
      </c>
      <c r="E87" s="64">
        <f>IF(C87=0,0,D87/C87*1000)</f>
        <v>0</v>
      </c>
      <c r="F87" s="63">
        <v>0</v>
      </c>
      <c r="G87" s="108">
        <v>0</v>
      </c>
      <c r="H87" s="64">
        <f t="shared" si="470"/>
        <v>0</v>
      </c>
      <c r="I87" s="63">
        <v>0</v>
      </c>
      <c r="J87" s="108">
        <v>0</v>
      </c>
      <c r="K87" s="64">
        <f t="shared" si="471"/>
        <v>0</v>
      </c>
      <c r="L87" s="63">
        <v>0</v>
      </c>
      <c r="M87" s="108">
        <v>0</v>
      </c>
      <c r="N87" s="64">
        <f t="shared" si="472"/>
        <v>0</v>
      </c>
      <c r="O87" s="63">
        <v>0</v>
      </c>
      <c r="P87" s="108">
        <v>0</v>
      </c>
      <c r="Q87" s="64">
        <f t="shared" si="473"/>
        <v>0</v>
      </c>
      <c r="R87" s="63">
        <v>0</v>
      </c>
      <c r="S87" s="108">
        <v>0</v>
      </c>
      <c r="T87" s="64">
        <f t="shared" si="474"/>
        <v>0</v>
      </c>
      <c r="U87" s="63">
        <v>0</v>
      </c>
      <c r="V87" s="108">
        <v>0</v>
      </c>
      <c r="W87" s="64">
        <f t="shared" si="475"/>
        <v>0</v>
      </c>
      <c r="X87" s="63">
        <v>0</v>
      </c>
      <c r="Y87" s="108">
        <v>0</v>
      </c>
      <c r="Z87" s="64">
        <f t="shared" si="476"/>
        <v>0</v>
      </c>
      <c r="AA87" s="63">
        <v>0</v>
      </c>
      <c r="AB87" s="108">
        <v>0</v>
      </c>
      <c r="AC87" s="64">
        <f t="shared" si="477"/>
        <v>0</v>
      </c>
      <c r="AD87" s="63">
        <v>0</v>
      </c>
      <c r="AE87" s="108">
        <v>0</v>
      </c>
      <c r="AF87" s="64">
        <f t="shared" si="478"/>
        <v>0</v>
      </c>
      <c r="AG87" s="107">
        <v>7.24</v>
      </c>
      <c r="AH87" s="108">
        <v>36.655999999999999</v>
      </c>
      <c r="AI87" s="64">
        <f t="shared" si="479"/>
        <v>5062.9834254143643</v>
      </c>
      <c r="AJ87" s="63">
        <v>0</v>
      </c>
      <c r="AK87" s="108">
        <v>0</v>
      </c>
      <c r="AL87" s="64">
        <f t="shared" si="480"/>
        <v>0</v>
      </c>
      <c r="AM87" s="63">
        <v>0</v>
      </c>
      <c r="AN87" s="108">
        <v>0</v>
      </c>
      <c r="AO87" s="64">
        <f t="shared" si="481"/>
        <v>0</v>
      </c>
      <c r="AP87" s="63">
        <v>0</v>
      </c>
      <c r="AQ87" s="108">
        <v>0</v>
      </c>
      <c r="AR87" s="64">
        <f t="shared" si="482"/>
        <v>0</v>
      </c>
      <c r="AS87" s="63">
        <v>0</v>
      </c>
      <c r="AT87" s="108">
        <v>0</v>
      </c>
      <c r="AU87" s="64">
        <f t="shared" si="483"/>
        <v>0</v>
      </c>
      <c r="AV87" s="63">
        <v>0</v>
      </c>
      <c r="AW87" s="108">
        <v>0</v>
      </c>
      <c r="AX87" s="64">
        <f t="shared" si="484"/>
        <v>0</v>
      </c>
      <c r="AY87" s="63">
        <v>0</v>
      </c>
      <c r="AZ87" s="108">
        <v>0</v>
      </c>
      <c r="BA87" s="64">
        <f t="shared" si="485"/>
        <v>0</v>
      </c>
      <c r="BB87" s="63">
        <v>0</v>
      </c>
      <c r="BC87" s="108">
        <v>0</v>
      </c>
      <c r="BD87" s="64">
        <f t="shared" si="486"/>
        <v>0</v>
      </c>
      <c r="BE87" s="63">
        <v>0</v>
      </c>
      <c r="BF87" s="108">
        <v>0</v>
      </c>
      <c r="BG87" s="64">
        <f t="shared" si="487"/>
        <v>0</v>
      </c>
      <c r="BH87" s="63">
        <v>0</v>
      </c>
      <c r="BI87" s="108">
        <v>0</v>
      </c>
      <c r="BJ87" s="64">
        <f t="shared" si="488"/>
        <v>0</v>
      </c>
      <c r="BK87" s="63">
        <v>0</v>
      </c>
      <c r="BL87" s="108">
        <v>0</v>
      </c>
      <c r="BM87" s="64">
        <f t="shared" si="489"/>
        <v>0</v>
      </c>
      <c r="BN87" s="63">
        <v>0</v>
      </c>
      <c r="BO87" s="108">
        <v>0</v>
      </c>
      <c r="BP87" s="64">
        <f t="shared" si="490"/>
        <v>0</v>
      </c>
      <c r="BQ87" s="63">
        <v>0</v>
      </c>
      <c r="BR87" s="108">
        <v>0</v>
      </c>
      <c r="BS87" s="64">
        <f t="shared" si="491"/>
        <v>0</v>
      </c>
      <c r="BT87" s="63">
        <v>0</v>
      </c>
      <c r="BU87" s="108">
        <v>0</v>
      </c>
      <c r="BV87" s="64">
        <f t="shared" si="492"/>
        <v>0</v>
      </c>
      <c r="BW87" s="63">
        <v>0</v>
      </c>
      <c r="BX87" s="108">
        <v>0</v>
      </c>
      <c r="BY87" s="64">
        <f t="shared" si="493"/>
        <v>0</v>
      </c>
      <c r="BZ87" s="63">
        <v>0</v>
      </c>
      <c r="CA87" s="108">
        <v>0</v>
      </c>
      <c r="CB87" s="64">
        <f t="shared" si="494"/>
        <v>0</v>
      </c>
      <c r="CC87" s="107">
        <v>1.5050000000000001E-2</v>
      </c>
      <c r="CD87" s="108">
        <v>0.10199999999999999</v>
      </c>
      <c r="CE87" s="64">
        <f t="shared" si="495"/>
        <v>6777.4086378737529</v>
      </c>
      <c r="CF87" s="63">
        <v>0</v>
      </c>
      <c r="CG87" s="108">
        <v>0</v>
      </c>
      <c r="CH87" s="64">
        <f t="shared" si="496"/>
        <v>0</v>
      </c>
      <c r="CI87" s="63">
        <v>0</v>
      </c>
      <c r="CJ87" s="108">
        <v>0</v>
      </c>
      <c r="CK87" s="64">
        <f t="shared" si="497"/>
        <v>0</v>
      </c>
      <c r="CL87" s="63">
        <v>0</v>
      </c>
      <c r="CM87" s="108">
        <v>0</v>
      </c>
      <c r="CN87" s="64">
        <f t="shared" si="498"/>
        <v>0</v>
      </c>
      <c r="CO87" s="63">
        <v>0</v>
      </c>
      <c r="CP87" s="108">
        <v>0</v>
      </c>
      <c r="CQ87" s="64">
        <f t="shared" si="499"/>
        <v>0</v>
      </c>
      <c r="CR87" s="63">
        <v>0</v>
      </c>
      <c r="CS87" s="108">
        <v>0</v>
      </c>
      <c r="CT87" s="64">
        <f t="shared" si="500"/>
        <v>0</v>
      </c>
      <c r="CU87" s="63">
        <v>0</v>
      </c>
      <c r="CV87" s="108">
        <v>0</v>
      </c>
      <c r="CW87" s="64">
        <f t="shared" si="501"/>
        <v>0</v>
      </c>
      <c r="CX87" s="63">
        <v>0</v>
      </c>
      <c r="CY87" s="108">
        <v>0</v>
      </c>
      <c r="CZ87" s="64">
        <f t="shared" si="502"/>
        <v>0</v>
      </c>
      <c r="DA87" s="63">
        <v>0</v>
      </c>
      <c r="DB87" s="108">
        <v>0</v>
      </c>
      <c r="DC87" s="64">
        <f t="shared" si="503"/>
        <v>0</v>
      </c>
      <c r="DD87" s="63">
        <v>0</v>
      </c>
      <c r="DE87" s="108">
        <v>0</v>
      </c>
      <c r="DF87" s="64">
        <f t="shared" si="504"/>
        <v>0</v>
      </c>
      <c r="DG87" s="63">
        <v>0</v>
      </c>
      <c r="DH87" s="108">
        <v>0</v>
      </c>
      <c r="DI87" s="64">
        <f t="shared" si="505"/>
        <v>0</v>
      </c>
      <c r="DJ87" s="63">
        <v>0</v>
      </c>
      <c r="DK87" s="108">
        <v>0</v>
      </c>
      <c r="DL87" s="64">
        <f t="shared" si="506"/>
        <v>0</v>
      </c>
      <c r="DM87" s="63">
        <v>0</v>
      </c>
      <c r="DN87" s="108">
        <v>0</v>
      </c>
      <c r="DO87" s="64">
        <f t="shared" si="507"/>
        <v>0</v>
      </c>
      <c r="DP87" s="63">
        <v>0</v>
      </c>
      <c r="DQ87" s="108">
        <v>0</v>
      </c>
      <c r="DR87" s="64">
        <f t="shared" si="508"/>
        <v>0</v>
      </c>
      <c r="DS87" s="63">
        <v>0</v>
      </c>
      <c r="DT87" s="108">
        <v>0</v>
      </c>
      <c r="DU87" s="64">
        <f t="shared" si="509"/>
        <v>0</v>
      </c>
      <c r="DV87" s="63">
        <v>0</v>
      </c>
      <c r="DW87" s="108">
        <v>0</v>
      </c>
      <c r="DX87" s="64">
        <f t="shared" si="510"/>
        <v>0</v>
      </c>
      <c r="DY87" s="63">
        <v>0</v>
      </c>
      <c r="DZ87" s="108">
        <v>0</v>
      </c>
      <c r="EA87" s="64">
        <f t="shared" si="511"/>
        <v>0</v>
      </c>
      <c r="EB87" s="63">
        <v>0</v>
      </c>
      <c r="EC87" s="108">
        <v>0</v>
      </c>
      <c r="ED87" s="64">
        <f t="shared" si="512"/>
        <v>0</v>
      </c>
      <c r="EE87" s="63">
        <v>0</v>
      </c>
      <c r="EF87" s="108">
        <v>0</v>
      </c>
      <c r="EG87" s="64">
        <f t="shared" si="513"/>
        <v>0</v>
      </c>
      <c r="EH87" s="63">
        <v>0</v>
      </c>
      <c r="EI87" s="108">
        <v>0</v>
      </c>
      <c r="EJ87" s="64">
        <f t="shared" si="514"/>
        <v>0</v>
      </c>
      <c r="EK87" s="63">
        <v>0</v>
      </c>
      <c r="EL87" s="108">
        <v>0</v>
      </c>
      <c r="EM87" s="64">
        <f t="shared" si="515"/>
        <v>0</v>
      </c>
      <c r="EN87" s="63">
        <v>0</v>
      </c>
      <c r="EO87" s="108">
        <v>0</v>
      </c>
      <c r="EP87" s="64">
        <f t="shared" si="516"/>
        <v>0</v>
      </c>
      <c r="EQ87" s="11">
        <f t="shared" si="518"/>
        <v>7.2550499999999998</v>
      </c>
      <c r="ER87" s="21">
        <f t="shared" si="519"/>
        <v>36.757999999999996</v>
      </c>
    </row>
    <row r="88" spans="1:148" x14ac:dyDescent="0.3">
      <c r="A88" s="57">
        <v>2024</v>
      </c>
      <c r="B88" s="64" t="s">
        <v>9</v>
      </c>
      <c r="C88" s="63">
        <v>0</v>
      </c>
      <c r="D88" s="108">
        <v>0</v>
      </c>
      <c r="E88" s="64">
        <f t="shared" ref="E88:E95" si="520">IF(C88=0,0,D88/C88*1000)</f>
        <v>0</v>
      </c>
      <c r="F88" s="63">
        <v>0</v>
      </c>
      <c r="G88" s="108">
        <v>0</v>
      </c>
      <c r="H88" s="64">
        <f t="shared" si="470"/>
        <v>0</v>
      </c>
      <c r="I88" s="63">
        <v>0</v>
      </c>
      <c r="J88" s="108">
        <v>0</v>
      </c>
      <c r="K88" s="64">
        <f t="shared" si="471"/>
        <v>0</v>
      </c>
      <c r="L88" s="63">
        <v>0</v>
      </c>
      <c r="M88" s="108">
        <v>0</v>
      </c>
      <c r="N88" s="64">
        <f t="shared" si="472"/>
        <v>0</v>
      </c>
      <c r="O88" s="63">
        <v>0</v>
      </c>
      <c r="P88" s="108">
        <v>0</v>
      </c>
      <c r="Q88" s="64">
        <f t="shared" si="473"/>
        <v>0</v>
      </c>
      <c r="R88" s="63">
        <v>0</v>
      </c>
      <c r="S88" s="108">
        <v>0</v>
      </c>
      <c r="T88" s="64">
        <f t="shared" si="474"/>
        <v>0</v>
      </c>
      <c r="U88" s="63">
        <v>0</v>
      </c>
      <c r="V88" s="108">
        <v>0</v>
      </c>
      <c r="W88" s="64">
        <f t="shared" si="475"/>
        <v>0</v>
      </c>
      <c r="X88" s="63">
        <v>0</v>
      </c>
      <c r="Y88" s="108">
        <v>0</v>
      </c>
      <c r="Z88" s="64">
        <f t="shared" si="476"/>
        <v>0</v>
      </c>
      <c r="AA88" s="63">
        <v>0</v>
      </c>
      <c r="AB88" s="108">
        <v>0</v>
      </c>
      <c r="AC88" s="64">
        <f t="shared" si="477"/>
        <v>0</v>
      </c>
      <c r="AD88" s="63">
        <v>0</v>
      </c>
      <c r="AE88" s="108">
        <v>0</v>
      </c>
      <c r="AF88" s="64">
        <f t="shared" si="478"/>
        <v>0</v>
      </c>
      <c r="AG88" s="63">
        <v>0</v>
      </c>
      <c r="AH88" s="108">
        <v>0</v>
      </c>
      <c r="AI88" s="64">
        <f t="shared" si="479"/>
        <v>0</v>
      </c>
      <c r="AJ88" s="63">
        <v>0</v>
      </c>
      <c r="AK88" s="108">
        <v>0</v>
      </c>
      <c r="AL88" s="64">
        <f t="shared" si="480"/>
        <v>0</v>
      </c>
      <c r="AM88" s="63">
        <v>0</v>
      </c>
      <c r="AN88" s="108">
        <v>0</v>
      </c>
      <c r="AO88" s="64">
        <f t="shared" si="481"/>
        <v>0</v>
      </c>
      <c r="AP88" s="63">
        <v>0</v>
      </c>
      <c r="AQ88" s="108">
        <v>0</v>
      </c>
      <c r="AR88" s="64">
        <f t="shared" si="482"/>
        <v>0</v>
      </c>
      <c r="AS88" s="63">
        <v>0</v>
      </c>
      <c r="AT88" s="108">
        <v>0</v>
      </c>
      <c r="AU88" s="64">
        <f t="shared" si="483"/>
        <v>0</v>
      </c>
      <c r="AV88" s="63">
        <v>0</v>
      </c>
      <c r="AW88" s="108">
        <v>0</v>
      </c>
      <c r="AX88" s="64">
        <f t="shared" si="484"/>
        <v>0</v>
      </c>
      <c r="AY88" s="63">
        <v>0</v>
      </c>
      <c r="AZ88" s="108">
        <v>0</v>
      </c>
      <c r="BA88" s="64">
        <f t="shared" si="485"/>
        <v>0</v>
      </c>
      <c r="BB88" s="63">
        <v>0</v>
      </c>
      <c r="BC88" s="108">
        <v>0</v>
      </c>
      <c r="BD88" s="64">
        <f t="shared" si="486"/>
        <v>0</v>
      </c>
      <c r="BE88" s="63">
        <v>0</v>
      </c>
      <c r="BF88" s="108">
        <v>0</v>
      </c>
      <c r="BG88" s="64">
        <f t="shared" si="487"/>
        <v>0</v>
      </c>
      <c r="BH88" s="63">
        <v>0</v>
      </c>
      <c r="BI88" s="108">
        <v>0</v>
      </c>
      <c r="BJ88" s="64">
        <f t="shared" si="488"/>
        <v>0</v>
      </c>
      <c r="BK88" s="63">
        <v>0</v>
      </c>
      <c r="BL88" s="108">
        <v>0</v>
      </c>
      <c r="BM88" s="64">
        <f t="shared" si="489"/>
        <v>0</v>
      </c>
      <c r="BN88" s="63">
        <v>0</v>
      </c>
      <c r="BO88" s="108">
        <v>0</v>
      </c>
      <c r="BP88" s="64">
        <f t="shared" si="490"/>
        <v>0</v>
      </c>
      <c r="BQ88" s="63">
        <v>0</v>
      </c>
      <c r="BR88" s="108">
        <v>0</v>
      </c>
      <c r="BS88" s="64">
        <f t="shared" si="491"/>
        <v>0</v>
      </c>
      <c r="BT88" s="63">
        <v>0</v>
      </c>
      <c r="BU88" s="108">
        <v>0</v>
      </c>
      <c r="BV88" s="64">
        <f t="shared" si="492"/>
        <v>0</v>
      </c>
      <c r="BW88" s="63">
        <v>0</v>
      </c>
      <c r="BX88" s="108">
        <v>0</v>
      </c>
      <c r="BY88" s="64">
        <f t="shared" si="493"/>
        <v>0</v>
      </c>
      <c r="BZ88" s="63">
        <v>0</v>
      </c>
      <c r="CA88" s="108">
        <v>0</v>
      </c>
      <c r="CB88" s="64">
        <f t="shared" si="494"/>
        <v>0</v>
      </c>
      <c r="CC88" s="107">
        <v>1.4749999999999999E-2</v>
      </c>
      <c r="CD88" s="108">
        <v>9.5000000000000001E-2</v>
      </c>
      <c r="CE88" s="64">
        <f t="shared" si="495"/>
        <v>6440.6779661016953</v>
      </c>
      <c r="CF88" s="63">
        <v>0</v>
      </c>
      <c r="CG88" s="108">
        <v>0</v>
      </c>
      <c r="CH88" s="64">
        <f t="shared" si="496"/>
        <v>0</v>
      </c>
      <c r="CI88" s="63">
        <v>0</v>
      </c>
      <c r="CJ88" s="108">
        <v>0</v>
      </c>
      <c r="CK88" s="64">
        <f t="shared" si="497"/>
        <v>0</v>
      </c>
      <c r="CL88" s="63">
        <v>0</v>
      </c>
      <c r="CM88" s="108">
        <v>0</v>
      </c>
      <c r="CN88" s="64">
        <f t="shared" si="498"/>
        <v>0</v>
      </c>
      <c r="CO88" s="63">
        <v>0</v>
      </c>
      <c r="CP88" s="108">
        <v>0</v>
      </c>
      <c r="CQ88" s="64">
        <f t="shared" si="499"/>
        <v>0</v>
      </c>
      <c r="CR88" s="63">
        <v>0</v>
      </c>
      <c r="CS88" s="108">
        <v>0</v>
      </c>
      <c r="CT88" s="64">
        <f t="shared" si="500"/>
        <v>0</v>
      </c>
      <c r="CU88" s="63">
        <v>0</v>
      </c>
      <c r="CV88" s="108">
        <v>0</v>
      </c>
      <c r="CW88" s="64">
        <f t="shared" si="501"/>
        <v>0</v>
      </c>
      <c r="CX88" s="63">
        <v>0</v>
      </c>
      <c r="CY88" s="108">
        <v>0</v>
      </c>
      <c r="CZ88" s="64">
        <f t="shared" si="502"/>
        <v>0</v>
      </c>
      <c r="DA88" s="63">
        <v>0</v>
      </c>
      <c r="DB88" s="108">
        <v>0</v>
      </c>
      <c r="DC88" s="64">
        <f t="shared" si="503"/>
        <v>0</v>
      </c>
      <c r="DD88" s="63">
        <v>0</v>
      </c>
      <c r="DE88" s="108">
        <v>0</v>
      </c>
      <c r="DF88" s="64">
        <f t="shared" si="504"/>
        <v>0</v>
      </c>
      <c r="DG88" s="63">
        <v>0</v>
      </c>
      <c r="DH88" s="108">
        <v>0</v>
      </c>
      <c r="DI88" s="64">
        <f t="shared" si="505"/>
        <v>0</v>
      </c>
      <c r="DJ88" s="63">
        <v>0</v>
      </c>
      <c r="DK88" s="108">
        <v>0</v>
      </c>
      <c r="DL88" s="64">
        <f t="shared" si="506"/>
        <v>0</v>
      </c>
      <c r="DM88" s="63">
        <v>0</v>
      </c>
      <c r="DN88" s="108">
        <v>0</v>
      </c>
      <c r="DO88" s="64">
        <f t="shared" si="507"/>
        <v>0</v>
      </c>
      <c r="DP88" s="63">
        <v>0</v>
      </c>
      <c r="DQ88" s="108">
        <v>0</v>
      </c>
      <c r="DR88" s="64">
        <f t="shared" si="508"/>
        <v>0</v>
      </c>
      <c r="DS88" s="63">
        <v>0</v>
      </c>
      <c r="DT88" s="108">
        <v>0</v>
      </c>
      <c r="DU88" s="64">
        <f t="shared" si="509"/>
        <v>0</v>
      </c>
      <c r="DV88" s="63">
        <v>0</v>
      </c>
      <c r="DW88" s="108">
        <v>0</v>
      </c>
      <c r="DX88" s="64">
        <f t="shared" si="510"/>
        <v>0</v>
      </c>
      <c r="DY88" s="63">
        <v>0</v>
      </c>
      <c r="DZ88" s="108">
        <v>0</v>
      </c>
      <c r="EA88" s="64">
        <f t="shared" si="511"/>
        <v>0</v>
      </c>
      <c r="EB88" s="63">
        <v>0</v>
      </c>
      <c r="EC88" s="108">
        <v>0</v>
      </c>
      <c r="ED88" s="64">
        <f t="shared" si="512"/>
        <v>0</v>
      </c>
      <c r="EE88" s="63">
        <v>0</v>
      </c>
      <c r="EF88" s="108">
        <v>0</v>
      </c>
      <c r="EG88" s="64">
        <f t="shared" si="513"/>
        <v>0</v>
      </c>
      <c r="EH88" s="63">
        <v>0</v>
      </c>
      <c r="EI88" s="108">
        <v>0</v>
      </c>
      <c r="EJ88" s="64">
        <f t="shared" si="514"/>
        <v>0</v>
      </c>
      <c r="EK88" s="63">
        <v>0</v>
      </c>
      <c r="EL88" s="108">
        <v>0</v>
      </c>
      <c r="EM88" s="64">
        <f t="shared" si="515"/>
        <v>0</v>
      </c>
      <c r="EN88" s="63">
        <v>0</v>
      </c>
      <c r="EO88" s="108">
        <v>0</v>
      </c>
      <c r="EP88" s="64">
        <f t="shared" si="516"/>
        <v>0</v>
      </c>
      <c r="EQ88" s="11">
        <f t="shared" si="518"/>
        <v>1.4749999999999999E-2</v>
      </c>
      <c r="ER88" s="21">
        <f t="shared" si="519"/>
        <v>9.5000000000000001E-2</v>
      </c>
    </row>
    <row r="89" spans="1:148" x14ac:dyDescent="0.3">
      <c r="A89" s="57">
        <v>2024</v>
      </c>
      <c r="B89" s="58" t="s">
        <v>10</v>
      </c>
      <c r="C89" s="107">
        <v>95.68</v>
      </c>
      <c r="D89" s="108">
        <v>3638.44</v>
      </c>
      <c r="E89" s="64">
        <f t="shared" si="520"/>
        <v>38027.17391304348</v>
      </c>
      <c r="F89" s="63">
        <v>0</v>
      </c>
      <c r="G89" s="108">
        <v>0</v>
      </c>
      <c r="H89" s="64">
        <f t="shared" si="470"/>
        <v>0</v>
      </c>
      <c r="I89" s="63">
        <v>0</v>
      </c>
      <c r="J89" s="108">
        <v>0</v>
      </c>
      <c r="K89" s="64">
        <f t="shared" si="471"/>
        <v>0</v>
      </c>
      <c r="L89" s="63">
        <v>0</v>
      </c>
      <c r="M89" s="108">
        <v>0</v>
      </c>
      <c r="N89" s="64">
        <f t="shared" si="472"/>
        <v>0</v>
      </c>
      <c r="O89" s="63">
        <v>0</v>
      </c>
      <c r="P89" s="108">
        <v>0</v>
      </c>
      <c r="Q89" s="64">
        <f t="shared" si="473"/>
        <v>0</v>
      </c>
      <c r="R89" s="63">
        <v>0</v>
      </c>
      <c r="S89" s="108">
        <v>0</v>
      </c>
      <c r="T89" s="64">
        <f t="shared" si="474"/>
        <v>0</v>
      </c>
      <c r="U89" s="63">
        <v>0</v>
      </c>
      <c r="V89" s="108">
        <v>0</v>
      </c>
      <c r="W89" s="64">
        <f t="shared" si="475"/>
        <v>0</v>
      </c>
      <c r="X89" s="63">
        <v>0</v>
      </c>
      <c r="Y89" s="108">
        <v>0</v>
      </c>
      <c r="Z89" s="64">
        <f t="shared" si="476"/>
        <v>0</v>
      </c>
      <c r="AA89" s="63">
        <v>0</v>
      </c>
      <c r="AB89" s="108">
        <v>0</v>
      </c>
      <c r="AC89" s="64">
        <f t="shared" si="477"/>
        <v>0</v>
      </c>
      <c r="AD89" s="63">
        <v>0</v>
      </c>
      <c r="AE89" s="108">
        <v>0</v>
      </c>
      <c r="AF89" s="64">
        <f t="shared" si="478"/>
        <v>0</v>
      </c>
      <c r="AG89" s="63">
        <v>0</v>
      </c>
      <c r="AH89" s="108">
        <v>0</v>
      </c>
      <c r="AI89" s="64">
        <f t="shared" si="479"/>
        <v>0</v>
      </c>
      <c r="AJ89" s="63">
        <v>0</v>
      </c>
      <c r="AK89" s="108">
        <v>0</v>
      </c>
      <c r="AL89" s="64">
        <f t="shared" si="480"/>
        <v>0</v>
      </c>
      <c r="AM89" s="107">
        <v>1.035E-2</v>
      </c>
      <c r="AN89" s="108">
        <v>0.63100000000000001</v>
      </c>
      <c r="AO89" s="64">
        <f t="shared" si="481"/>
        <v>60966.183574879229</v>
      </c>
      <c r="AP89" s="63">
        <v>0</v>
      </c>
      <c r="AQ89" s="108">
        <v>0</v>
      </c>
      <c r="AR89" s="64">
        <f t="shared" si="482"/>
        <v>0</v>
      </c>
      <c r="AS89" s="63">
        <v>0</v>
      </c>
      <c r="AT89" s="108">
        <v>0</v>
      </c>
      <c r="AU89" s="64">
        <f t="shared" si="483"/>
        <v>0</v>
      </c>
      <c r="AV89" s="63">
        <v>0</v>
      </c>
      <c r="AW89" s="108">
        <v>0</v>
      </c>
      <c r="AX89" s="64">
        <f t="shared" si="484"/>
        <v>0</v>
      </c>
      <c r="AY89" s="63">
        <v>0</v>
      </c>
      <c r="AZ89" s="108">
        <v>0</v>
      </c>
      <c r="BA89" s="64">
        <f t="shared" si="485"/>
        <v>0</v>
      </c>
      <c r="BB89" s="63">
        <v>0</v>
      </c>
      <c r="BC89" s="108">
        <v>0</v>
      </c>
      <c r="BD89" s="64">
        <f t="shared" si="486"/>
        <v>0</v>
      </c>
      <c r="BE89" s="63">
        <v>0</v>
      </c>
      <c r="BF89" s="108">
        <v>0</v>
      </c>
      <c r="BG89" s="64">
        <f t="shared" si="487"/>
        <v>0</v>
      </c>
      <c r="BH89" s="63">
        <v>0</v>
      </c>
      <c r="BI89" s="108">
        <v>0</v>
      </c>
      <c r="BJ89" s="64">
        <f t="shared" si="488"/>
        <v>0</v>
      </c>
      <c r="BK89" s="107">
        <v>2.4200900000000001</v>
      </c>
      <c r="BL89" s="108">
        <v>150.46100000000001</v>
      </c>
      <c r="BM89" s="64">
        <f t="shared" si="489"/>
        <v>62171.654773169597</v>
      </c>
      <c r="BN89" s="63">
        <v>0</v>
      </c>
      <c r="BO89" s="108">
        <v>0</v>
      </c>
      <c r="BP89" s="64">
        <f t="shared" si="490"/>
        <v>0</v>
      </c>
      <c r="BQ89" s="63">
        <v>0</v>
      </c>
      <c r="BR89" s="108">
        <v>0</v>
      </c>
      <c r="BS89" s="64">
        <f t="shared" si="491"/>
        <v>0</v>
      </c>
      <c r="BT89" s="63">
        <v>0</v>
      </c>
      <c r="BU89" s="108">
        <v>0</v>
      </c>
      <c r="BV89" s="64">
        <f t="shared" si="492"/>
        <v>0</v>
      </c>
      <c r="BW89" s="63">
        <v>0</v>
      </c>
      <c r="BX89" s="108">
        <v>0</v>
      </c>
      <c r="BY89" s="64">
        <f t="shared" si="493"/>
        <v>0</v>
      </c>
      <c r="BZ89" s="63">
        <v>0</v>
      </c>
      <c r="CA89" s="108">
        <v>0</v>
      </c>
      <c r="CB89" s="64">
        <f t="shared" si="494"/>
        <v>0</v>
      </c>
      <c r="CC89" s="107">
        <v>2.8899999999999999E-2</v>
      </c>
      <c r="CD89" s="108">
        <v>0.19700000000000001</v>
      </c>
      <c r="CE89" s="64">
        <f t="shared" si="495"/>
        <v>6816.6089965397932</v>
      </c>
      <c r="CF89" s="63">
        <v>0</v>
      </c>
      <c r="CG89" s="108">
        <v>0</v>
      </c>
      <c r="CH89" s="64">
        <f t="shared" si="496"/>
        <v>0</v>
      </c>
      <c r="CI89" s="63">
        <v>0</v>
      </c>
      <c r="CJ89" s="108">
        <v>0</v>
      </c>
      <c r="CK89" s="64">
        <f t="shared" si="497"/>
        <v>0</v>
      </c>
      <c r="CL89" s="63">
        <v>0</v>
      </c>
      <c r="CM89" s="108">
        <v>0</v>
      </c>
      <c r="CN89" s="64">
        <f t="shared" si="498"/>
        <v>0</v>
      </c>
      <c r="CO89" s="63">
        <v>0</v>
      </c>
      <c r="CP89" s="108">
        <v>0</v>
      </c>
      <c r="CQ89" s="64">
        <f t="shared" si="499"/>
        <v>0</v>
      </c>
      <c r="CR89" s="63">
        <v>0</v>
      </c>
      <c r="CS89" s="108">
        <v>0</v>
      </c>
      <c r="CT89" s="64">
        <f t="shared" si="500"/>
        <v>0</v>
      </c>
      <c r="CU89" s="63">
        <v>0</v>
      </c>
      <c r="CV89" s="108">
        <v>0</v>
      </c>
      <c r="CW89" s="64">
        <f t="shared" si="501"/>
        <v>0</v>
      </c>
      <c r="CX89" s="63">
        <v>0</v>
      </c>
      <c r="CY89" s="108">
        <v>0</v>
      </c>
      <c r="CZ89" s="64">
        <f t="shared" si="502"/>
        <v>0</v>
      </c>
      <c r="DA89" s="63">
        <v>0</v>
      </c>
      <c r="DB89" s="108">
        <v>0</v>
      </c>
      <c r="DC89" s="64">
        <f t="shared" si="503"/>
        <v>0</v>
      </c>
      <c r="DD89" s="63">
        <v>0</v>
      </c>
      <c r="DE89" s="108">
        <v>0</v>
      </c>
      <c r="DF89" s="64">
        <f t="shared" si="504"/>
        <v>0</v>
      </c>
      <c r="DG89" s="63">
        <v>0</v>
      </c>
      <c r="DH89" s="108">
        <v>0</v>
      </c>
      <c r="DI89" s="64">
        <f t="shared" si="505"/>
        <v>0</v>
      </c>
      <c r="DJ89" s="63">
        <v>0</v>
      </c>
      <c r="DK89" s="108">
        <v>0</v>
      </c>
      <c r="DL89" s="64">
        <f t="shared" si="506"/>
        <v>0</v>
      </c>
      <c r="DM89" s="63">
        <v>0</v>
      </c>
      <c r="DN89" s="108">
        <v>0</v>
      </c>
      <c r="DO89" s="64">
        <f t="shared" si="507"/>
        <v>0</v>
      </c>
      <c r="DP89" s="63">
        <v>0</v>
      </c>
      <c r="DQ89" s="108">
        <v>0</v>
      </c>
      <c r="DR89" s="64">
        <f t="shared" si="508"/>
        <v>0</v>
      </c>
      <c r="DS89" s="63">
        <v>0</v>
      </c>
      <c r="DT89" s="108">
        <v>0</v>
      </c>
      <c r="DU89" s="64">
        <f t="shared" si="509"/>
        <v>0</v>
      </c>
      <c r="DV89" s="63">
        <v>0</v>
      </c>
      <c r="DW89" s="108">
        <v>0</v>
      </c>
      <c r="DX89" s="64">
        <f t="shared" si="510"/>
        <v>0</v>
      </c>
      <c r="DY89" s="63">
        <v>0</v>
      </c>
      <c r="DZ89" s="108">
        <v>0</v>
      </c>
      <c r="EA89" s="64">
        <f t="shared" si="511"/>
        <v>0</v>
      </c>
      <c r="EB89" s="63">
        <v>0</v>
      </c>
      <c r="EC89" s="108">
        <v>0</v>
      </c>
      <c r="ED89" s="64">
        <f t="shared" si="512"/>
        <v>0</v>
      </c>
      <c r="EE89" s="63">
        <v>0</v>
      </c>
      <c r="EF89" s="108">
        <v>0</v>
      </c>
      <c r="EG89" s="64">
        <f t="shared" si="513"/>
        <v>0</v>
      </c>
      <c r="EH89" s="63">
        <v>0</v>
      </c>
      <c r="EI89" s="108">
        <v>0</v>
      </c>
      <c r="EJ89" s="64">
        <f t="shared" si="514"/>
        <v>0</v>
      </c>
      <c r="EK89" s="63">
        <v>0</v>
      </c>
      <c r="EL89" s="108">
        <v>0</v>
      </c>
      <c r="EM89" s="64">
        <f t="shared" si="515"/>
        <v>0</v>
      </c>
      <c r="EN89" s="63">
        <v>0</v>
      </c>
      <c r="EO89" s="108">
        <v>0</v>
      </c>
      <c r="EP89" s="64">
        <f t="shared" si="516"/>
        <v>0</v>
      </c>
      <c r="EQ89" s="11">
        <f t="shared" si="518"/>
        <v>98.139340000000004</v>
      </c>
      <c r="ER89" s="21">
        <f t="shared" si="519"/>
        <v>3789.7290000000003</v>
      </c>
    </row>
    <row r="90" spans="1:148" x14ac:dyDescent="0.3">
      <c r="A90" s="57">
        <v>2024</v>
      </c>
      <c r="B90" s="58" t="s">
        <v>11</v>
      </c>
      <c r="C90" s="63">
        <v>0</v>
      </c>
      <c r="D90" s="108">
        <v>0</v>
      </c>
      <c r="E90" s="64">
        <f t="shared" si="520"/>
        <v>0</v>
      </c>
      <c r="F90" s="63">
        <v>0</v>
      </c>
      <c r="G90" s="108">
        <v>0</v>
      </c>
      <c r="H90" s="64">
        <f t="shared" si="470"/>
        <v>0</v>
      </c>
      <c r="I90" s="63">
        <v>0</v>
      </c>
      <c r="J90" s="108">
        <v>0</v>
      </c>
      <c r="K90" s="64">
        <f t="shared" si="471"/>
        <v>0</v>
      </c>
      <c r="L90" s="63">
        <v>0</v>
      </c>
      <c r="M90" s="108">
        <v>0</v>
      </c>
      <c r="N90" s="64">
        <f t="shared" si="472"/>
        <v>0</v>
      </c>
      <c r="O90" s="63">
        <v>0</v>
      </c>
      <c r="P90" s="108">
        <v>0</v>
      </c>
      <c r="Q90" s="64">
        <f t="shared" si="473"/>
        <v>0</v>
      </c>
      <c r="R90" s="63">
        <v>0</v>
      </c>
      <c r="S90" s="108">
        <v>0</v>
      </c>
      <c r="T90" s="64">
        <f t="shared" si="474"/>
        <v>0</v>
      </c>
      <c r="U90" s="63">
        <v>0</v>
      </c>
      <c r="V90" s="108">
        <v>0</v>
      </c>
      <c r="W90" s="64">
        <f t="shared" si="475"/>
        <v>0</v>
      </c>
      <c r="X90" s="63">
        <v>0</v>
      </c>
      <c r="Y90" s="108">
        <v>0</v>
      </c>
      <c r="Z90" s="64">
        <f t="shared" si="476"/>
        <v>0</v>
      </c>
      <c r="AA90" s="63">
        <v>0</v>
      </c>
      <c r="AB90" s="108">
        <v>0</v>
      </c>
      <c r="AC90" s="64">
        <f t="shared" si="477"/>
        <v>0</v>
      </c>
      <c r="AD90" s="63">
        <v>0</v>
      </c>
      <c r="AE90" s="108">
        <v>0</v>
      </c>
      <c r="AF90" s="64">
        <f t="shared" si="478"/>
        <v>0</v>
      </c>
      <c r="AG90" s="63">
        <v>0</v>
      </c>
      <c r="AH90" s="108">
        <v>0</v>
      </c>
      <c r="AI90" s="64">
        <f t="shared" si="479"/>
        <v>0</v>
      </c>
      <c r="AJ90" s="63">
        <v>0</v>
      </c>
      <c r="AK90" s="108">
        <v>0</v>
      </c>
      <c r="AL90" s="64">
        <f t="shared" si="480"/>
        <v>0</v>
      </c>
      <c r="AM90" s="63">
        <v>0</v>
      </c>
      <c r="AN90" s="108">
        <v>0</v>
      </c>
      <c r="AO90" s="64">
        <f t="shared" si="481"/>
        <v>0</v>
      </c>
      <c r="AP90" s="63">
        <v>0</v>
      </c>
      <c r="AQ90" s="108">
        <v>0</v>
      </c>
      <c r="AR90" s="64">
        <f t="shared" si="482"/>
        <v>0</v>
      </c>
      <c r="AS90" s="63">
        <v>0</v>
      </c>
      <c r="AT90" s="108">
        <v>0</v>
      </c>
      <c r="AU90" s="64">
        <f t="shared" si="483"/>
        <v>0</v>
      </c>
      <c r="AV90" s="63">
        <v>0</v>
      </c>
      <c r="AW90" s="108">
        <v>0</v>
      </c>
      <c r="AX90" s="64">
        <f t="shared" si="484"/>
        <v>0</v>
      </c>
      <c r="AY90" s="63">
        <v>0</v>
      </c>
      <c r="AZ90" s="108">
        <v>0</v>
      </c>
      <c r="BA90" s="64">
        <f t="shared" si="485"/>
        <v>0</v>
      </c>
      <c r="BB90" s="63">
        <v>0</v>
      </c>
      <c r="BC90" s="108">
        <v>0</v>
      </c>
      <c r="BD90" s="64">
        <f t="shared" si="486"/>
        <v>0</v>
      </c>
      <c r="BE90" s="63">
        <v>0</v>
      </c>
      <c r="BF90" s="108">
        <v>0</v>
      </c>
      <c r="BG90" s="64">
        <f t="shared" si="487"/>
        <v>0</v>
      </c>
      <c r="BH90" s="63">
        <v>0</v>
      </c>
      <c r="BI90" s="108">
        <v>0</v>
      </c>
      <c r="BJ90" s="64">
        <f t="shared" si="488"/>
        <v>0</v>
      </c>
      <c r="BK90" s="107">
        <v>1.78976</v>
      </c>
      <c r="BL90" s="114">
        <v>81.591999999999999</v>
      </c>
      <c r="BM90" s="64">
        <f t="shared" si="489"/>
        <v>45588.235294117643</v>
      </c>
      <c r="BN90" s="63">
        <v>0</v>
      </c>
      <c r="BO90" s="108">
        <v>0</v>
      </c>
      <c r="BP90" s="64">
        <f t="shared" si="490"/>
        <v>0</v>
      </c>
      <c r="BQ90" s="63">
        <v>0</v>
      </c>
      <c r="BR90" s="108">
        <v>0</v>
      </c>
      <c r="BS90" s="64">
        <f t="shared" si="491"/>
        <v>0</v>
      </c>
      <c r="BT90" s="63">
        <v>0</v>
      </c>
      <c r="BU90" s="108">
        <v>0</v>
      </c>
      <c r="BV90" s="64">
        <f t="shared" si="492"/>
        <v>0</v>
      </c>
      <c r="BW90" s="63">
        <v>0</v>
      </c>
      <c r="BX90" s="108">
        <v>0</v>
      </c>
      <c r="BY90" s="64">
        <f t="shared" si="493"/>
        <v>0</v>
      </c>
      <c r="BZ90" s="63">
        <v>0</v>
      </c>
      <c r="CA90" s="108">
        <v>0</v>
      </c>
      <c r="CB90" s="64">
        <f t="shared" si="494"/>
        <v>0</v>
      </c>
      <c r="CC90" s="63">
        <v>0</v>
      </c>
      <c r="CD90" s="108">
        <v>0</v>
      </c>
      <c r="CE90" s="64">
        <f t="shared" si="495"/>
        <v>0</v>
      </c>
      <c r="CF90" s="63">
        <v>0</v>
      </c>
      <c r="CG90" s="108">
        <v>0</v>
      </c>
      <c r="CH90" s="64">
        <f t="shared" si="496"/>
        <v>0</v>
      </c>
      <c r="CI90" s="63">
        <v>0</v>
      </c>
      <c r="CJ90" s="108">
        <v>0</v>
      </c>
      <c r="CK90" s="64">
        <f t="shared" si="497"/>
        <v>0</v>
      </c>
      <c r="CL90" s="63">
        <v>0</v>
      </c>
      <c r="CM90" s="108">
        <v>0</v>
      </c>
      <c r="CN90" s="64">
        <f t="shared" si="498"/>
        <v>0</v>
      </c>
      <c r="CO90" s="63">
        <v>0</v>
      </c>
      <c r="CP90" s="108">
        <v>0</v>
      </c>
      <c r="CQ90" s="64">
        <f t="shared" si="499"/>
        <v>0</v>
      </c>
      <c r="CR90" s="63">
        <v>0</v>
      </c>
      <c r="CS90" s="108">
        <v>0</v>
      </c>
      <c r="CT90" s="64">
        <f t="shared" si="500"/>
        <v>0</v>
      </c>
      <c r="CU90" s="63">
        <v>0</v>
      </c>
      <c r="CV90" s="108">
        <v>0</v>
      </c>
      <c r="CW90" s="64">
        <f t="shared" si="501"/>
        <v>0</v>
      </c>
      <c r="CX90" s="107">
        <v>5.3499999999999997E-3</v>
      </c>
      <c r="CY90" s="114">
        <v>3.1760000000000002</v>
      </c>
      <c r="CZ90" s="64">
        <f t="shared" si="502"/>
        <v>593644.85981308413</v>
      </c>
      <c r="DA90" s="63">
        <v>0</v>
      </c>
      <c r="DB90" s="108">
        <v>0</v>
      </c>
      <c r="DC90" s="64">
        <f t="shared" si="503"/>
        <v>0</v>
      </c>
      <c r="DD90" s="63">
        <v>0</v>
      </c>
      <c r="DE90" s="108">
        <v>0</v>
      </c>
      <c r="DF90" s="64">
        <f t="shared" si="504"/>
        <v>0</v>
      </c>
      <c r="DG90" s="63">
        <v>0</v>
      </c>
      <c r="DH90" s="108">
        <v>0</v>
      </c>
      <c r="DI90" s="64">
        <f t="shared" si="505"/>
        <v>0</v>
      </c>
      <c r="DJ90" s="63">
        <v>0</v>
      </c>
      <c r="DK90" s="108">
        <v>0</v>
      </c>
      <c r="DL90" s="64">
        <f t="shared" si="506"/>
        <v>0</v>
      </c>
      <c r="DM90" s="63">
        <v>0</v>
      </c>
      <c r="DN90" s="108">
        <v>0</v>
      </c>
      <c r="DO90" s="64">
        <f t="shared" si="507"/>
        <v>0</v>
      </c>
      <c r="DP90" s="63">
        <v>0</v>
      </c>
      <c r="DQ90" s="108">
        <v>0</v>
      </c>
      <c r="DR90" s="64">
        <f t="shared" si="508"/>
        <v>0</v>
      </c>
      <c r="DS90" s="63">
        <v>0</v>
      </c>
      <c r="DT90" s="108">
        <v>0</v>
      </c>
      <c r="DU90" s="64">
        <f t="shared" si="509"/>
        <v>0</v>
      </c>
      <c r="DV90" s="63">
        <v>0</v>
      </c>
      <c r="DW90" s="108">
        <v>0</v>
      </c>
      <c r="DX90" s="64">
        <f t="shared" si="510"/>
        <v>0</v>
      </c>
      <c r="DY90" s="63">
        <v>0</v>
      </c>
      <c r="DZ90" s="108">
        <v>0</v>
      </c>
      <c r="EA90" s="64">
        <f t="shared" si="511"/>
        <v>0</v>
      </c>
      <c r="EB90" s="107">
        <v>4.6183300000000003</v>
      </c>
      <c r="EC90" s="114">
        <v>1180.732</v>
      </c>
      <c r="ED90" s="64">
        <f t="shared" si="512"/>
        <v>255662.11162909534</v>
      </c>
      <c r="EE90" s="63">
        <v>0</v>
      </c>
      <c r="EF90" s="108">
        <v>0</v>
      </c>
      <c r="EG90" s="64">
        <f t="shared" si="513"/>
        <v>0</v>
      </c>
      <c r="EH90" s="63">
        <v>0</v>
      </c>
      <c r="EI90" s="108">
        <v>0</v>
      </c>
      <c r="EJ90" s="64">
        <f t="shared" si="514"/>
        <v>0</v>
      </c>
      <c r="EK90" s="63">
        <v>0</v>
      </c>
      <c r="EL90" s="108">
        <v>0</v>
      </c>
      <c r="EM90" s="64">
        <f t="shared" si="515"/>
        <v>0</v>
      </c>
      <c r="EN90" s="63">
        <v>0</v>
      </c>
      <c r="EO90" s="108">
        <v>0</v>
      </c>
      <c r="EP90" s="64">
        <f t="shared" si="516"/>
        <v>0</v>
      </c>
      <c r="EQ90" s="11">
        <f t="shared" si="518"/>
        <v>6.4134400000000005</v>
      </c>
      <c r="ER90" s="21">
        <f t="shared" si="519"/>
        <v>1265.5</v>
      </c>
    </row>
    <row r="91" spans="1:148" x14ac:dyDescent="0.3">
      <c r="A91" s="57">
        <v>2024</v>
      </c>
      <c r="B91" s="58" t="s">
        <v>12</v>
      </c>
      <c r="C91" s="63">
        <v>0</v>
      </c>
      <c r="D91" s="108">
        <v>0</v>
      </c>
      <c r="E91" s="64">
        <f t="shared" si="520"/>
        <v>0</v>
      </c>
      <c r="F91" s="63">
        <v>0</v>
      </c>
      <c r="G91" s="108">
        <v>0</v>
      </c>
      <c r="H91" s="64">
        <f t="shared" si="470"/>
        <v>0</v>
      </c>
      <c r="I91" s="63">
        <v>0</v>
      </c>
      <c r="J91" s="108">
        <v>0</v>
      </c>
      <c r="K91" s="64">
        <f t="shared" si="471"/>
        <v>0</v>
      </c>
      <c r="L91" s="63">
        <v>0</v>
      </c>
      <c r="M91" s="108">
        <v>0</v>
      </c>
      <c r="N91" s="64">
        <f t="shared" si="472"/>
        <v>0</v>
      </c>
      <c r="O91" s="63">
        <v>0</v>
      </c>
      <c r="P91" s="108">
        <v>0</v>
      </c>
      <c r="Q91" s="64">
        <f t="shared" si="473"/>
        <v>0</v>
      </c>
      <c r="R91" s="63">
        <v>0</v>
      </c>
      <c r="S91" s="108">
        <v>0</v>
      </c>
      <c r="T91" s="64">
        <f t="shared" si="474"/>
        <v>0</v>
      </c>
      <c r="U91" s="63">
        <v>0</v>
      </c>
      <c r="V91" s="108">
        <v>0</v>
      </c>
      <c r="W91" s="64">
        <f t="shared" si="475"/>
        <v>0</v>
      </c>
      <c r="X91" s="63">
        <v>0</v>
      </c>
      <c r="Y91" s="108">
        <v>0</v>
      </c>
      <c r="Z91" s="64">
        <f t="shared" si="476"/>
        <v>0</v>
      </c>
      <c r="AA91" s="63">
        <v>0</v>
      </c>
      <c r="AB91" s="108">
        <v>0</v>
      </c>
      <c r="AC91" s="64">
        <f t="shared" si="477"/>
        <v>0</v>
      </c>
      <c r="AD91" s="63">
        <v>0</v>
      </c>
      <c r="AE91" s="108">
        <v>0</v>
      </c>
      <c r="AF91" s="64">
        <f t="shared" si="478"/>
        <v>0</v>
      </c>
      <c r="AG91" s="63">
        <v>0</v>
      </c>
      <c r="AH91" s="108">
        <v>0</v>
      </c>
      <c r="AI91" s="64">
        <f t="shared" si="479"/>
        <v>0</v>
      </c>
      <c r="AJ91" s="63">
        <v>0</v>
      </c>
      <c r="AK91" s="108">
        <v>0</v>
      </c>
      <c r="AL91" s="64">
        <f t="shared" si="480"/>
        <v>0</v>
      </c>
      <c r="AM91" s="63">
        <v>0</v>
      </c>
      <c r="AN91" s="108">
        <v>0</v>
      </c>
      <c r="AO91" s="64">
        <f t="shared" si="481"/>
        <v>0</v>
      </c>
      <c r="AP91" s="63">
        <v>0</v>
      </c>
      <c r="AQ91" s="108">
        <v>0</v>
      </c>
      <c r="AR91" s="64">
        <f t="shared" si="482"/>
        <v>0</v>
      </c>
      <c r="AS91" s="63">
        <v>0</v>
      </c>
      <c r="AT91" s="108">
        <v>0</v>
      </c>
      <c r="AU91" s="64">
        <f t="shared" si="483"/>
        <v>0</v>
      </c>
      <c r="AV91" s="63">
        <v>0</v>
      </c>
      <c r="AW91" s="108">
        <v>0</v>
      </c>
      <c r="AX91" s="64">
        <f t="shared" si="484"/>
        <v>0</v>
      </c>
      <c r="AY91" s="63">
        <v>0</v>
      </c>
      <c r="AZ91" s="108">
        <v>0</v>
      </c>
      <c r="BA91" s="64">
        <f t="shared" si="485"/>
        <v>0</v>
      </c>
      <c r="BB91" s="63">
        <v>0</v>
      </c>
      <c r="BC91" s="108">
        <v>0</v>
      </c>
      <c r="BD91" s="64">
        <f t="shared" si="486"/>
        <v>0</v>
      </c>
      <c r="BE91" s="63">
        <v>0</v>
      </c>
      <c r="BF91" s="108">
        <v>0</v>
      </c>
      <c r="BG91" s="64">
        <f t="shared" si="487"/>
        <v>0</v>
      </c>
      <c r="BH91" s="63">
        <v>0</v>
      </c>
      <c r="BI91" s="108">
        <v>0</v>
      </c>
      <c r="BJ91" s="64">
        <f t="shared" si="488"/>
        <v>0</v>
      </c>
      <c r="BK91" s="63">
        <v>0</v>
      </c>
      <c r="BL91" s="108">
        <v>0</v>
      </c>
      <c r="BM91" s="64">
        <f t="shared" si="489"/>
        <v>0</v>
      </c>
      <c r="BN91" s="63">
        <v>0</v>
      </c>
      <c r="BO91" s="108">
        <v>0</v>
      </c>
      <c r="BP91" s="64">
        <f t="shared" si="490"/>
        <v>0</v>
      </c>
      <c r="BQ91" s="63">
        <v>0</v>
      </c>
      <c r="BR91" s="108">
        <v>0</v>
      </c>
      <c r="BS91" s="64">
        <f t="shared" si="491"/>
        <v>0</v>
      </c>
      <c r="BT91" s="63">
        <v>0</v>
      </c>
      <c r="BU91" s="108">
        <v>0</v>
      </c>
      <c r="BV91" s="64">
        <f t="shared" si="492"/>
        <v>0</v>
      </c>
      <c r="BW91" s="107">
        <v>1.7000000000000001E-2</v>
      </c>
      <c r="BX91" s="108">
        <v>4.1260000000000003</v>
      </c>
      <c r="BY91" s="64">
        <f t="shared" si="493"/>
        <v>242705.88235294117</v>
      </c>
      <c r="BZ91" s="63">
        <v>0</v>
      </c>
      <c r="CA91" s="108">
        <v>0</v>
      </c>
      <c r="CB91" s="64">
        <f t="shared" si="494"/>
        <v>0</v>
      </c>
      <c r="CC91" s="63">
        <v>0</v>
      </c>
      <c r="CD91" s="108">
        <v>0</v>
      </c>
      <c r="CE91" s="64">
        <f t="shared" si="495"/>
        <v>0</v>
      </c>
      <c r="CF91" s="63">
        <v>0</v>
      </c>
      <c r="CG91" s="108">
        <v>0</v>
      </c>
      <c r="CH91" s="64">
        <f t="shared" si="496"/>
        <v>0</v>
      </c>
      <c r="CI91" s="63">
        <v>0</v>
      </c>
      <c r="CJ91" s="108">
        <v>0</v>
      </c>
      <c r="CK91" s="64">
        <f t="shared" si="497"/>
        <v>0</v>
      </c>
      <c r="CL91" s="63">
        <v>0</v>
      </c>
      <c r="CM91" s="108">
        <v>0</v>
      </c>
      <c r="CN91" s="64">
        <f t="shared" si="498"/>
        <v>0</v>
      </c>
      <c r="CO91" s="63">
        <v>0</v>
      </c>
      <c r="CP91" s="108">
        <v>0</v>
      </c>
      <c r="CQ91" s="64">
        <f t="shared" si="499"/>
        <v>0</v>
      </c>
      <c r="CR91" s="63">
        <v>0</v>
      </c>
      <c r="CS91" s="108">
        <v>0</v>
      </c>
      <c r="CT91" s="64">
        <f t="shared" si="500"/>
        <v>0</v>
      </c>
      <c r="CU91" s="63">
        <v>0</v>
      </c>
      <c r="CV91" s="108">
        <v>0</v>
      </c>
      <c r="CW91" s="64">
        <f t="shared" si="501"/>
        <v>0</v>
      </c>
      <c r="CX91" s="63">
        <v>0</v>
      </c>
      <c r="CY91" s="108">
        <v>0</v>
      </c>
      <c r="CZ91" s="64">
        <f t="shared" si="502"/>
        <v>0</v>
      </c>
      <c r="DA91" s="63">
        <v>0</v>
      </c>
      <c r="DB91" s="108">
        <v>0</v>
      </c>
      <c r="DC91" s="64">
        <f t="shared" si="503"/>
        <v>0</v>
      </c>
      <c r="DD91" s="63">
        <v>0</v>
      </c>
      <c r="DE91" s="108">
        <v>0</v>
      </c>
      <c r="DF91" s="64">
        <f t="shared" si="504"/>
        <v>0</v>
      </c>
      <c r="DG91" s="63">
        <v>0</v>
      </c>
      <c r="DH91" s="108">
        <v>0</v>
      </c>
      <c r="DI91" s="64">
        <f t="shared" si="505"/>
        <v>0</v>
      </c>
      <c r="DJ91" s="63">
        <v>0</v>
      </c>
      <c r="DK91" s="108">
        <v>0</v>
      </c>
      <c r="DL91" s="64">
        <f t="shared" si="506"/>
        <v>0</v>
      </c>
      <c r="DM91" s="63">
        <v>0</v>
      </c>
      <c r="DN91" s="108">
        <v>0</v>
      </c>
      <c r="DO91" s="64">
        <f t="shared" si="507"/>
        <v>0</v>
      </c>
      <c r="DP91" s="63">
        <v>0</v>
      </c>
      <c r="DQ91" s="108">
        <v>0</v>
      </c>
      <c r="DR91" s="64">
        <f t="shared" si="508"/>
        <v>0</v>
      </c>
      <c r="DS91" s="63">
        <v>0</v>
      </c>
      <c r="DT91" s="108">
        <v>0</v>
      </c>
      <c r="DU91" s="64">
        <f t="shared" si="509"/>
        <v>0</v>
      </c>
      <c r="DV91" s="63">
        <v>0</v>
      </c>
      <c r="DW91" s="108">
        <v>0</v>
      </c>
      <c r="DX91" s="64">
        <f t="shared" si="510"/>
        <v>0</v>
      </c>
      <c r="DY91" s="63">
        <v>0</v>
      </c>
      <c r="DZ91" s="108">
        <v>0</v>
      </c>
      <c r="EA91" s="64">
        <f t="shared" si="511"/>
        <v>0</v>
      </c>
      <c r="EB91" s="63">
        <v>0</v>
      </c>
      <c r="EC91" s="108">
        <v>0</v>
      </c>
      <c r="ED91" s="64">
        <f t="shared" si="512"/>
        <v>0</v>
      </c>
      <c r="EE91" s="63">
        <v>0</v>
      </c>
      <c r="EF91" s="108">
        <v>0</v>
      </c>
      <c r="EG91" s="64">
        <f t="shared" si="513"/>
        <v>0</v>
      </c>
      <c r="EH91" s="63">
        <v>0</v>
      </c>
      <c r="EI91" s="108">
        <v>0</v>
      </c>
      <c r="EJ91" s="64">
        <f t="shared" si="514"/>
        <v>0</v>
      </c>
      <c r="EK91" s="63">
        <v>0</v>
      </c>
      <c r="EL91" s="108">
        <v>0</v>
      </c>
      <c r="EM91" s="64">
        <f t="shared" si="515"/>
        <v>0</v>
      </c>
      <c r="EN91" s="63">
        <v>0</v>
      </c>
      <c r="EO91" s="108">
        <v>0</v>
      </c>
      <c r="EP91" s="64">
        <f t="shared" si="516"/>
        <v>0</v>
      </c>
      <c r="EQ91" s="11">
        <f t="shared" si="518"/>
        <v>1.7000000000000001E-2</v>
      </c>
      <c r="ER91" s="21">
        <f t="shared" si="519"/>
        <v>4.1260000000000003</v>
      </c>
    </row>
    <row r="92" spans="1:148" x14ac:dyDescent="0.3">
      <c r="A92" s="57">
        <v>2024</v>
      </c>
      <c r="B92" s="58" t="s">
        <v>13</v>
      </c>
      <c r="C92" s="63">
        <v>0</v>
      </c>
      <c r="D92" s="108">
        <v>0</v>
      </c>
      <c r="E92" s="64">
        <f t="shared" si="520"/>
        <v>0</v>
      </c>
      <c r="F92" s="63">
        <v>0</v>
      </c>
      <c r="G92" s="108">
        <v>0</v>
      </c>
      <c r="H92" s="64">
        <f t="shared" si="470"/>
        <v>0</v>
      </c>
      <c r="I92" s="63">
        <v>0</v>
      </c>
      <c r="J92" s="108">
        <v>0</v>
      </c>
      <c r="K92" s="64">
        <f t="shared" si="471"/>
        <v>0</v>
      </c>
      <c r="L92" s="63">
        <v>0</v>
      </c>
      <c r="M92" s="108">
        <v>0</v>
      </c>
      <c r="N92" s="64">
        <f t="shared" si="472"/>
        <v>0</v>
      </c>
      <c r="O92" s="63">
        <v>0</v>
      </c>
      <c r="P92" s="108">
        <v>0</v>
      </c>
      <c r="Q92" s="64">
        <f t="shared" si="473"/>
        <v>0</v>
      </c>
      <c r="R92" s="63">
        <v>0</v>
      </c>
      <c r="S92" s="108">
        <v>0</v>
      </c>
      <c r="T92" s="64">
        <f t="shared" si="474"/>
        <v>0</v>
      </c>
      <c r="U92" s="63">
        <v>0</v>
      </c>
      <c r="V92" s="108">
        <v>0</v>
      </c>
      <c r="W92" s="64">
        <f t="shared" si="475"/>
        <v>0</v>
      </c>
      <c r="X92" s="63">
        <v>0</v>
      </c>
      <c r="Y92" s="108">
        <v>0</v>
      </c>
      <c r="Z92" s="64">
        <f t="shared" si="476"/>
        <v>0</v>
      </c>
      <c r="AA92" s="63">
        <v>0</v>
      </c>
      <c r="AB92" s="108">
        <v>0</v>
      </c>
      <c r="AC92" s="64">
        <f t="shared" si="477"/>
        <v>0</v>
      </c>
      <c r="AD92" s="63">
        <v>0</v>
      </c>
      <c r="AE92" s="108">
        <v>0</v>
      </c>
      <c r="AF92" s="64">
        <f t="shared" si="478"/>
        <v>0</v>
      </c>
      <c r="AG92" s="63">
        <v>0</v>
      </c>
      <c r="AH92" s="108">
        <v>0</v>
      </c>
      <c r="AI92" s="64">
        <f t="shared" si="479"/>
        <v>0</v>
      </c>
      <c r="AJ92" s="63">
        <v>0</v>
      </c>
      <c r="AK92" s="108">
        <v>0</v>
      </c>
      <c r="AL92" s="64">
        <f t="shared" si="480"/>
        <v>0</v>
      </c>
      <c r="AM92" s="107">
        <v>4.4999999999999997E-3</v>
      </c>
      <c r="AN92" s="108">
        <v>1.2010000000000001</v>
      </c>
      <c r="AO92" s="64">
        <f t="shared" si="481"/>
        <v>266888.88888888893</v>
      </c>
      <c r="AP92" s="63">
        <v>0</v>
      </c>
      <c r="AQ92" s="108">
        <v>0</v>
      </c>
      <c r="AR92" s="64">
        <f t="shared" si="482"/>
        <v>0</v>
      </c>
      <c r="AS92" s="63">
        <v>0</v>
      </c>
      <c r="AT92" s="108">
        <v>0</v>
      </c>
      <c r="AU92" s="64">
        <f t="shared" si="483"/>
        <v>0</v>
      </c>
      <c r="AV92" s="63">
        <v>0</v>
      </c>
      <c r="AW92" s="108">
        <v>0</v>
      </c>
      <c r="AX92" s="64">
        <f t="shared" si="484"/>
        <v>0</v>
      </c>
      <c r="AY92" s="63">
        <v>0</v>
      </c>
      <c r="AZ92" s="108">
        <v>0</v>
      </c>
      <c r="BA92" s="64">
        <f t="shared" si="485"/>
        <v>0</v>
      </c>
      <c r="BB92" s="63">
        <v>0</v>
      </c>
      <c r="BC92" s="108">
        <v>0</v>
      </c>
      <c r="BD92" s="64">
        <f t="shared" si="486"/>
        <v>0</v>
      </c>
      <c r="BE92" s="63">
        <v>0</v>
      </c>
      <c r="BF92" s="108">
        <v>0</v>
      </c>
      <c r="BG92" s="64">
        <f t="shared" si="487"/>
        <v>0</v>
      </c>
      <c r="BH92" s="63">
        <v>0</v>
      </c>
      <c r="BI92" s="108">
        <v>0</v>
      </c>
      <c r="BJ92" s="64">
        <f t="shared" si="488"/>
        <v>0</v>
      </c>
      <c r="BK92" s="63">
        <v>0</v>
      </c>
      <c r="BL92" s="108">
        <v>0</v>
      </c>
      <c r="BM92" s="64">
        <f t="shared" si="489"/>
        <v>0</v>
      </c>
      <c r="BN92" s="63">
        <v>0</v>
      </c>
      <c r="BO92" s="108">
        <v>0</v>
      </c>
      <c r="BP92" s="64">
        <f t="shared" si="490"/>
        <v>0</v>
      </c>
      <c r="BQ92" s="63">
        <v>0</v>
      </c>
      <c r="BR92" s="108">
        <v>0</v>
      </c>
      <c r="BS92" s="64">
        <f t="shared" si="491"/>
        <v>0</v>
      </c>
      <c r="BT92" s="63">
        <v>0</v>
      </c>
      <c r="BU92" s="108">
        <v>0</v>
      </c>
      <c r="BV92" s="64">
        <f t="shared" si="492"/>
        <v>0</v>
      </c>
      <c r="BW92" s="63">
        <v>0</v>
      </c>
      <c r="BX92" s="108">
        <v>0</v>
      </c>
      <c r="BY92" s="64">
        <f t="shared" si="493"/>
        <v>0</v>
      </c>
      <c r="BZ92" s="63">
        <v>0</v>
      </c>
      <c r="CA92" s="108">
        <v>0</v>
      </c>
      <c r="CB92" s="64">
        <f t="shared" si="494"/>
        <v>0</v>
      </c>
      <c r="CC92" s="63">
        <v>0</v>
      </c>
      <c r="CD92" s="108">
        <v>0</v>
      </c>
      <c r="CE92" s="64">
        <f t="shared" si="495"/>
        <v>0</v>
      </c>
      <c r="CF92" s="63">
        <v>0</v>
      </c>
      <c r="CG92" s="108">
        <v>0</v>
      </c>
      <c r="CH92" s="64">
        <f t="shared" si="496"/>
        <v>0</v>
      </c>
      <c r="CI92" s="63">
        <v>0</v>
      </c>
      <c r="CJ92" s="108">
        <v>0</v>
      </c>
      <c r="CK92" s="64">
        <f t="shared" si="497"/>
        <v>0</v>
      </c>
      <c r="CL92" s="63">
        <v>0</v>
      </c>
      <c r="CM92" s="108">
        <v>0</v>
      </c>
      <c r="CN92" s="64">
        <f t="shared" si="498"/>
        <v>0</v>
      </c>
      <c r="CO92" s="63">
        <v>0</v>
      </c>
      <c r="CP92" s="108">
        <v>0</v>
      </c>
      <c r="CQ92" s="64">
        <f t="shared" si="499"/>
        <v>0</v>
      </c>
      <c r="CR92" s="63">
        <v>0</v>
      </c>
      <c r="CS92" s="108">
        <v>0</v>
      </c>
      <c r="CT92" s="64">
        <f t="shared" si="500"/>
        <v>0</v>
      </c>
      <c r="CU92" s="63">
        <v>0</v>
      </c>
      <c r="CV92" s="108">
        <v>0</v>
      </c>
      <c r="CW92" s="64">
        <f t="shared" si="501"/>
        <v>0</v>
      </c>
      <c r="CX92" s="63">
        <v>0</v>
      </c>
      <c r="CY92" s="108">
        <v>0</v>
      </c>
      <c r="CZ92" s="64">
        <f t="shared" si="502"/>
        <v>0</v>
      </c>
      <c r="DA92" s="63">
        <v>0</v>
      </c>
      <c r="DB92" s="108">
        <v>0</v>
      </c>
      <c r="DC92" s="64">
        <f t="shared" si="503"/>
        <v>0</v>
      </c>
      <c r="DD92" s="63">
        <v>0</v>
      </c>
      <c r="DE92" s="108">
        <v>0</v>
      </c>
      <c r="DF92" s="64">
        <f t="shared" si="504"/>
        <v>0</v>
      </c>
      <c r="DG92" s="63">
        <v>0</v>
      </c>
      <c r="DH92" s="108">
        <v>0</v>
      </c>
      <c r="DI92" s="64">
        <f t="shared" si="505"/>
        <v>0</v>
      </c>
      <c r="DJ92" s="63">
        <v>0</v>
      </c>
      <c r="DK92" s="108">
        <v>0</v>
      </c>
      <c r="DL92" s="64">
        <f t="shared" si="506"/>
        <v>0</v>
      </c>
      <c r="DM92" s="63">
        <v>0</v>
      </c>
      <c r="DN92" s="108">
        <v>0</v>
      </c>
      <c r="DO92" s="64">
        <f t="shared" si="507"/>
        <v>0</v>
      </c>
      <c r="DP92" s="63">
        <v>0</v>
      </c>
      <c r="DQ92" s="108">
        <v>0</v>
      </c>
      <c r="DR92" s="64">
        <f t="shared" si="508"/>
        <v>0</v>
      </c>
      <c r="DS92" s="63">
        <v>0</v>
      </c>
      <c r="DT92" s="108">
        <v>0</v>
      </c>
      <c r="DU92" s="64">
        <f t="shared" si="509"/>
        <v>0</v>
      </c>
      <c r="DV92" s="107">
        <v>0.1</v>
      </c>
      <c r="DW92" s="108">
        <v>2.4950000000000001</v>
      </c>
      <c r="DX92" s="64">
        <f t="shared" si="510"/>
        <v>24950</v>
      </c>
      <c r="DY92" s="63">
        <v>0</v>
      </c>
      <c r="DZ92" s="108">
        <v>0</v>
      </c>
      <c r="EA92" s="64">
        <f t="shared" si="511"/>
        <v>0</v>
      </c>
      <c r="EB92" s="107">
        <v>1.0070000000000001E-2</v>
      </c>
      <c r="EC92" s="108">
        <v>1.179</v>
      </c>
      <c r="ED92" s="64">
        <f t="shared" si="512"/>
        <v>117080.43694141012</v>
      </c>
      <c r="EE92" s="63">
        <v>0</v>
      </c>
      <c r="EF92" s="108">
        <v>0</v>
      </c>
      <c r="EG92" s="64">
        <f t="shared" si="513"/>
        <v>0</v>
      </c>
      <c r="EH92" s="63">
        <v>0</v>
      </c>
      <c r="EI92" s="108">
        <v>0</v>
      </c>
      <c r="EJ92" s="64">
        <f t="shared" si="514"/>
        <v>0</v>
      </c>
      <c r="EK92" s="63">
        <v>0</v>
      </c>
      <c r="EL92" s="108">
        <v>0</v>
      </c>
      <c r="EM92" s="64">
        <f t="shared" si="515"/>
        <v>0</v>
      </c>
      <c r="EN92" s="63">
        <v>0</v>
      </c>
      <c r="EO92" s="108">
        <v>0</v>
      </c>
      <c r="EP92" s="64">
        <f t="shared" si="516"/>
        <v>0</v>
      </c>
      <c r="EQ92" s="11">
        <f t="shared" si="518"/>
        <v>0.11457000000000001</v>
      </c>
      <c r="ER92" s="21">
        <f t="shared" si="519"/>
        <v>4.875</v>
      </c>
    </row>
    <row r="93" spans="1:148" x14ac:dyDescent="0.3">
      <c r="A93" s="57">
        <v>2024</v>
      </c>
      <c r="B93" s="58" t="s">
        <v>14</v>
      </c>
      <c r="C93" s="63">
        <v>0</v>
      </c>
      <c r="D93" s="108">
        <v>0</v>
      </c>
      <c r="E93" s="64">
        <f t="shared" si="520"/>
        <v>0</v>
      </c>
      <c r="F93" s="63">
        <v>0</v>
      </c>
      <c r="G93" s="108">
        <v>0</v>
      </c>
      <c r="H93" s="64">
        <f t="shared" si="470"/>
        <v>0</v>
      </c>
      <c r="I93" s="63">
        <v>0</v>
      </c>
      <c r="J93" s="108">
        <v>0</v>
      </c>
      <c r="K93" s="64">
        <f t="shared" si="471"/>
        <v>0</v>
      </c>
      <c r="L93" s="63">
        <v>0</v>
      </c>
      <c r="M93" s="108">
        <v>0</v>
      </c>
      <c r="N93" s="64">
        <f t="shared" si="472"/>
        <v>0</v>
      </c>
      <c r="O93" s="63">
        <v>0</v>
      </c>
      <c r="P93" s="108">
        <v>0</v>
      </c>
      <c r="Q93" s="64">
        <f t="shared" si="473"/>
        <v>0</v>
      </c>
      <c r="R93" s="63">
        <v>0</v>
      </c>
      <c r="S93" s="108">
        <v>0</v>
      </c>
      <c r="T93" s="64">
        <f t="shared" si="474"/>
        <v>0</v>
      </c>
      <c r="U93" s="63">
        <v>0</v>
      </c>
      <c r="V93" s="108">
        <v>0</v>
      </c>
      <c r="W93" s="64">
        <f t="shared" si="475"/>
        <v>0</v>
      </c>
      <c r="X93" s="63">
        <v>0</v>
      </c>
      <c r="Y93" s="108">
        <v>0</v>
      </c>
      <c r="Z93" s="64">
        <f t="shared" si="476"/>
        <v>0</v>
      </c>
      <c r="AA93" s="63">
        <v>0</v>
      </c>
      <c r="AB93" s="108">
        <v>0</v>
      </c>
      <c r="AC93" s="64">
        <f t="shared" si="477"/>
        <v>0</v>
      </c>
      <c r="AD93" s="63">
        <v>0</v>
      </c>
      <c r="AE93" s="108">
        <v>0</v>
      </c>
      <c r="AF93" s="64">
        <f t="shared" si="478"/>
        <v>0</v>
      </c>
      <c r="AG93" s="63">
        <v>0</v>
      </c>
      <c r="AH93" s="108">
        <v>0</v>
      </c>
      <c r="AI93" s="64">
        <f t="shared" si="479"/>
        <v>0</v>
      </c>
      <c r="AJ93" s="63">
        <v>0</v>
      </c>
      <c r="AK93" s="108">
        <v>0</v>
      </c>
      <c r="AL93" s="64">
        <f t="shared" si="480"/>
        <v>0</v>
      </c>
      <c r="AM93" s="63">
        <v>0</v>
      </c>
      <c r="AN93" s="108">
        <v>0</v>
      </c>
      <c r="AO93" s="64">
        <f t="shared" si="481"/>
        <v>0</v>
      </c>
      <c r="AP93" s="63">
        <v>0</v>
      </c>
      <c r="AQ93" s="108">
        <v>0</v>
      </c>
      <c r="AR93" s="64">
        <f t="shared" si="482"/>
        <v>0</v>
      </c>
      <c r="AS93" s="63">
        <v>0</v>
      </c>
      <c r="AT93" s="108">
        <v>0</v>
      </c>
      <c r="AU93" s="64">
        <f t="shared" si="483"/>
        <v>0</v>
      </c>
      <c r="AV93" s="63">
        <v>0</v>
      </c>
      <c r="AW93" s="108">
        <v>0</v>
      </c>
      <c r="AX93" s="64">
        <f t="shared" si="484"/>
        <v>0</v>
      </c>
      <c r="AY93" s="63">
        <v>0</v>
      </c>
      <c r="AZ93" s="108">
        <v>0</v>
      </c>
      <c r="BA93" s="64">
        <f t="shared" si="485"/>
        <v>0</v>
      </c>
      <c r="BB93" s="63">
        <v>0</v>
      </c>
      <c r="BC93" s="108">
        <v>0</v>
      </c>
      <c r="BD93" s="64">
        <f t="shared" si="486"/>
        <v>0</v>
      </c>
      <c r="BE93" s="63">
        <v>0</v>
      </c>
      <c r="BF93" s="108">
        <v>0</v>
      </c>
      <c r="BG93" s="64">
        <f t="shared" si="487"/>
        <v>0</v>
      </c>
      <c r="BH93" s="63">
        <v>0</v>
      </c>
      <c r="BI93" s="108">
        <v>0</v>
      </c>
      <c r="BJ93" s="64">
        <f t="shared" si="488"/>
        <v>0</v>
      </c>
      <c r="BK93" s="63">
        <v>0</v>
      </c>
      <c r="BL93" s="108">
        <v>0</v>
      </c>
      <c r="BM93" s="64">
        <f t="shared" si="489"/>
        <v>0</v>
      </c>
      <c r="BN93" s="63">
        <v>0</v>
      </c>
      <c r="BO93" s="108">
        <v>0</v>
      </c>
      <c r="BP93" s="64">
        <f t="shared" si="490"/>
        <v>0</v>
      </c>
      <c r="BQ93" s="63">
        <v>0</v>
      </c>
      <c r="BR93" s="108">
        <v>0</v>
      </c>
      <c r="BS93" s="64">
        <f t="shared" si="491"/>
        <v>0</v>
      </c>
      <c r="BT93" s="63">
        <v>0</v>
      </c>
      <c r="BU93" s="108">
        <v>0</v>
      </c>
      <c r="BV93" s="64">
        <f t="shared" si="492"/>
        <v>0</v>
      </c>
      <c r="BW93" s="107">
        <v>1.7000000000000001E-2</v>
      </c>
      <c r="BX93" s="108">
        <v>3.1709999999999998</v>
      </c>
      <c r="BY93" s="64">
        <f t="shared" si="493"/>
        <v>186529.41176470584</v>
      </c>
      <c r="BZ93" s="63">
        <v>0</v>
      </c>
      <c r="CA93" s="108">
        <v>0</v>
      </c>
      <c r="CB93" s="64">
        <f t="shared" si="494"/>
        <v>0</v>
      </c>
      <c r="CC93" s="63">
        <v>0</v>
      </c>
      <c r="CD93" s="108">
        <v>0</v>
      </c>
      <c r="CE93" s="64">
        <f t="shared" si="495"/>
        <v>0</v>
      </c>
      <c r="CF93" s="63">
        <v>0</v>
      </c>
      <c r="CG93" s="108">
        <v>0</v>
      </c>
      <c r="CH93" s="64">
        <f t="shared" si="496"/>
        <v>0</v>
      </c>
      <c r="CI93" s="63">
        <v>0</v>
      </c>
      <c r="CJ93" s="108">
        <v>0</v>
      </c>
      <c r="CK93" s="64">
        <f t="shared" si="497"/>
        <v>0</v>
      </c>
      <c r="CL93" s="63">
        <v>0</v>
      </c>
      <c r="CM93" s="108">
        <v>0</v>
      </c>
      <c r="CN93" s="64">
        <f t="shared" si="498"/>
        <v>0</v>
      </c>
      <c r="CO93" s="63">
        <v>0</v>
      </c>
      <c r="CP93" s="108">
        <v>0</v>
      </c>
      <c r="CQ93" s="64">
        <f t="shared" si="499"/>
        <v>0</v>
      </c>
      <c r="CR93" s="63">
        <v>0</v>
      </c>
      <c r="CS93" s="108">
        <v>0</v>
      </c>
      <c r="CT93" s="64">
        <f t="shared" si="500"/>
        <v>0</v>
      </c>
      <c r="CU93" s="63">
        <v>0</v>
      </c>
      <c r="CV93" s="108">
        <v>0</v>
      </c>
      <c r="CW93" s="64">
        <f t="shared" si="501"/>
        <v>0</v>
      </c>
      <c r="CX93" s="63">
        <v>0</v>
      </c>
      <c r="CY93" s="108">
        <v>0</v>
      </c>
      <c r="CZ93" s="64">
        <f t="shared" si="502"/>
        <v>0</v>
      </c>
      <c r="DA93" s="63">
        <v>0</v>
      </c>
      <c r="DB93" s="108">
        <v>0</v>
      </c>
      <c r="DC93" s="64">
        <f t="shared" si="503"/>
        <v>0</v>
      </c>
      <c r="DD93" s="63">
        <v>0</v>
      </c>
      <c r="DE93" s="108">
        <v>0</v>
      </c>
      <c r="DF93" s="64">
        <f t="shared" si="504"/>
        <v>0</v>
      </c>
      <c r="DG93" s="63">
        <v>0</v>
      </c>
      <c r="DH93" s="108">
        <v>0</v>
      </c>
      <c r="DI93" s="64">
        <f t="shared" si="505"/>
        <v>0</v>
      </c>
      <c r="DJ93" s="63">
        <v>0</v>
      </c>
      <c r="DK93" s="108">
        <v>0</v>
      </c>
      <c r="DL93" s="64">
        <f t="shared" si="506"/>
        <v>0</v>
      </c>
      <c r="DM93" s="63">
        <v>0</v>
      </c>
      <c r="DN93" s="108">
        <v>0</v>
      </c>
      <c r="DO93" s="64">
        <f t="shared" si="507"/>
        <v>0</v>
      </c>
      <c r="DP93" s="63">
        <v>0</v>
      </c>
      <c r="DQ93" s="108">
        <v>0</v>
      </c>
      <c r="DR93" s="64">
        <f t="shared" si="508"/>
        <v>0</v>
      </c>
      <c r="DS93" s="63">
        <v>0</v>
      </c>
      <c r="DT93" s="108">
        <v>0</v>
      </c>
      <c r="DU93" s="64">
        <f t="shared" si="509"/>
        <v>0</v>
      </c>
      <c r="DV93" s="63">
        <v>0</v>
      </c>
      <c r="DW93" s="108">
        <v>0</v>
      </c>
      <c r="DX93" s="64">
        <f t="shared" si="510"/>
        <v>0</v>
      </c>
      <c r="DY93" s="63">
        <v>0</v>
      </c>
      <c r="DZ93" s="108">
        <v>0</v>
      </c>
      <c r="EA93" s="64">
        <f t="shared" si="511"/>
        <v>0</v>
      </c>
      <c r="EB93" s="63">
        <v>0</v>
      </c>
      <c r="EC93" s="108">
        <v>0</v>
      </c>
      <c r="ED93" s="64">
        <f t="shared" si="512"/>
        <v>0</v>
      </c>
      <c r="EE93" s="63">
        <v>0</v>
      </c>
      <c r="EF93" s="108">
        <v>0</v>
      </c>
      <c r="EG93" s="64">
        <f t="shared" si="513"/>
        <v>0</v>
      </c>
      <c r="EH93" s="63">
        <v>0</v>
      </c>
      <c r="EI93" s="108">
        <v>0</v>
      </c>
      <c r="EJ93" s="64">
        <f t="shared" si="514"/>
        <v>0</v>
      </c>
      <c r="EK93" s="63">
        <v>0</v>
      </c>
      <c r="EL93" s="108">
        <v>0</v>
      </c>
      <c r="EM93" s="64">
        <f t="shared" si="515"/>
        <v>0</v>
      </c>
      <c r="EN93" s="63">
        <v>0</v>
      </c>
      <c r="EO93" s="108">
        <v>0</v>
      </c>
      <c r="EP93" s="64">
        <f t="shared" si="516"/>
        <v>0</v>
      </c>
      <c r="EQ93" s="11">
        <f t="shared" si="518"/>
        <v>1.7000000000000001E-2</v>
      </c>
      <c r="ER93" s="21">
        <f t="shared" si="519"/>
        <v>3.1709999999999998</v>
      </c>
    </row>
    <row r="94" spans="1:148" x14ac:dyDescent="0.3">
      <c r="A94" s="57">
        <v>2024</v>
      </c>
      <c r="B94" s="64" t="s">
        <v>15</v>
      </c>
      <c r="C94" s="63">
        <v>0</v>
      </c>
      <c r="D94" s="108">
        <v>0</v>
      </c>
      <c r="E94" s="64">
        <f t="shared" si="520"/>
        <v>0</v>
      </c>
      <c r="F94" s="63">
        <v>0</v>
      </c>
      <c r="G94" s="108">
        <v>0</v>
      </c>
      <c r="H94" s="64">
        <f t="shared" si="470"/>
        <v>0</v>
      </c>
      <c r="I94" s="63">
        <v>0</v>
      </c>
      <c r="J94" s="108">
        <v>0</v>
      </c>
      <c r="K94" s="64">
        <f t="shared" si="471"/>
        <v>0</v>
      </c>
      <c r="L94" s="63">
        <v>0</v>
      </c>
      <c r="M94" s="108">
        <v>0</v>
      </c>
      <c r="N94" s="64">
        <f t="shared" si="472"/>
        <v>0</v>
      </c>
      <c r="O94" s="63">
        <v>0</v>
      </c>
      <c r="P94" s="108">
        <v>0</v>
      </c>
      <c r="Q94" s="64">
        <f t="shared" si="473"/>
        <v>0</v>
      </c>
      <c r="R94" s="63">
        <v>0</v>
      </c>
      <c r="S94" s="108">
        <v>0</v>
      </c>
      <c r="T94" s="64">
        <f t="shared" si="474"/>
        <v>0</v>
      </c>
      <c r="U94" s="63">
        <v>0</v>
      </c>
      <c r="V94" s="108">
        <v>0</v>
      </c>
      <c r="W94" s="64">
        <f t="shared" si="475"/>
        <v>0</v>
      </c>
      <c r="X94" s="63">
        <v>0</v>
      </c>
      <c r="Y94" s="108">
        <v>0</v>
      </c>
      <c r="Z94" s="64">
        <f t="shared" si="476"/>
        <v>0</v>
      </c>
      <c r="AA94" s="63">
        <v>0</v>
      </c>
      <c r="AB94" s="108">
        <v>0</v>
      </c>
      <c r="AC94" s="64">
        <f t="shared" si="477"/>
        <v>0</v>
      </c>
      <c r="AD94" s="63">
        <v>0</v>
      </c>
      <c r="AE94" s="108">
        <v>0</v>
      </c>
      <c r="AF94" s="64">
        <f t="shared" si="478"/>
        <v>0</v>
      </c>
      <c r="AG94" s="63">
        <v>0</v>
      </c>
      <c r="AH94" s="108">
        <v>0</v>
      </c>
      <c r="AI94" s="64">
        <f t="shared" si="479"/>
        <v>0</v>
      </c>
      <c r="AJ94" s="63">
        <v>0</v>
      </c>
      <c r="AK94" s="108">
        <v>0</v>
      </c>
      <c r="AL94" s="64">
        <f t="shared" si="480"/>
        <v>0</v>
      </c>
      <c r="AM94" s="63">
        <v>0</v>
      </c>
      <c r="AN94" s="108">
        <v>0</v>
      </c>
      <c r="AO94" s="64">
        <f t="shared" si="481"/>
        <v>0</v>
      </c>
      <c r="AP94" s="63">
        <v>0</v>
      </c>
      <c r="AQ94" s="108">
        <v>0</v>
      </c>
      <c r="AR94" s="64">
        <f t="shared" si="482"/>
        <v>0</v>
      </c>
      <c r="AS94" s="63">
        <v>0</v>
      </c>
      <c r="AT94" s="108">
        <v>0</v>
      </c>
      <c r="AU94" s="64">
        <f t="shared" si="483"/>
        <v>0</v>
      </c>
      <c r="AV94" s="63">
        <v>0</v>
      </c>
      <c r="AW94" s="108">
        <v>0</v>
      </c>
      <c r="AX94" s="64">
        <f t="shared" si="484"/>
        <v>0</v>
      </c>
      <c r="AY94" s="63">
        <v>0</v>
      </c>
      <c r="AZ94" s="108">
        <v>0</v>
      </c>
      <c r="BA94" s="64">
        <f t="shared" si="485"/>
        <v>0</v>
      </c>
      <c r="BB94" s="63">
        <v>0</v>
      </c>
      <c r="BC94" s="108">
        <v>0</v>
      </c>
      <c r="BD94" s="64">
        <f t="shared" si="486"/>
        <v>0</v>
      </c>
      <c r="BE94" s="63">
        <v>0</v>
      </c>
      <c r="BF94" s="108">
        <v>0</v>
      </c>
      <c r="BG94" s="64">
        <f t="shared" si="487"/>
        <v>0</v>
      </c>
      <c r="BH94" s="63">
        <v>0</v>
      </c>
      <c r="BI94" s="108">
        <v>0</v>
      </c>
      <c r="BJ94" s="64">
        <f t="shared" si="488"/>
        <v>0</v>
      </c>
      <c r="BK94" s="63">
        <v>0</v>
      </c>
      <c r="BL94" s="108">
        <v>0</v>
      </c>
      <c r="BM94" s="64">
        <f t="shared" si="489"/>
        <v>0</v>
      </c>
      <c r="BN94" s="63">
        <v>0</v>
      </c>
      <c r="BO94" s="108">
        <v>0</v>
      </c>
      <c r="BP94" s="64">
        <f t="shared" si="490"/>
        <v>0</v>
      </c>
      <c r="BQ94" s="63">
        <v>0</v>
      </c>
      <c r="BR94" s="108">
        <v>0</v>
      </c>
      <c r="BS94" s="64">
        <f t="shared" si="491"/>
        <v>0</v>
      </c>
      <c r="BT94" s="63">
        <v>0</v>
      </c>
      <c r="BU94" s="108">
        <v>0</v>
      </c>
      <c r="BV94" s="64">
        <f t="shared" si="492"/>
        <v>0</v>
      </c>
      <c r="BW94" s="63">
        <v>0</v>
      </c>
      <c r="BX94" s="108">
        <v>0</v>
      </c>
      <c r="BY94" s="64">
        <f t="shared" si="493"/>
        <v>0</v>
      </c>
      <c r="BZ94" s="63">
        <v>0</v>
      </c>
      <c r="CA94" s="108">
        <v>0</v>
      </c>
      <c r="CB94" s="64">
        <f t="shared" si="494"/>
        <v>0</v>
      </c>
      <c r="CC94" s="107">
        <v>1.5800000000000002E-2</v>
      </c>
      <c r="CD94" s="108">
        <v>0.20399999999999999</v>
      </c>
      <c r="CE94" s="64">
        <f t="shared" si="495"/>
        <v>12911.392405063289</v>
      </c>
      <c r="CF94" s="63">
        <v>0</v>
      </c>
      <c r="CG94" s="108">
        <v>0</v>
      </c>
      <c r="CH94" s="64">
        <f t="shared" si="496"/>
        <v>0</v>
      </c>
      <c r="CI94" s="63">
        <v>0</v>
      </c>
      <c r="CJ94" s="108">
        <v>0</v>
      </c>
      <c r="CK94" s="64">
        <f t="shared" si="497"/>
        <v>0</v>
      </c>
      <c r="CL94" s="63">
        <v>0</v>
      </c>
      <c r="CM94" s="108">
        <v>0</v>
      </c>
      <c r="CN94" s="64">
        <f t="shared" si="498"/>
        <v>0</v>
      </c>
      <c r="CO94" s="63">
        <v>0</v>
      </c>
      <c r="CP94" s="108">
        <v>0</v>
      </c>
      <c r="CQ94" s="64">
        <f t="shared" si="499"/>
        <v>0</v>
      </c>
      <c r="CR94" s="63">
        <v>0</v>
      </c>
      <c r="CS94" s="108">
        <v>0</v>
      </c>
      <c r="CT94" s="64">
        <f t="shared" si="500"/>
        <v>0</v>
      </c>
      <c r="CU94" s="63">
        <v>0</v>
      </c>
      <c r="CV94" s="108">
        <v>0</v>
      </c>
      <c r="CW94" s="64">
        <f t="shared" si="501"/>
        <v>0</v>
      </c>
      <c r="CX94" s="63">
        <v>0</v>
      </c>
      <c r="CY94" s="108">
        <v>0</v>
      </c>
      <c r="CZ94" s="64">
        <f t="shared" si="502"/>
        <v>0</v>
      </c>
      <c r="DA94" s="63">
        <v>0</v>
      </c>
      <c r="DB94" s="108">
        <v>0</v>
      </c>
      <c r="DC94" s="64">
        <f t="shared" si="503"/>
        <v>0</v>
      </c>
      <c r="DD94" s="63">
        <v>0</v>
      </c>
      <c r="DE94" s="108">
        <v>0</v>
      </c>
      <c r="DF94" s="64">
        <f t="shared" si="504"/>
        <v>0</v>
      </c>
      <c r="DG94" s="63">
        <v>0</v>
      </c>
      <c r="DH94" s="108">
        <v>0</v>
      </c>
      <c r="DI94" s="64">
        <f t="shared" si="505"/>
        <v>0</v>
      </c>
      <c r="DJ94" s="63">
        <v>0</v>
      </c>
      <c r="DK94" s="108">
        <v>0</v>
      </c>
      <c r="DL94" s="64">
        <f t="shared" si="506"/>
        <v>0</v>
      </c>
      <c r="DM94" s="63">
        <v>0</v>
      </c>
      <c r="DN94" s="108">
        <v>0</v>
      </c>
      <c r="DO94" s="64">
        <f t="shared" si="507"/>
        <v>0</v>
      </c>
      <c r="DP94" s="63">
        <v>0</v>
      </c>
      <c r="DQ94" s="108">
        <v>0</v>
      </c>
      <c r="DR94" s="64">
        <f t="shared" si="508"/>
        <v>0</v>
      </c>
      <c r="DS94" s="63">
        <v>0</v>
      </c>
      <c r="DT94" s="108">
        <v>0</v>
      </c>
      <c r="DU94" s="64">
        <f t="shared" si="509"/>
        <v>0</v>
      </c>
      <c r="DV94" s="63">
        <v>0</v>
      </c>
      <c r="DW94" s="108">
        <v>0</v>
      </c>
      <c r="DX94" s="64">
        <f t="shared" si="510"/>
        <v>0</v>
      </c>
      <c r="DY94" s="63">
        <v>0</v>
      </c>
      <c r="DZ94" s="108">
        <v>0</v>
      </c>
      <c r="EA94" s="64">
        <f t="shared" si="511"/>
        <v>0</v>
      </c>
      <c r="EB94" s="107">
        <v>10.01089</v>
      </c>
      <c r="EC94" s="108">
        <v>2326.7399999999998</v>
      </c>
      <c r="ED94" s="64">
        <f t="shared" si="512"/>
        <v>232420.89364681859</v>
      </c>
      <c r="EE94" s="63">
        <v>0</v>
      </c>
      <c r="EF94" s="108">
        <v>0</v>
      </c>
      <c r="EG94" s="64">
        <f t="shared" si="513"/>
        <v>0</v>
      </c>
      <c r="EH94" s="63">
        <v>0</v>
      </c>
      <c r="EI94" s="108">
        <v>0</v>
      </c>
      <c r="EJ94" s="64">
        <f t="shared" si="514"/>
        <v>0</v>
      </c>
      <c r="EK94" s="63">
        <v>0</v>
      </c>
      <c r="EL94" s="108">
        <v>0</v>
      </c>
      <c r="EM94" s="64">
        <f t="shared" si="515"/>
        <v>0</v>
      </c>
      <c r="EN94" s="63">
        <v>0</v>
      </c>
      <c r="EO94" s="108">
        <v>0</v>
      </c>
      <c r="EP94" s="64">
        <f t="shared" si="516"/>
        <v>0</v>
      </c>
      <c r="EQ94" s="11">
        <f t="shared" si="518"/>
        <v>10.02669</v>
      </c>
      <c r="ER94" s="21">
        <f t="shared" si="519"/>
        <v>2326.944</v>
      </c>
    </row>
    <row r="95" spans="1:148" x14ac:dyDescent="0.3">
      <c r="A95" s="57">
        <v>2024</v>
      </c>
      <c r="B95" s="58" t="s">
        <v>16</v>
      </c>
      <c r="C95" s="63">
        <v>0</v>
      </c>
      <c r="D95" s="108">
        <v>0</v>
      </c>
      <c r="E95" s="64">
        <f t="shared" si="520"/>
        <v>0</v>
      </c>
      <c r="F95" s="63">
        <v>0</v>
      </c>
      <c r="G95" s="108">
        <v>0</v>
      </c>
      <c r="H95" s="64">
        <f t="shared" si="470"/>
        <v>0</v>
      </c>
      <c r="I95" s="63">
        <v>0</v>
      </c>
      <c r="J95" s="108">
        <v>0</v>
      </c>
      <c r="K95" s="64">
        <f t="shared" si="471"/>
        <v>0</v>
      </c>
      <c r="L95" s="63">
        <v>0</v>
      </c>
      <c r="M95" s="108">
        <v>0</v>
      </c>
      <c r="N95" s="64">
        <f t="shared" si="472"/>
        <v>0</v>
      </c>
      <c r="O95" s="63">
        <v>0</v>
      </c>
      <c r="P95" s="108">
        <v>0</v>
      </c>
      <c r="Q95" s="64">
        <f t="shared" si="473"/>
        <v>0</v>
      </c>
      <c r="R95" s="63">
        <v>0</v>
      </c>
      <c r="S95" s="108">
        <v>0</v>
      </c>
      <c r="T95" s="64">
        <f t="shared" si="474"/>
        <v>0</v>
      </c>
      <c r="U95" s="63">
        <v>0</v>
      </c>
      <c r="V95" s="108">
        <v>0</v>
      </c>
      <c r="W95" s="64">
        <f t="shared" si="475"/>
        <v>0</v>
      </c>
      <c r="X95" s="63">
        <v>0</v>
      </c>
      <c r="Y95" s="108">
        <v>0</v>
      </c>
      <c r="Z95" s="64">
        <f t="shared" si="476"/>
        <v>0</v>
      </c>
      <c r="AA95" s="63">
        <v>0</v>
      </c>
      <c r="AB95" s="108">
        <v>0</v>
      </c>
      <c r="AC95" s="64">
        <f t="shared" si="477"/>
        <v>0</v>
      </c>
      <c r="AD95" s="63">
        <v>0</v>
      </c>
      <c r="AE95" s="108">
        <v>0</v>
      </c>
      <c r="AF95" s="64">
        <f t="shared" si="478"/>
        <v>0</v>
      </c>
      <c r="AG95" s="63">
        <v>0</v>
      </c>
      <c r="AH95" s="108">
        <v>0</v>
      </c>
      <c r="AI95" s="64">
        <f t="shared" si="479"/>
        <v>0</v>
      </c>
      <c r="AJ95" s="107">
        <v>5.6600000000000001E-3</v>
      </c>
      <c r="AK95" s="108">
        <v>0.97299999999999998</v>
      </c>
      <c r="AL95" s="64">
        <f t="shared" si="480"/>
        <v>171908.12720848055</v>
      </c>
      <c r="AM95" s="63">
        <v>0</v>
      </c>
      <c r="AN95" s="108">
        <v>0</v>
      </c>
      <c r="AO95" s="64">
        <f t="shared" si="481"/>
        <v>0</v>
      </c>
      <c r="AP95" s="63">
        <v>0</v>
      </c>
      <c r="AQ95" s="108">
        <v>0</v>
      </c>
      <c r="AR95" s="64">
        <f t="shared" si="482"/>
        <v>0</v>
      </c>
      <c r="AS95" s="63">
        <v>0</v>
      </c>
      <c r="AT95" s="108">
        <v>0</v>
      </c>
      <c r="AU95" s="64">
        <f t="shared" si="483"/>
        <v>0</v>
      </c>
      <c r="AV95" s="63">
        <v>0</v>
      </c>
      <c r="AW95" s="108">
        <v>0</v>
      </c>
      <c r="AX95" s="64">
        <f t="shared" si="484"/>
        <v>0</v>
      </c>
      <c r="AY95" s="63">
        <v>0</v>
      </c>
      <c r="AZ95" s="108">
        <v>0</v>
      </c>
      <c r="BA95" s="64">
        <f t="shared" si="485"/>
        <v>0</v>
      </c>
      <c r="BB95" s="63">
        <v>0</v>
      </c>
      <c r="BC95" s="108">
        <v>0</v>
      </c>
      <c r="BD95" s="64">
        <f t="shared" si="486"/>
        <v>0</v>
      </c>
      <c r="BE95" s="63">
        <v>0</v>
      </c>
      <c r="BF95" s="108">
        <v>0</v>
      </c>
      <c r="BG95" s="64">
        <f t="shared" si="487"/>
        <v>0</v>
      </c>
      <c r="BH95" s="63">
        <v>0</v>
      </c>
      <c r="BI95" s="108">
        <v>0</v>
      </c>
      <c r="BJ95" s="64">
        <f t="shared" si="488"/>
        <v>0</v>
      </c>
      <c r="BK95" s="63">
        <v>0</v>
      </c>
      <c r="BL95" s="108">
        <v>0</v>
      </c>
      <c r="BM95" s="64">
        <f t="shared" si="489"/>
        <v>0</v>
      </c>
      <c r="BN95" s="63">
        <v>0</v>
      </c>
      <c r="BO95" s="108">
        <v>0</v>
      </c>
      <c r="BP95" s="64">
        <f t="shared" si="490"/>
        <v>0</v>
      </c>
      <c r="BQ95" s="63">
        <v>0</v>
      </c>
      <c r="BR95" s="108">
        <v>0</v>
      </c>
      <c r="BS95" s="64">
        <f t="shared" si="491"/>
        <v>0</v>
      </c>
      <c r="BT95" s="63">
        <v>0</v>
      </c>
      <c r="BU95" s="108">
        <v>0</v>
      </c>
      <c r="BV95" s="64">
        <f t="shared" si="492"/>
        <v>0</v>
      </c>
      <c r="BW95" s="63">
        <v>0</v>
      </c>
      <c r="BX95" s="108">
        <v>0</v>
      </c>
      <c r="BY95" s="64">
        <f t="shared" si="493"/>
        <v>0</v>
      </c>
      <c r="BZ95" s="63">
        <v>0</v>
      </c>
      <c r="CA95" s="108">
        <v>0</v>
      </c>
      <c r="CB95" s="64">
        <f t="shared" si="494"/>
        <v>0</v>
      </c>
      <c r="CC95" s="63">
        <v>0</v>
      </c>
      <c r="CD95" s="108">
        <v>0</v>
      </c>
      <c r="CE95" s="64">
        <f t="shared" si="495"/>
        <v>0</v>
      </c>
      <c r="CF95" s="63">
        <v>0</v>
      </c>
      <c r="CG95" s="108">
        <v>0</v>
      </c>
      <c r="CH95" s="64">
        <f t="shared" si="496"/>
        <v>0</v>
      </c>
      <c r="CI95" s="63">
        <v>0</v>
      </c>
      <c r="CJ95" s="108">
        <v>0</v>
      </c>
      <c r="CK95" s="64">
        <f t="shared" si="497"/>
        <v>0</v>
      </c>
      <c r="CL95" s="63">
        <v>0</v>
      </c>
      <c r="CM95" s="108">
        <v>0</v>
      </c>
      <c r="CN95" s="64">
        <f t="shared" si="498"/>
        <v>0</v>
      </c>
      <c r="CO95" s="63">
        <v>0</v>
      </c>
      <c r="CP95" s="108">
        <v>0</v>
      </c>
      <c r="CQ95" s="64">
        <f t="shared" si="499"/>
        <v>0</v>
      </c>
      <c r="CR95" s="63">
        <v>0</v>
      </c>
      <c r="CS95" s="108">
        <v>0</v>
      </c>
      <c r="CT95" s="64">
        <f t="shared" si="500"/>
        <v>0</v>
      </c>
      <c r="CU95" s="63">
        <v>0</v>
      </c>
      <c r="CV95" s="108">
        <v>0</v>
      </c>
      <c r="CW95" s="64">
        <f t="shared" si="501"/>
        <v>0</v>
      </c>
      <c r="CX95" s="63">
        <v>0</v>
      </c>
      <c r="CY95" s="108">
        <v>0</v>
      </c>
      <c r="CZ95" s="64">
        <f t="shared" si="502"/>
        <v>0</v>
      </c>
      <c r="DA95" s="63">
        <v>0</v>
      </c>
      <c r="DB95" s="108">
        <v>0</v>
      </c>
      <c r="DC95" s="64">
        <f t="shared" si="503"/>
        <v>0</v>
      </c>
      <c r="DD95" s="63">
        <v>0</v>
      </c>
      <c r="DE95" s="108">
        <v>0</v>
      </c>
      <c r="DF95" s="64">
        <f t="shared" si="504"/>
        <v>0</v>
      </c>
      <c r="DG95" s="63">
        <v>0</v>
      </c>
      <c r="DH95" s="108">
        <v>0</v>
      </c>
      <c r="DI95" s="64">
        <f t="shared" si="505"/>
        <v>0</v>
      </c>
      <c r="DJ95" s="63">
        <v>0</v>
      </c>
      <c r="DK95" s="108">
        <v>0</v>
      </c>
      <c r="DL95" s="64">
        <f t="shared" si="506"/>
        <v>0</v>
      </c>
      <c r="DM95" s="63">
        <v>0</v>
      </c>
      <c r="DN95" s="108">
        <v>0</v>
      </c>
      <c r="DO95" s="64">
        <f t="shared" si="507"/>
        <v>0</v>
      </c>
      <c r="DP95" s="63">
        <v>0</v>
      </c>
      <c r="DQ95" s="108">
        <v>0</v>
      </c>
      <c r="DR95" s="64">
        <f t="shared" si="508"/>
        <v>0</v>
      </c>
      <c r="DS95" s="63">
        <v>0</v>
      </c>
      <c r="DT95" s="108">
        <v>0</v>
      </c>
      <c r="DU95" s="64">
        <f t="shared" si="509"/>
        <v>0</v>
      </c>
      <c r="DV95" s="63">
        <v>0</v>
      </c>
      <c r="DW95" s="108">
        <v>0</v>
      </c>
      <c r="DX95" s="64">
        <f t="shared" si="510"/>
        <v>0</v>
      </c>
      <c r="DY95" s="63">
        <v>0</v>
      </c>
      <c r="DZ95" s="108">
        <v>0</v>
      </c>
      <c r="EA95" s="64">
        <f t="shared" si="511"/>
        <v>0</v>
      </c>
      <c r="EB95" s="63">
        <v>0</v>
      </c>
      <c r="EC95" s="108">
        <v>0</v>
      </c>
      <c r="ED95" s="64">
        <f t="shared" si="512"/>
        <v>0</v>
      </c>
      <c r="EE95" s="107">
        <v>0.19163999999999998</v>
      </c>
      <c r="EF95" s="108">
        <v>4.2380000000000004</v>
      </c>
      <c r="EG95" s="64">
        <f t="shared" si="513"/>
        <v>22114.381131287835</v>
      </c>
      <c r="EH95" s="63">
        <v>0</v>
      </c>
      <c r="EI95" s="108">
        <v>0</v>
      </c>
      <c r="EJ95" s="64">
        <f t="shared" si="514"/>
        <v>0</v>
      </c>
      <c r="EK95" s="63">
        <v>0</v>
      </c>
      <c r="EL95" s="108">
        <v>0</v>
      </c>
      <c r="EM95" s="64">
        <f t="shared" si="515"/>
        <v>0</v>
      </c>
      <c r="EN95" s="63">
        <v>0</v>
      </c>
      <c r="EO95" s="108">
        <v>0</v>
      </c>
      <c r="EP95" s="64">
        <f t="shared" si="516"/>
        <v>0</v>
      </c>
      <c r="EQ95" s="11">
        <f t="shared" si="518"/>
        <v>0.19729999999999998</v>
      </c>
      <c r="ER95" s="21">
        <f t="shared" si="519"/>
        <v>5.2110000000000003</v>
      </c>
    </row>
    <row r="96" spans="1:148" ht="15" thickBot="1" x14ac:dyDescent="0.35">
      <c r="A96" s="93"/>
      <c r="B96" s="61" t="s">
        <v>17</v>
      </c>
      <c r="C96" s="67">
        <f t="shared" ref="C96:D96" si="521">SUM(C84:C95)</f>
        <v>95.68</v>
      </c>
      <c r="D96" s="42">
        <f t="shared" si="521"/>
        <v>3638.44</v>
      </c>
      <c r="E96" s="68"/>
      <c r="F96" s="67">
        <f t="shared" ref="F96:G96" si="522">SUM(F84:F95)</f>
        <v>0</v>
      </c>
      <c r="G96" s="42">
        <f t="shared" si="522"/>
        <v>0</v>
      </c>
      <c r="H96" s="68"/>
      <c r="I96" s="67">
        <f t="shared" ref="I96:J96" si="523">SUM(I84:I95)</f>
        <v>0</v>
      </c>
      <c r="J96" s="42">
        <f t="shared" si="523"/>
        <v>0</v>
      </c>
      <c r="K96" s="68"/>
      <c r="L96" s="67">
        <f t="shared" ref="L96:M96" si="524">SUM(L84:L95)</f>
        <v>0</v>
      </c>
      <c r="M96" s="42">
        <f t="shared" si="524"/>
        <v>0</v>
      </c>
      <c r="N96" s="68"/>
      <c r="O96" s="67">
        <f t="shared" ref="O96:P96" si="525">SUM(O84:O95)</f>
        <v>0</v>
      </c>
      <c r="P96" s="42">
        <f t="shared" si="525"/>
        <v>0</v>
      </c>
      <c r="Q96" s="68"/>
      <c r="R96" s="67">
        <f t="shared" ref="R96:S96" si="526">SUM(R84:R95)</f>
        <v>0</v>
      </c>
      <c r="S96" s="42">
        <f t="shared" si="526"/>
        <v>0</v>
      </c>
      <c r="T96" s="68"/>
      <c r="U96" s="67">
        <f t="shared" ref="U96:V96" si="527">SUM(U84:U95)</f>
        <v>0</v>
      </c>
      <c r="V96" s="42">
        <f t="shared" si="527"/>
        <v>0</v>
      </c>
      <c r="W96" s="68"/>
      <c r="X96" s="67">
        <f t="shared" ref="X96:Y96" si="528">SUM(X84:X95)</f>
        <v>0</v>
      </c>
      <c r="Y96" s="42">
        <f t="shared" si="528"/>
        <v>0</v>
      </c>
      <c r="Z96" s="68"/>
      <c r="AA96" s="67">
        <f t="shared" ref="AA96:AB96" si="529">SUM(AA84:AA95)</f>
        <v>0</v>
      </c>
      <c r="AB96" s="42">
        <f t="shared" si="529"/>
        <v>0</v>
      </c>
      <c r="AC96" s="68"/>
      <c r="AD96" s="67">
        <f t="shared" ref="AD96:AE96" si="530">SUM(AD84:AD95)</f>
        <v>0</v>
      </c>
      <c r="AE96" s="42">
        <f t="shared" si="530"/>
        <v>0</v>
      </c>
      <c r="AF96" s="68"/>
      <c r="AG96" s="67">
        <f t="shared" ref="AG96:AH96" si="531">SUM(AG84:AG95)</f>
        <v>7.24</v>
      </c>
      <c r="AH96" s="42">
        <f t="shared" si="531"/>
        <v>36.655999999999999</v>
      </c>
      <c r="AI96" s="68"/>
      <c r="AJ96" s="67">
        <f t="shared" ref="AJ96:AK96" si="532">SUM(AJ84:AJ95)</f>
        <v>5.6600000000000001E-3</v>
      </c>
      <c r="AK96" s="42">
        <f t="shared" si="532"/>
        <v>0.97299999999999998</v>
      </c>
      <c r="AL96" s="68"/>
      <c r="AM96" s="67">
        <f t="shared" ref="AM96:AN96" si="533">SUM(AM84:AM95)</f>
        <v>1.4849999999999999E-2</v>
      </c>
      <c r="AN96" s="42">
        <f t="shared" si="533"/>
        <v>1.8320000000000001</v>
      </c>
      <c r="AO96" s="68"/>
      <c r="AP96" s="67">
        <f t="shared" ref="AP96:AQ96" si="534">SUM(AP84:AP95)</f>
        <v>0</v>
      </c>
      <c r="AQ96" s="42">
        <f t="shared" si="534"/>
        <v>0</v>
      </c>
      <c r="AR96" s="68"/>
      <c r="AS96" s="67">
        <f t="shared" ref="AS96:AT96" si="535">SUM(AS84:AS95)</f>
        <v>0</v>
      </c>
      <c r="AT96" s="42">
        <f t="shared" si="535"/>
        <v>0</v>
      </c>
      <c r="AU96" s="68"/>
      <c r="AV96" s="67">
        <f t="shared" ref="AV96:AW96" si="536">SUM(AV84:AV95)</f>
        <v>0</v>
      </c>
      <c r="AW96" s="42">
        <f t="shared" si="536"/>
        <v>0</v>
      </c>
      <c r="AX96" s="68"/>
      <c r="AY96" s="67">
        <f t="shared" ref="AY96:AZ96" si="537">SUM(AY84:AY95)</f>
        <v>3.0999999999999999E-3</v>
      </c>
      <c r="AZ96" s="42">
        <f t="shared" si="537"/>
        <v>14.786</v>
      </c>
      <c r="BA96" s="68"/>
      <c r="BB96" s="67">
        <f t="shared" ref="BB96:BC96" si="538">SUM(BB84:BB95)</f>
        <v>0</v>
      </c>
      <c r="BC96" s="42">
        <f t="shared" si="538"/>
        <v>0</v>
      </c>
      <c r="BD96" s="68"/>
      <c r="BE96" s="67">
        <f t="shared" ref="BE96:BF96" si="539">SUM(BE84:BE95)</f>
        <v>0</v>
      </c>
      <c r="BF96" s="42">
        <f t="shared" si="539"/>
        <v>0</v>
      </c>
      <c r="BG96" s="68"/>
      <c r="BH96" s="67">
        <f t="shared" ref="BH96:BI96" si="540">SUM(BH84:BH95)</f>
        <v>0</v>
      </c>
      <c r="BI96" s="42">
        <f t="shared" si="540"/>
        <v>0</v>
      </c>
      <c r="BJ96" s="68"/>
      <c r="BK96" s="67">
        <f t="shared" ref="BK96:BL96" si="541">SUM(BK84:BK95)</f>
        <v>6.9718</v>
      </c>
      <c r="BL96" s="42">
        <f t="shared" si="541"/>
        <v>351.17099999999999</v>
      </c>
      <c r="BM96" s="68"/>
      <c r="BN96" s="67">
        <f t="shared" ref="BN96:BO96" si="542">SUM(BN84:BN95)</f>
        <v>0</v>
      </c>
      <c r="BO96" s="42">
        <f t="shared" si="542"/>
        <v>0</v>
      </c>
      <c r="BP96" s="68"/>
      <c r="BQ96" s="67">
        <f t="shared" ref="BQ96:BR96" si="543">SUM(BQ84:BQ95)</f>
        <v>0</v>
      </c>
      <c r="BR96" s="42">
        <f t="shared" si="543"/>
        <v>0</v>
      </c>
      <c r="BS96" s="68"/>
      <c r="BT96" s="67">
        <f t="shared" ref="BT96:BU96" si="544">SUM(BT84:BT95)</f>
        <v>0</v>
      </c>
      <c r="BU96" s="42">
        <f t="shared" si="544"/>
        <v>0</v>
      </c>
      <c r="BV96" s="68"/>
      <c r="BW96" s="67">
        <f t="shared" ref="BW96:BX96" si="545">SUM(BW84:BW95)</f>
        <v>3.4000000000000002E-2</v>
      </c>
      <c r="BX96" s="42">
        <f t="shared" si="545"/>
        <v>7.2970000000000006</v>
      </c>
      <c r="BY96" s="68"/>
      <c r="BZ96" s="67">
        <f t="shared" ref="BZ96:CA96" si="546">SUM(BZ84:BZ95)</f>
        <v>0</v>
      </c>
      <c r="CA96" s="42">
        <f t="shared" si="546"/>
        <v>0</v>
      </c>
      <c r="CB96" s="68"/>
      <c r="CC96" s="67">
        <f t="shared" ref="CC96:CD96" si="547">SUM(CC84:CC95)</f>
        <v>7.4500000000000011E-2</v>
      </c>
      <c r="CD96" s="42">
        <f t="shared" si="547"/>
        <v>0.59799999999999998</v>
      </c>
      <c r="CE96" s="68"/>
      <c r="CF96" s="67">
        <f t="shared" ref="CF96:CG96" si="548">SUM(CF84:CF95)</f>
        <v>0</v>
      </c>
      <c r="CG96" s="42">
        <f t="shared" si="548"/>
        <v>0</v>
      </c>
      <c r="CH96" s="68"/>
      <c r="CI96" s="67">
        <f t="shared" ref="CI96:CJ96" si="549">SUM(CI84:CI95)</f>
        <v>0</v>
      </c>
      <c r="CJ96" s="42">
        <f t="shared" si="549"/>
        <v>0</v>
      </c>
      <c r="CK96" s="68"/>
      <c r="CL96" s="67">
        <f t="shared" ref="CL96:CM96" si="550">SUM(CL84:CL95)</f>
        <v>0</v>
      </c>
      <c r="CM96" s="42">
        <f t="shared" si="550"/>
        <v>0</v>
      </c>
      <c r="CN96" s="68"/>
      <c r="CO96" s="67">
        <f t="shared" ref="CO96:CP96" si="551">SUM(CO84:CO95)</f>
        <v>0</v>
      </c>
      <c r="CP96" s="42">
        <f t="shared" si="551"/>
        <v>0</v>
      </c>
      <c r="CQ96" s="68"/>
      <c r="CR96" s="67">
        <f t="shared" ref="CR96:CS96" si="552">SUM(CR84:CR95)</f>
        <v>0</v>
      </c>
      <c r="CS96" s="42">
        <f t="shared" si="552"/>
        <v>0</v>
      </c>
      <c r="CT96" s="68"/>
      <c r="CU96" s="67">
        <f t="shared" ref="CU96:CV96" si="553">SUM(CU84:CU95)</f>
        <v>0</v>
      </c>
      <c r="CV96" s="42">
        <f t="shared" si="553"/>
        <v>0</v>
      </c>
      <c r="CW96" s="68"/>
      <c r="CX96" s="67">
        <f t="shared" ref="CX96:CY96" si="554">SUM(CX84:CX95)</f>
        <v>5.3499999999999997E-3</v>
      </c>
      <c r="CY96" s="42">
        <f t="shared" si="554"/>
        <v>3.1760000000000002</v>
      </c>
      <c r="CZ96" s="68"/>
      <c r="DA96" s="67">
        <f t="shared" ref="DA96:DB96" si="555">SUM(DA84:DA95)</f>
        <v>0</v>
      </c>
      <c r="DB96" s="42">
        <f t="shared" si="555"/>
        <v>0</v>
      </c>
      <c r="DC96" s="68"/>
      <c r="DD96" s="67">
        <f t="shared" ref="DD96:DE96" si="556">SUM(DD84:DD95)</f>
        <v>0</v>
      </c>
      <c r="DE96" s="42">
        <f t="shared" si="556"/>
        <v>0</v>
      </c>
      <c r="DF96" s="68"/>
      <c r="DG96" s="67">
        <f t="shared" ref="DG96:DH96" si="557">SUM(DG84:DG95)</f>
        <v>0</v>
      </c>
      <c r="DH96" s="42">
        <f t="shared" si="557"/>
        <v>0</v>
      </c>
      <c r="DI96" s="68"/>
      <c r="DJ96" s="67">
        <f t="shared" ref="DJ96:DK96" si="558">SUM(DJ84:DJ95)</f>
        <v>0</v>
      </c>
      <c r="DK96" s="42">
        <f t="shared" si="558"/>
        <v>0</v>
      </c>
      <c r="DL96" s="68"/>
      <c r="DM96" s="67">
        <f t="shared" ref="DM96:DN96" si="559">SUM(DM84:DM95)</f>
        <v>0</v>
      </c>
      <c r="DN96" s="42">
        <f t="shared" si="559"/>
        <v>0</v>
      </c>
      <c r="DO96" s="68"/>
      <c r="DP96" s="67">
        <f t="shared" ref="DP96:DQ96" si="560">SUM(DP84:DP95)</f>
        <v>0</v>
      </c>
      <c r="DQ96" s="42">
        <f t="shared" si="560"/>
        <v>0</v>
      </c>
      <c r="DR96" s="68"/>
      <c r="DS96" s="67">
        <f t="shared" ref="DS96:DT96" si="561">SUM(DS84:DS95)</f>
        <v>0</v>
      </c>
      <c r="DT96" s="42">
        <f t="shared" si="561"/>
        <v>0</v>
      </c>
      <c r="DU96" s="68"/>
      <c r="DV96" s="67">
        <f t="shared" ref="DV96:DW96" si="562">SUM(DV84:DV95)</f>
        <v>0.1</v>
      </c>
      <c r="DW96" s="42">
        <f t="shared" si="562"/>
        <v>2.4950000000000001</v>
      </c>
      <c r="DX96" s="68"/>
      <c r="DY96" s="67">
        <f t="shared" ref="DY96:DZ96" si="563">SUM(DY84:DY95)</f>
        <v>0</v>
      </c>
      <c r="DZ96" s="42">
        <f t="shared" si="563"/>
        <v>0</v>
      </c>
      <c r="EA96" s="68"/>
      <c r="EB96" s="67">
        <f t="shared" ref="EB96:EC96" si="564">SUM(EB84:EB95)</f>
        <v>14.642299999999999</v>
      </c>
      <c r="EC96" s="42">
        <f t="shared" si="564"/>
        <v>3509.2109999999998</v>
      </c>
      <c r="ED96" s="68"/>
      <c r="EE96" s="67">
        <f t="shared" ref="EE96:EF96" si="565">SUM(EE84:EE95)</f>
        <v>0.19163999999999998</v>
      </c>
      <c r="EF96" s="42">
        <f t="shared" si="565"/>
        <v>4.2380000000000004</v>
      </c>
      <c r="EG96" s="68"/>
      <c r="EH96" s="67">
        <f t="shared" ref="EH96:EI96" si="566">SUM(EH84:EH95)</f>
        <v>0</v>
      </c>
      <c r="EI96" s="42">
        <f t="shared" si="566"/>
        <v>0</v>
      </c>
      <c r="EJ96" s="68"/>
      <c r="EK96" s="67">
        <f t="shared" ref="EK96:EL96" si="567">SUM(EK84:EK95)</f>
        <v>0</v>
      </c>
      <c r="EL96" s="42">
        <f t="shared" si="567"/>
        <v>0</v>
      </c>
      <c r="EM96" s="68"/>
      <c r="EN96" s="67">
        <f t="shared" ref="EN96:EO96" si="568">SUM(EN84:EN95)</f>
        <v>0</v>
      </c>
      <c r="EO96" s="42">
        <f t="shared" si="568"/>
        <v>0</v>
      </c>
      <c r="EP96" s="68"/>
      <c r="EQ96" s="43">
        <f t="shared" si="518"/>
        <v>124.96320000000003</v>
      </c>
      <c r="ER96" s="44">
        <f t="shared" si="519"/>
        <v>7570.8729999999996</v>
      </c>
    </row>
    <row r="97" spans="1:148" x14ac:dyDescent="0.3">
      <c r="A97" s="57">
        <v>2025</v>
      </c>
      <c r="B97" s="58" t="s">
        <v>5</v>
      </c>
      <c r="C97" s="63">
        <v>0</v>
      </c>
      <c r="D97" s="108">
        <v>0</v>
      </c>
      <c r="E97" s="64">
        <f>IF(C97=0,0,D97/C97*1000)</f>
        <v>0</v>
      </c>
      <c r="F97" s="63">
        <v>0</v>
      </c>
      <c r="G97" s="108">
        <v>0</v>
      </c>
      <c r="H97" s="64">
        <f t="shared" ref="H97:H108" si="569">IF(F97=0,0,G97/F97*1000)</f>
        <v>0</v>
      </c>
      <c r="I97" s="63">
        <v>0</v>
      </c>
      <c r="J97" s="108">
        <v>0</v>
      </c>
      <c r="K97" s="64">
        <f t="shared" ref="K97:K108" si="570">IF(I97=0,0,J97/I97*1000)</f>
        <v>0</v>
      </c>
      <c r="L97" s="63">
        <v>0</v>
      </c>
      <c r="M97" s="108">
        <v>0</v>
      </c>
      <c r="N97" s="64">
        <f t="shared" ref="N97:N108" si="571">IF(L97=0,0,M97/L97*1000)</f>
        <v>0</v>
      </c>
      <c r="O97" s="63">
        <v>0</v>
      </c>
      <c r="P97" s="108">
        <v>0</v>
      </c>
      <c r="Q97" s="64">
        <f t="shared" ref="Q97:Q108" si="572">IF(O97=0,0,P97/O97*1000)</f>
        <v>0</v>
      </c>
      <c r="R97" s="63">
        <v>0</v>
      </c>
      <c r="S97" s="108">
        <v>0</v>
      </c>
      <c r="T97" s="64">
        <f t="shared" ref="T97:T108" si="573">IF(R97=0,0,S97/R97*1000)</f>
        <v>0</v>
      </c>
      <c r="U97" s="63">
        <v>0</v>
      </c>
      <c r="V97" s="108">
        <v>0</v>
      </c>
      <c r="W97" s="64">
        <f t="shared" ref="W97:W108" si="574">IF(U97=0,0,V97/U97*1000)</f>
        <v>0</v>
      </c>
      <c r="X97" s="63">
        <v>0</v>
      </c>
      <c r="Y97" s="108">
        <v>0</v>
      </c>
      <c r="Z97" s="64">
        <f t="shared" ref="Z97:Z108" si="575">IF(X97=0,0,Y97/X97*1000)</f>
        <v>0</v>
      </c>
      <c r="AA97" s="63">
        <v>0</v>
      </c>
      <c r="AB97" s="108">
        <v>0</v>
      </c>
      <c r="AC97" s="64">
        <f t="shared" ref="AC97:AC108" si="576">IF(AA97=0,0,AB97/AA97*1000)</f>
        <v>0</v>
      </c>
      <c r="AD97" s="63">
        <v>0</v>
      </c>
      <c r="AE97" s="108">
        <v>0</v>
      </c>
      <c r="AF97" s="64">
        <f t="shared" ref="AF97:AF108" si="577">IF(AD97=0,0,AE97/AD97*1000)</f>
        <v>0</v>
      </c>
      <c r="AG97" s="63">
        <v>0</v>
      </c>
      <c r="AH97" s="108">
        <v>0</v>
      </c>
      <c r="AI97" s="64">
        <f t="shared" ref="AI97:AI108" si="578">IF(AG97=0,0,AH97/AG97*1000)</f>
        <v>0</v>
      </c>
      <c r="AJ97" s="63">
        <v>0</v>
      </c>
      <c r="AK97" s="108">
        <v>0</v>
      </c>
      <c r="AL97" s="64">
        <f t="shared" ref="AL97:AL108" si="579">IF(AJ97=0,0,AK97/AJ97*1000)</f>
        <v>0</v>
      </c>
      <c r="AM97" s="63">
        <v>0</v>
      </c>
      <c r="AN97" s="108">
        <v>0</v>
      </c>
      <c r="AO97" s="64">
        <f t="shared" ref="AO97:AO108" si="580">IF(AM97=0,0,AN97/AM97*1000)</f>
        <v>0</v>
      </c>
      <c r="AP97" s="63">
        <v>0</v>
      </c>
      <c r="AQ97" s="108">
        <v>0</v>
      </c>
      <c r="AR97" s="64">
        <f t="shared" ref="AR97:AR108" si="581">IF(AP97=0,0,AQ97/AP97*1000)</f>
        <v>0</v>
      </c>
      <c r="AS97" s="63">
        <v>0</v>
      </c>
      <c r="AT97" s="108">
        <v>0</v>
      </c>
      <c r="AU97" s="64">
        <f t="shared" ref="AU97:AU108" si="582">IF(AS97=0,0,AT97/AS97*1000)</f>
        <v>0</v>
      </c>
      <c r="AV97" s="63">
        <v>0</v>
      </c>
      <c r="AW97" s="108">
        <v>0</v>
      </c>
      <c r="AX97" s="64">
        <f t="shared" ref="AX97:AX108" si="583">IF(AV97=0,0,AW97/AV97*1000)</f>
        <v>0</v>
      </c>
      <c r="AY97" s="63">
        <v>0</v>
      </c>
      <c r="AZ97" s="108">
        <v>0</v>
      </c>
      <c r="BA97" s="64">
        <f t="shared" ref="BA97:BA108" si="584">IF(AY97=0,0,AZ97/AY97*1000)</f>
        <v>0</v>
      </c>
      <c r="BB97" s="63">
        <v>0</v>
      </c>
      <c r="BC97" s="108">
        <v>0</v>
      </c>
      <c r="BD97" s="64">
        <f t="shared" ref="BD97:BD108" si="585">IF(BB97=0,0,BC97/BB97*1000)</f>
        <v>0</v>
      </c>
      <c r="BE97" s="63">
        <v>0</v>
      </c>
      <c r="BF97" s="108">
        <v>0</v>
      </c>
      <c r="BG97" s="64">
        <f t="shared" ref="BG97:BG108" si="586">IF(BE97=0,0,BF97/BE97*1000)</f>
        <v>0</v>
      </c>
      <c r="BH97" s="63">
        <v>0</v>
      </c>
      <c r="BI97" s="108">
        <v>0</v>
      </c>
      <c r="BJ97" s="64">
        <f t="shared" ref="BJ97:BJ108" si="587">IF(BH97=0,0,BI97/BH97*1000)</f>
        <v>0</v>
      </c>
      <c r="BK97" s="63">
        <v>0</v>
      </c>
      <c r="BL97" s="108">
        <v>0</v>
      </c>
      <c r="BM97" s="64">
        <f t="shared" ref="BM97:BM108" si="588">IF(BK97=0,0,BL97/BK97*1000)</f>
        <v>0</v>
      </c>
      <c r="BN97" s="63">
        <v>0</v>
      </c>
      <c r="BO97" s="108">
        <v>0</v>
      </c>
      <c r="BP97" s="64">
        <f t="shared" ref="BP97:BP108" si="589">IF(BN97=0,0,BO97/BN97*1000)</f>
        <v>0</v>
      </c>
      <c r="BQ97" s="63">
        <v>0</v>
      </c>
      <c r="BR97" s="108">
        <v>0</v>
      </c>
      <c r="BS97" s="64">
        <f t="shared" ref="BS97:BS108" si="590">IF(BQ97=0,0,BR97/BQ97*1000)</f>
        <v>0</v>
      </c>
      <c r="BT97" s="63">
        <v>0</v>
      </c>
      <c r="BU97" s="108">
        <v>0</v>
      </c>
      <c r="BV97" s="64">
        <f t="shared" ref="BV97:BV108" si="591">IF(BT97=0,0,BU97/BT97*1000)</f>
        <v>0</v>
      </c>
      <c r="BW97" s="107">
        <v>5.6000000000000001E-2</v>
      </c>
      <c r="BX97" s="108">
        <v>10.465</v>
      </c>
      <c r="BY97" s="64">
        <f t="shared" ref="BY97:BY108" si="592">IF(BW97=0,0,BX97/BW97*1000)</f>
        <v>186875</v>
      </c>
      <c r="BZ97" s="63">
        <v>0</v>
      </c>
      <c r="CA97" s="108">
        <v>0</v>
      </c>
      <c r="CB97" s="64">
        <f t="shared" ref="CB97:CB108" si="593">IF(BZ97=0,0,CA97/BZ97*1000)</f>
        <v>0</v>
      </c>
      <c r="CC97" s="63">
        <v>0</v>
      </c>
      <c r="CD97" s="108">
        <v>0</v>
      </c>
      <c r="CE97" s="64">
        <f t="shared" ref="CE97:CE108" si="594">IF(CC97=0,0,CD97/CC97*1000)</f>
        <v>0</v>
      </c>
      <c r="CF97" s="63">
        <v>0</v>
      </c>
      <c r="CG97" s="108">
        <v>0</v>
      </c>
      <c r="CH97" s="64">
        <f t="shared" ref="CH97:CH108" si="595">IF(CF97=0,0,CG97/CF97*1000)</f>
        <v>0</v>
      </c>
      <c r="CI97" s="63">
        <v>0</v>
      </c>
      <c r="CJ97" s="108">
        <v>0</v>
      </c>
      <c r="CK97" s="64">
        <f t="shared" ref="CK97:CK108" si="596">IF(CI97=0,0,CJ97/CI97*1000)</f>
        <v>0</v>
      </c>
      <c r="CL97" s="63">
        <v>0</v>
      </c>
      <c r="CM97" s="108">
        <v>0</v>
      </c>
      <c r="CN97" s="64">
        <f t="shared" ref="CN97:CN108" si="597">IF(CL97=0,0,CM97/CL97*1000)</f>
        <v>0</v>
      </c>
      <c r="CO97" s="63">
        <v>0</v>
      </c>
      <c r="CP97" s="108">
        <v>0</v>
      </c>
      <c r="CQ97" s="64">
        <f t="shared" ref="CQ97:CQ108" si="598">IF(CO97=0,0,CP97/CO97*1000)</f>
        <v>0</v>
      </c>
      <c r="CR97" s="63">
        <v>0</v>
      </c>
      <c r="CS97" s="108">
        <v>0</v>
      </c>
      <c r="CT97" s="64">
        <f t="shared" ref="CT97:CT108" si="599">IF(CR97=0,0,CS97/CR97*1000)</f>
        <v>0</v>
      </c>
      <c r="CU97" s="63">
        <v>0</v>
      </c>
      <c r="CV97" s="108">
        <v>0</v>
      </c>
      <c r="CW97" s="64">
        <f t="shared" ref="CW97:CW108" si="600">IF(CU97=0,0,CV97/CU97*1000)</f>
        <v>0</v>
      </c>
      <c r="CX97" s="63">
        <v>0</v>
      </c>
      <c r="CY97" s="108">
        <v>0</v>
      </c>
      <c r="CZ97" s="64">
        <f t="shared" ref="CZ97:CZ108" si="601">IF(CX97=0,0,CY97/CX97*1000)</f>
        <v>0</v>
      </c>
      <c r="DA97" s="63">
        <v>0</v>
      </c>
      <c r="DB97" s="108">
        <v>0</v>
      </c>
      <c r="DC97" s="64">
        <f t="shared" ref="DC97:DC108" si="602">IF(DA97=0,0,DB97/DA97*1000)</f>
        <v>0</v>
      </c>
      <c r="DD97" s="63">
        <v>0</v>
      </c>
      <c r="DE97" s="108">
        <v>0</v>
      </c>
      <c r="DF97" s="64">
        <f t="shared" ref="DF97:DF108" si="603">IF(DD97=0,0,DE97/DD97*1000)</f>
        <v>0</v>
      </c>
      <c r="DG97" s="63">
        <v>0</v>
      </c>
      <c r="DH97" s="108">
        <v>0</v>
      </c>
      <c r="DI97" s="64">
        <f t="shared" ref="DI97:DI108" si="604">IF(DG97=0,0,DH97/DG97*1000)</f>
        <v>0</v>
      </c>
      <c r="DJ97" s="63">
        <v>0</v>
      </c>
      <c r="DK97" s="108">
        <v>0</v>
      </c>
      <c r="DL97" s="64">
        <f t="shared" ref="DL97:DL108" si="605">IF(DJ97=0,0,DK97/DJ97*1000)</f>
        <v>0</v>
      </c>
      <c r="DM97" s="63">
        <v>0</v>
      </c>
      <c r="DN97" s="108">
        <v>0</v>
      </c>
      <c r="DO97" s="64">
        <f t="shared" ref="DO97:DO108" si="606">IF(DM97=0,0,DN97/DM97*1000)</f>
        <v>0</v>
      </c>
      <c r="DP97" s="63">
        <v>0</v>
      </c>
      <c r="DQ97" s="108">
        <v>0</v>
      </c>
      <c r="DR97" s="64">
        <f t="shared" ref="DR97:DR108" si="607">IF(DP97=0,0,DQ97/DP97*1000)</f>
        <v>0</v>
      </c>
      <c r="DS97" s="63">
        <v>0</v>
      </c>
      <c r="DT97" s="108">
        <v>0</v>
      </c>
      <c r="DU97" s="64">
        <f t="shared" ref="DU97:DU108" si="608">IF(DS97=0,0,DT97/DS97*1000)</f>
        <v>0</v>
      </c>
      <c r="DV97" s="63">
        <v>0</v>
      </c>
      <c r="DW97" s="108">
        <v>0</v>
      </c>
      <c r="DX97" s="64">
        <f t="shared" ref="DX97:DX108" si="609">IF(DV97=0,0,DW97/DV97*1000)</f>
        <v>0</v>
      </c>
      <c r="DY97" s="63">
        <v>0</v>
      </c>
      <c r="DZ97" s="108">
        <v>0</v>
      </c>
      <c r="EA97" s="64">
        <f t="shared" ref="EA97:EA108" si="610">IF(DY97=0,0,DZ97/DY97*1000)</f>
        <v>0</v>
      </c>
      <c r="EB97" s="63">
        <v>0</v>
      </c>
      <c r="EC97" s="108">
        <v>0</v>
      </c>
      <c r="ED97" s="64">
        <f t="shared" ref="ED97:ED108" si="611">IF(EB97=0,0,EC97/EB97*1000)</f>
        <v>0</v>
      </c>
      <c r="EE97" s="63">
        <v>0</v>
      </c>
      <c r="EF97" s="108">
        <v>0</v>
      </c>
      <c r="EG97" s="64">
        <f t="shared" ref="EG97:EG108" si="612">IF(EE97=0,0,EF97/EE97*1000)</f>
        <v>0</v>
      </c>
      <c r="EH97" s="63">
        <v>0</v>
      </c>
      <c r="EI97" s="108">
        <v>0</v>
      </c>
      <c r="EJ97" s="64">
        <f t="shared" ref="EJ97:EJ108" si="613">IF(EH97=0,0,EI97/EH97*1000)</f>
        <v>0</v>
      </c>
      <c r="EK97" s="63">
        <v>0</v>
      </c>
      <c r="EL97" s="108">
        <v>0</v>
      </c>
      <c r="EM97" s="64">
        <f t="shared" ref="EM97:EM108" si="614">IF(EK97=0,0,EL97/EK97*1000)</f>
        <v>0</v>
      </c>
      <c r="EN97" s="63">
        <v>0</v>
      </c>
      <c r="EO97" s="108">
        <v>0</v>
      </c>
      <c r="EP97" s="64">
        <f t="shared" ref="EP97:EP108" si="615">IF(EN97=0,0,EO97/EN97*1000)</f>
        <v>0</v>
      </c>
      <c r="EQ97" s="11">
        <f>SUMIF($C$5:$EP$5,"Ton",C97:EP97)</f>
        <v>5.6000000000000001E-2</v>
      </c>
      <c r="ER97" s="21">
        <f>SUMIF($C$5:$EP$5,"F*",C97:EP97)</f>
        <v>10.465</v>
      </c>
    </row>
    <row r="98" spans="1:148" x14ac:dyDescent="0.3">
      <c r="A98" s="57">
        <v>2025</v>
      </c>
      <c r="B98" s="58" t="s">
        <v>6</v>
      </c>
      <c r="C98" s="63">
        <v>0</v>
      </c>
      <c r="D98" s="108">
        <v>0</v>
      </c>
      <c r="E98" s="64">
        <f t="shared" ref="E98:E99" si="616">IF(C98=0,0,D98/C98*1000)</f>
        <v>0</v>
      </c>
      <c r="F98" s="63">
        <v>0</v>
      </c>
      <c r="G98" s="108">
        <v>0</v>
      </c>
      <c r="H98" s="64">
        <f t="shared" si="569"/>
        <v>0</v>
      </c>
      <c r="I98" s="63">
        <v>0</v>
      </c>
      <c r="J98" s="108">
        <v>0</v>
      </c>
      <c r="K98" s="64">
        <f t="shared" si="570"/>
        <v>0</v>
      </c>
      <c r="L98" s="63">
        <v>0</v>
      </c>
      <c r="M98" s="108">
        <v>0</v>
      </c>
      <c r="N98" s="64">
        <f t="shared" si="571"/>
        <v>0</v>
      </c>
      <c r="O98" s="63">
        <v>0</v>
      </c>
      <c r="P98" s="108">
        <v>0</v>
      </c>
      <c r="Q98" s="64">
        <f t="shared" si="572"/>
        <v>0</v>
      </c>
      <c r="R98" s="63">
        <v>0</v>
      </c>
      <c r="S98" s="108">
        <v>0</v>
      </c>
      <c r="T98" s="64">
        <f t="shared" si="573"/>
        <v>0</v>
      </c>
      <c r="U98" s="63">
        <v>0</v>
      </c>
      <c r="V98" s="108">
        <v>0</v>
      </c>
      <c r="W98" s="64">
        <f t="shared" si="574"/>
        <v>0</v>
      </c>
      <c r="X98" s="63">
        <v>0</v>
      </c>
      <c r="Y98" s="108">
        <v>0</v>
      </c>
      <c r="Z98" s="64">
        <f t="shared" si="575"/>
        <v>0</v>
      </c>
      <c r="AA98" s="63">
        <v>0</v>
      </c>
      <c r="AB98" s="108">
        <v>0</v>
      </c>
      <c r="AC98" s="64">
        <f t="shared" si="576"/>
        <v>0</v>
      </c>
      <c r="AD98" s="63">
        <v>0</v>
      </c>
      <c r="AE98" s="108">
        <v>0</v>
      </c>
      <c r="AF98" s="64">
        <f t="shared" si="577"/>
        <v>0</v>
      </c>
      <c r="AG98" s="63">
        <v>0</v>
      </c>
      <c r="AH98" s="108">
        <v>0</v>
      </c>
      <c r="AI98" s="64">
        <f t="shared" si="578"/>
        <v>0</v>
      </c>
      <c r="AJ98" s="107">
        <v>7.1200000000000005E-3</v>
      </c>
      <c r="AK98" s="108">
        <v>0.30399999999999999</v>
      </c>
      <c r="AL98" s="64">
        <f t="shared" si="579"/>
        <v>42696.629213483146</v>
      </c>
      <c r="AM98" s="63">
        <v>0</v>
      </c>
      <c r="AN98" s="108">
        <v>0</v>
      </c>
      <c r="AO98" s="64">
        <f t="shared" si="580"/>
        <v>0</v>
      </c>
      <c r="AP98" s="63">
        <v>0</v>
      </c>
      <c r="AQ98" s="108">
        <v>0</v>
      </c>
      <c r="AR98" s="64">
        <f t="shared" si="581"/>
        <v>0</v>
      </c>
      <c r="AS98" s="63">
        <v>0</v>
      </c>
      <c r="AT98" s="108">
        <v>0</v>
      </c>
      <c r="AU98" s="64">
        <f t="shared" si="582"/>
        <v>0</v>
      </c>
      <c r="AV98" s="63">
        <v>0</v>
      </c>
      <c r="AW98" s="108">
        <v>0</v>
      </c>
      <c r="AX98" s="64">
        <f t="shared" si="583"/>
        <v>0</v>
      </c>
      <c r="AY98" s="63">
        <v>0</v>
      </c>
      <c r="AZ98" s="108">
        <v>0</v>
      </c>
      <c r="BA98" s="64">
        <f t="shared" si="584"/>
        <v>0</v>
      </c>
      <c r="BB98" s="63">
        <v>0</v>
      </c>
      <c r="BC98" s="108">
        <v>0</v>
      </c>
      <c r="BD98" s="64">
        <f t="shared" si="585"/>
        <v>0</v>
      </c>
      <c r="BE98" s="63">
        <v>0</v>
      </c>
      <c r="BF98" s="108">
        <v>0</v>
      </c>
      <c r="BG98" s="64">
        <f t="shared" si="586"/>
        <v>0</v>
      </c>
      <c r="BH98" s="63">
        <v>0</v>
      </c>
      <c r="BI98" s="108">
        <v>0</v>
      </c>
      <c r="BJ98" s="64">
        <f t="shared" si="587"/>
        <v>0</v>
      </c>
      <c r="BK98" s="63">
        <v>0</v>
      </c>
      <c r="BL98" s="108">
        <v>0</v>
      </c>
      <c r="BM98" s="64">
        <f t="shared" si="588"/>
        <v>0</v>
      </c>
      <c r="BN98" s="63">
        <v>0</v>
      </c>
      <c r="BO98" s="108">
        <v>0</v>
      </c>
      <c r="BP98" s="64">
        <f t="shared" si="589"/>
        <v>0</v>
      </c>
      <c r="BQ98" s="63">
        <v>0</v>
      </c>
      <c r="BR98" s="108">
        <v>0</v>
      </c>
      <c r="BS98" s="64">
        <f t="shared" si="590"/>
        <v>0</v>
      </c>
      <c r="BT98" s="63">
        <v>0</v>
      </c>
      <c r="BU98" s="108">
        <v>0</v>
      </c>
      <c r="BV98" s="64">
        <f t="shared" si="591"/>
        <v>0</v>
      </c>
      <c r="BW98" s="107">
        <v>5.2829999999999995E-2</v>
      </c>
      <c r="BX98" s="108">
        <v>1.587</v>
      </c>
      <c r="BY98" s="64">
        <f t="shared" si="592"/>
        <v>30039.750141964796</v>
      </c>
      <c r="BZ98" s="63">
        <v>0</v>
      </c>
      <c r="CA98" s="108">
        <v>0</v>
      </c>
      <c r="CB98" s="64">
        <f t="shared" si="593"/>
        <v>0</v>
      </c>
      <c r="CC98" s="107">
        <v>5.9549999999999999E-2</v>
      </c>
      <c r="CD98" s="108">
        <v>0.40799999999999997</v>
      </c>
      <c r="CE98" s="64">
        <f t="shared" si="594"/>
        <v>6851.3853904282114</v>
      </c>
      <c r="CF98" s="63">
        <v>0</v>
      </c>
      <c r="CG98" s="108">
        <v>0</v>
      </c>
      <c r="CH98" s="64">
        <f t="shared" si="595"/>
        <v>0</v>
      </c>
      <c r="CI98" s="63">
        <v>0</v>
      </c>
      <c r="CJ98" s="108">
        <v>0</v>
      </c>
      <c r="CK98" s="64">
        <f t="shared" si="596"/>
        <v>0</v>
      </c>
      <c r="CL98" s="63">
        <v>0</v>
      </c>
      <c r="CM98" s="108">
        <v>0</v>
      </c>
      <c r="CN98" s="64">
        <f t="shared" si="597"/>
        <v>0</v>
      </c>
      <c r="CO98" s="63">
        <v>0</v>
      </c>
      <c r="CP98" s="108">
        <v>0</v>
      </c>
      <c r="CQ98" s="64">
        <f t="shared" si="598"/>
        <v>0</v>
      </c>
      <c r="CR98" s="63">
        <v>0</v>
      </c>
      <c r="CS98" s="108">
        <v>0</v>
      </c>
      <c r="CT98" s="64">
        <f t="shared" si="599"/>
        <v>0</v>
      </c>
      <c r="CU98" s="63">
        <v>0</v>
      </c>
      <c r="CV98" s="108">
        <v>0</v>
      </c>
      <c r="CW98" s="64">
        <f t="shared" si="600"/>
        <v>0</v>
      </c>
      <c r="CX98" s="63">
        <v>0</v>
      </c>
      <c r="CY98" s="108">
        <v>0</v>
      </c>
      <c r="CZ98" s="64">
        <f t="shared" si="601"/>
        <v>0</v>
      </c>
      <c r="DA98" s="63">
        <v>0</v>
      </c>
      <c r="DB98" s="108">
        <v>0</v>
      </c>
      <c r="DC98" s="64">
        <f t="shared" si="602"/>
        <v>0</v>
      </c>
      <c r="DD98" s="63">
        <v>0</v>
      </c>
      <c r="DE98" s="108">
        <v>0</v>
      </c>
      <c r="DF98" s="64">
        <f t="shared" si="603"/>
        <v>0</v>
      </c>
      <c r="DG98" s="63">
        <v>0</v>
      </c>
      <c r="DH98" s="108">
        <v>0</v>
      </c>
      <c r="DI98" s="64">
        <f t="shared" si="604"/>
        <v>0</v>
      </c>
      <c r="DJ98" s="63">
        <v>0</v>
      </c>
      <c r="DK98" s="108">
        <v>0</v>
      </c>
      <c r="DL98" s="64">
        <f t="shared" si="605"/>
        <v>0</v>
      </c>
      <c r="DM98" s="63">
        <v>0</v>
      </c>
      <c r="DN98" s="108">
        <v>0</v>
      </c>
      <c r="DO98" s="64">
        <f t="shared" si="606"/>
        <v>0</v>
      </c>
      <c r="DP98" s="63">
        <v>0</v>
      </c>
      <c r="DQ98" s="108">
        <v>0</v>
      </c>
      <c r="DR98" s="64">
        <f t="shared" si="607"/>
        <v>0</v>
      </c>
      <c r="DS98" s="63">
        <v>0</v>
      </c>
      <c r="DT98" s="108">
        <v>0</v>
      </c>
      <c r="DU98" s="64">
        <f t="shared" si="608"/>
        <v>0</v>
      </c>
      <c r="DV98" s="63">
        <v>0</v>
      </c>
      <c r="DW98" s="108">
        <v>0</v>
      </c>
      <c r="DX98" s="64">
        <f t="shared" si="609"/>
        <v>0</v>
      </c>
      <c r="DY98" s="63">
        <v>0</v>
      </c>
      <c r="DZ98" s="108">
        <v>0</v>
      </c>
      <c r="EA98" s="64">
        <f t="shared" si="610"/>
        <v>0</v>
      </c>
      <c r="EB98" s="63">
        <v>0</v>
      </c>
      <c r="EC98" s="108">
        <v>0</v>
      </c>
      <c r="ED98" s="64">
        <f t="shared" si="611"/>
        <v>0</v>
      </c>
      <c r="EE98" s="63">
        <v>0</v>
      </c>
      <c r="EF98" s="108">
        <v>0</v>
      </c>
      <c r="EG98" s="64">
        <f t="shared" si="612"/>
        <v>0</v>
      </c>
      <c r="EH98" s="63">
        <v>0</v>
      </c>
      <c r="EI98" s="108">
        <v>0</v>
      </c>
      <c r="EJ98" s="64">
        <f t="shared" si="613"/>
        <v>0</v>
      </c>
      <c r="EK98" s="63">
        <v>0</v>
      </c>
      <c r="EL98" s="108">
        <v>0</v>
      </c>
      <c r="EM98" s="64">
        <f t="shared" si="614"/>
        <v>0</v>
      </c>
      <c r="EN98" s="63">
        <v>0</v>
      </c>
      <c r="EO98" s="108">
        <v>0</v>
      </c>
      <c r="EP98" s="64">
        <f t="shared" si="615"/>
        <v>0</v>
      </c>
      <c r="EQ98" s="11">
        <f t="shared" ref="EQ98:EQ109" si="617">SUMIF($C$5:$EP$5,"Ton",C98:EP98)</f>
        <v>0.1195</v>
      </c>
      <c r="ER98" s="21">
        <f t="shared" ref="ER98:ER109" si="618">SUMIF($C$5:$EP$5,"F*",C98:EP98)</f>
        <v>2.2989999999999999</v>
      </c>
    </row>
    <row r="99" spans="1:148" x14ac:dyDescent="0.3">
      <c r="A99" s="57">
        <v>2025</v>
      </c>
      <c r="B99" s="58" t="s">
        <v>7</v>
      </c>
      <c r="C99" s="63">
        <v>0</v>
      </c>
      <c r="D99" s="108">
        <v>0</v>
      </c>
      <c r="E99" s="64">
        <f t="shared" si="616"/>
        <v>0</v>
      </c>
      <c r="F99" s="63">
        <v>0</v>
      </c>
      <c r="G99" s="108">
        <v>0</v>
      </c>
      <c r="H99" s="64">
        <f t="shared" si="569"/>
        <v>0</v>
      </c>
      <c r="I99" s="63">
        <v>0</v>
      </c>
      <c r="J99" s="108">
        <v>0</v>
      </c>
      <c r="K99" s="64">
        <f t="shared" si="570"/>
        <v>0</v>
      </c>
      <c r="L99" s="63">
        <v>0</v>
      </c>
      <c r="M99" s="108">
        <v>0</v>
      </c>
      <c r="N99" s="64">
        <f t="shared" si="571"/>
        <v>0</v>
      </c>
      <c r="O99" s="63">
        <v>0</v>
      </c>
      <c r="P99" s="108">
        <v>0</v>
      </c>
      <c r="Q99" s="64">
        <f t="shared" si="572"/>
        <v>0</v>
      </c>
      <c r="R99" s="63">
        <v>0</v>
      </c>
      <c r="S99" s="108">
        <v>0</v>
      </c>
      <c r="T99" s="64">
        <f t="shared" si="573"/>
        <v>0</v>
      </c>
      <c r="U99" s="63">
        <v>0</v>
      </c>
      <c r="V99" s="108">
        <v>0</v>
      </c>
      <c r="W99" s="64">
        <f t="shared" si="574"/>
        <v>0</v>
      </c>
      <c r="X99" s="63">
        <v>0</v>
      </c>
      <c r="Y99" s="108">
        <v>0</v>
      </c>
      <c r="Z99" s="64">
        <f t="shared" si="575"/>
        <v>0</v>
      </c>
      <c r="AA99" s="63">
        <v>0</v>
      </c>
      <c r="AB99" s="108">
        <v>0</v>
      </c>
      <c r="AC99" s="64">
        <f t="shared" si="576"/>
        <v>0</v>
      </c>
      <c r="AD99" s="63">
        <v>0</v>
      </c>
      <c r="AE99" s="108">
        <v>0</v>
      </c>
      <c r="AF99" s="64">
        <f t="shared" si="577"/>
        <v>0</v>
      </c>
      <c r="AG99" s="63">
        <v>0</v>
      </c>
      <c r="AH99" s="108">
        <v>0</v>
      </c>
      <c r="AI99" s="64">
        <f t="shared" si="578"/>
        <v>0</v>
      </c>
      <c r="AJ99" s="107">
        <v>1.8E-3</v>
      </c>
      <c r="AK99" s="108">
        <v>0.32500000000000001</v>
      </c>
      <c r="AL99" s="64">
        <f t="shared" si="579"/>
        <v>180555.55555555556</v>
      </c>
      <c r="AM99" s="63">
        <v>0</v>
      </c>
      <c r="AN99" s="108">
        <v>0</v>
      </c>
      <c r="AO99" s="64">
        <f t="shared" si="580"/>
        <v>0</v>
      </c>
      <c r="AP99" s="63">
        <v>0</v>
      </c>
      <c r="AQ99" s="108">
        <v>0</v>
      </c>
      <c r="AR99" s="64">
        <f t="shared" si="581"/>
        <v>0</v>
      </c>
      <c r="AS99" s="63">
        <v>0</v>
      </c>
      <c r="AT99" s="108">
        <v>0</v>
      </c>
      <c r="AU99" s="64">
        <f t="shared" si="582"/>
        <v>0</v>
      </c>
      <c r="AV99" s="63">
        <v>0</v>
      </c>
      <c r="AW99" s="108">
        <v>0</v>
      </c>
      <c r="AX99" s="64">
        <f t="shared" si="583"/>
        <v>0</v>
      </c>
      <c r="AY99" s="63">
        <v>0</v>
      </c>
      <c r="AZ99" s="108">
        <v>0</v>
      </c>
      <c r="BA99" s="64">
        <f t="shared" si="584"/>
        <v>0</v>
      </c>
      <c r="BB99" s="63">
        <v>0</v>
      </c>
      <c r="BC99" s="108">
        <v>0</v>
      </c>
      <c r="BD99" s="64">
        <f t="shared" si="585"/>
        <v>0</v>
      </c>
      <c r="BE99" s="63">
        <v>0</v>
      </c>
      <c r="BF99" s="108">
        <v>0</v>
      </c>
      <c r="BG99" s="64">
        <f t="shared" si="586"/>
        <v>0</v>
      </c>
      <c r="BH99" s="63">
        <v>0</v>
      </c>
      <c r="BI99" s="108">
        <v>0</v>
      </c>
      <c r="BJ99" s="64">
        <f t="shared" si="587"/>
        <v>0</v>
      </c>
      <c r="BK99" s="63">
        <v>0</v>
      </c>
      <c r="BL99" s="108">
        <v>0</v>
      </c>
      <c r="BM99" s="64">
        <f t="shared" si="588"/>
        <v>0</v>
      </c>
      <c r="BN99" s="63">
        <v>0</v>
      </c>
      <c r="BO99" s="108">
        <v>0</v>
      </c>
      <c r="BP99" s="64">
        <f t="shared" si="589"/>
        <v>0</v>
      </c>
      <c r="BQ99" s="63">
        <v>0</v>
      </c>
      <c r="BR99" s="108">
        <v>0</v>
      </c>
      <c r="BS99" s="64">
        <f t="shared" si="590"/>
        <v>0</v>
      </c>
      <c r="BT99" s="63">
        <v>0</v>
      </c>
      <c r="BU99" s="108">
        <v>0</v>
      </c>
      <c r="BV99" s="64">
        <f t="shared" si="591"/>
        <v>0</v>
      </c>
      <c r="BW99" s="63">
        <v>0</v>
      </c>
      <c r="BX99" s="108">
        <v>0</v>
      </c>
      <c r="BY99" s="64">
        <f t="shared" si="592"/>
        <v>0</v>
      </c>
      <c r="BZ99" s="63">
        <v>0</v>
      </c>
      <c r="CA99" s="108">
        <v>0</v>
      </c>
      <c r="CB99" s="64">
        <f t="shared" si="593"/>
        <v>0</v>
      </c>
      <c r="CC99" s="107">
        <v>1.1650000000000001E-2</v>
      </c>
      <c r="CD99" s="108">
        <v>0.10199999999999999</v>
      </c>
      <c r="CE99" s="64">
        <f t="shared" si="594"/>
        <v>8755.3648068669518</v>
      </c>
      <c r="CF99" s="63">
        <v>0</v>
      </c>
      <c r="CG99" s="108">
        <v>0</v>
      </c>
      <c r="CH99" s="64">
        <f t="shared" si="595"/>
        <v>0</v>
      </c>
      <c r="CI99" s="63">
        <v>0</v>
      </c>
      <c r="CJ99" s="108">
        <v>0</v>
      </c>
      <c r="CK99" s="64">
        <f t="shared" si="596"/>
        <v>0</v>
      </c>
      <c r="CL99" s="107">
        <v>9.6999999999999994E-4</v>
      </c>
      <c r="CM99" s="108">
        <v>9.4E-2</v>
      </c>
      <c r="CN99" s="64">
        <f t="shared" si="597"/>
        <v>96907.216494845372</v>
      </c>
      <c r="CO99" s="63">
        <v>0</v>
      </c>
      <c r="CP99" s="108">
        <v>0</v>
      </c>
      <c r="CQ99" s="64">
        <f t="shared" si="598"/>
        <v>0</v>
      </c>
      <c r="CR99" s="63">
        <v>0</v>
      </c>
      <c r="CS99" s="108">
        <v>0</v>
      </c>
      <c r="CT99" s="64">
        <f t="shared" si="599"/>
        <v>0</v>
      </c>
      <c r="CU99" s="63">
        <v>0</v>
      </c>
      <c r="CV99" s="108">
        <v>0</v>
      </c>
      <c r="CW99" s="64">
        <f t="shared" si="600"/>
        <v>0</v>
      </c>
      <c r="CX99" s="63">
        <v>0</v>
      </c>
      <c r="CY99" s="108">
        <v>0</v>
      </c>
      <c r="CZ99" s="64">
        <f t="shared" si="601"/>
        <v>0</v>
      </c>
      <c r="DA99" s="63">
        <v>0</v>
      </c>
      <c r="DB99" s="108">
        <v>0</v>
      </c>
      <c r="DC99" s="64">
        <f t="shared" si="602"/>
        <v>0</v>
      </c>
      <c r="DD99" s="63">
        <v>0</v>
      </c>
      <c r="DE99" s="108">
        <v>0</v>
      </c>
      <c r="DF99" s="64">
        <f t="shared" si="603"/>
        <v>0</v>
      </c>
      <c r="DG99" s="63">
        <v>0</v>
      </c>
      <c r="DH99" s="108">
        <v>0</v>
      </c>
      <c r="DI99" s="64">
        <f t="shared" si="604"/>
        <v>0</v>
      </c>
      <c r="DJ99" s="63">
        <v>0</v>
      </c>
      <c r="DK99" s="108">
        <v>0</v>
      </c>
      <c r="DL99" s="64">
        <f t="shared" si="605"/>
        <v>0</v>
      </c>
      <c r="DM99" s="63">
        <v>0</v>
      </c>
      <c r="DN99" s="108">
        <v>0</v>
      </c>
      <c r="DO99" s="64">
        <f t="shared" si="606"/>
        <v>0</v>
      </c>
      <c r="DP99" s="63">
        <v>0</v>
      </c>
      <c r="DQ99" s="108">
        <v>0</v>
      </c>
      <c r="DR99" s="64">
        <f t="shared" si="607"/>
        <v>0</v>
      </c>
      <c r="DS99" s="63">
        <v>0</v>
      </c>
      <c r="DT99" s="108">
        <v>0</v>
      </c>
      <c r="DU99" s="64">
        <f t="shared" si="608"/>
        <v>0</v>
      </c>
      <c r="DV99" s="63">
        <v>0</v>
      </c>
      <c r="DW99" s="108">
        <v>0</v>
      </c>
      <c r="DX99" s="64">
        <f t="shared" si="609"/>
        <v>0</v>
      </c>
      <c r="DY99" s="63">
        <v>0</v>
      </c>
      <c r="DZ99" s="108">
        <v>0</v>
      </c>
      <c r="EA99" s="64">
        <f t="shared" si="610"/>
        <v>0</v>
      </c>
      <c r="EB99" s="63">
        <v>0</v>
      </c>
      <c r="EC99" s="108">
        <v>0</v>
      </c>
      <c r="ED99" s="64">
        <f t="shared" si="611"/>
        <v>0</v>
      </c>
      <c r="EE99" s="63">
        <v>0</v>
      </c>
      <c r="EF99" s="108">
        <v>0</v>
      </c>
      <c r="EG99" s="64">
        <f t="shared" si="612"/>
        <v>0</v>
      </c>
      <c r="EH99" s="63">
        <v>0</v>
      </c>
      <c r="EI99" s="108">
        <v>0</v>
      </c>
      <c r="EJ99" s="64">
        <f t="shared" si="613"/>
        <v>0</v>
      </c>
      <c r="EK99" s="63">
        <v>0</v>
      </c>
      <c r="EL99" s="108">
        <v>0</v>
      </c>
      <c r="EM99" s="64">
        <f t="shared" si="614"/>
        <v>0</v>
      </c>
      <c r="EN99" s="63">
        <v>0</v>
      </c>
      <c r="EO99" s="108">
        <v>0</v>
      </c>
      <c r="EP99" s="64">
        <f t="shared" si="615"/>
        <v>0</v>
      </c>
      <c r="EQ99" s="11">
        <f t="shared" si="617"/>
        <v>1.4420000000000001E-2</v>
      </c>
      <c r="ER99" s="21">
        <f t="shared" si="618"/>
        <v>0.52100000000000002</v>
      </c>
    </row>
    <row r="100" spans="1:148" x14ac:dyDescent="0.3">
      <c r="A100" s="57">
        <v>2025</v>
      </c>
      <c r="B100" s="58" t="s">
        <v>8</v>
      </c>
      <c r="C100" s="107">
        <v>1.4088000000000001</v>
      </c>
      <c r="D100" s="108">
        <v>118.65</v>
      </c>
      <c r="E100" s="64">
        <f>IF(C100=0,0,D100/C100*1000)</f>
        <v>84220.613287904591</v>
      </c>
      <c r="F100" s="63">
        <v>0</v>
      </c>
      <c r="G100" s="108">
        <v>0</v>
      </c>
      <c r="H100" s="64">
        <f t="shared" si="569"/>
        <v>0</v>
      </c>
      <c r="I100" s="63">
        <v>0</v>
      </c>
      <c r="J100" s="108">
        <v>0</v>
      </c>
      <c r="K100" s="64">
        <f t="shared" si="570"/>
        <v>0</v>
      </c>
      <c r="L100" s="63">
        <v>0</v>
      </c>
      <c r="M100" s="108">
        <v>0</v>
      </c>
      <c r="N100" s="64">
        <f t="shared" si="571"/>
        <v>0</v>
      </c>
      <c r="O100" s="63">
        <v>0</v>
      </c>
      <c r="P100" s="108">
        <v>0</v>
      </c>
      <c r="Q100" s="64">
        <f t="shared" si="572"/>
        <v>0</v>
      </c>
      <c r="R100" s="63">
        <v>0</v>
      </c>
      <c r="S100" s="108">
        <v>0</v>
      </c>
      <c r="T100" s="64">
        <f t="shared" si="573"/>
        <v>0</v>
      </c>
      <c r="U100" s="63">
        <v>0</v>
      </c>
      <c r="V100" s="108">
        <v>0</v>
      </c>
      <c r="W100" s="64">
        <f t="shared" si="574"/>
        <v>0</v>
      </c>
      <c r="X100" s="107">
        <v>9.300000000000001E-3</v>
      </c>
      <c r="Y100" s="108">
        <v>1.9259999999999999</v>
      </c>
      <c r="Z100" s="64">
        <f t="shared" si="575"/>
        <v>207096.77419354836</v>
      </c>
      <c r="AA100" s="63">
        <v>0</v>
      </c>
      <c r="AB100" s="108">
        <v>0</v>
      </c>
      <c r="AC100" s="64">
        <f t="shared" si="576"/>
        <v>0</v>
      </c>
      <c r="AD100" s="63">
        <v>0</v>
      </c>
      <c r="AE100" s="108">
        <v>0</v>
      </c>
      <c r="AF100" s="64">
        <f t="shared" si="577"/>
        <v>0</v>
      </c>
      <c r="AG100" s="63">
        <v>0</v>
      </c>
      <c r="AH100" s="108">
        <v>0</v>
      </c>
      <c r="AI100" s="64">
        <f t="shared" si="578"/>
        <v>0</v>
      </c>
      <c r="AJ100" s="107">
        <v>36.801110000000001</v>
      </c>
      <c r="AK100" s="108">
        <v>1281.6120000000001</v>
      </c>
      <c r="AL100" s="64">
        <f t="shared" si="579"/>
        <v>34825.362604551876</v>
      </c>
      <c r="AM100" s="63">
        <v>0</v>
      </c>
      <c r="AN100" s="108">
        <v>0</v>
      </c>
      <c r="AO100" s="64">
        <f t="shared" si="580"/>
        <v>0</v>
      </c>
      <c r="AP100" s="63">
        <v>0</v>
      </c>
      <c r="AQ100" s="108">
        <v>0</v>
      </c>
      <c r="AR100" s="64">
        <f t="shared" si="581"/>
        <v>0</v>
      </c>
      <c r="AS100" s="63">
        <v>0</v>
      </c>
      <c r="AT100" s="108">
        <v>0</v>
      </c>
      <c r="AU100" s="64">
        <f t="shared" si="582"/>
        <v>0</v>
      </c>
      <c r="AV100" s="63">
        <v>0</v>
      </c>
      <c r="AW100" s="108">
        <v>0</v>
      </c>
      <c r="AX100" s="64">
        <f t="shared" si="583"/>
        <v>0</v>
      </c>
      <c r="AY100" s="107">
        <v>1.082E-2</v>
      </c>
      <c r="AZ100" s="108">
        <v>0.128</v>
      </c>
      <c r="BA100" s="64">
        <f t="shared" si="584"/>
        <v>11829.944547134935</v>
      </c>
      <c r="BB100" s="63">
        <v>0</v>
      </c>
      <c r="BC100" s="108">
        <v>0</v>
      </c>
      <c r="BD100" s="64">
        <f t="shared" si="585"/>
        <v>0</v>
      </c>
      <c r="BE100" s="63">
        <v>0</v>
      </c>
      <c r="BF100" s="108">
        <v>0</v>
      </c>
      <c r="BG100" s="64">
        <f t="shared" si="586"/>
        <v>0</v>
      </c>
      <c r="BH100" s="63">
        <v>0</v>
      </c>
      <c r="BI100" s="108">
        <v>0</v>
      </c>
      <c r="BJ100" s="64">
        <f t="shared" si="587"/>
        <v>0</v>
      </c>
      <c r="BK100" s="63">
        <v>0</v>
      </c>
      <c r="BL100" s="108">
        <v>0</v>
      </c>
      <c r="BM100" s="64">
        <f t="shared" si="588"/>
        <v>0</v>
      </c>
      <c r="BN100" s="63">
        <v>0</v>
      </c>
      <c r="BO100" s="108">
        <v>0</v>
      </c>
      <c r="BP100" s="64">
        <f t="shared" si="589"/>
        <v>0</v>
      </c>
      <c r="BQ100" s="63">
        <v>0</v>
      </c>
      <c r="BR100" s="108">
        <v>0</v>
      </c>
      <c r="BS100" s="64">
        <f t="shared" si="590"/>
        <v>0</v>
      </c>
      <c r="BT100" s="63">
        <v>0</v>
      </c>
      <c r="BU100" s="108">
        <v>0</v>
      </c>
      <c r="BV100" s="64">
        <f t="shared" si="591"/>
        <v>0</v>
      </c>
      <c r="BW100" s="107">
        <v>2.52E-2</v>
      </c>
      <c r="BX100" s="108">
        <v>4.843</v>
      </c>
      <c r="BY100" s="64">
        <f t="shared" si="592"/>
        <v>192182.53968253967</v>
      </c>
      <c r="BZ100" s="63">
        <v>0</v>
      </c>
      <c r="CA100" s="108">
        <v>0</v>
      </c>
      <c r="CB100" s="64">
        <f t="shared" si="593"/>
        <v>0</v>
      </c>
      <c r="CC100" s="63">
        <v>0</v>
      </c>
      <c r="CD100" s="108">
        <v>0</v>
      </c>
      <c r="CE100" s="64">
        <f t="shared" si="594"/>
        <v>0</v>
      </c>
      <c r="CF100" s="63">
        <v>0</v>
      </c>
      <c r="CG100" s="108">
        <v>0</v>
      </c>
      <c r="CH100" s="64">
        <f t="shared" si="595"/>
        <v>0</v>
      </c>
      <c r="CI100" s="63">
        <v>0</v>
      </c>
      <c r="CJ100" s="108">
        <v>0</v>
      </c>
      <c r="CK100" s="64">
        <f t="shared" si="596"/>
        <v>0</v>
      </c>
      <c r="CL100" s="63">
        <v>0</v>
      </c>
      <c r="CM100" s="108">
        <v>0</v>
      </c>
      <c r="CN100" s="64">
        <f t="shared" si="597"/>
        <v>0</v>
      </c>
      <c r="CO100" s="63">
        <v>0</v>
      </c>
      <c r="CP100" s="108">
        <v>0</v>
      </c>
      <c r="CQ100" s="64">
        <f t="shared" si="598"/>
        <v>0</v>
      </c>
      <c r="CR100" s="63">
        <v>0</v>
      </c>
      <c r="CS100" s="108">
        <v>0</v>
      </c>
      <c r="CT100" s="64">
        <f t="shared" si="599"/>
        <v>0</v>
      </c>
      <c r="CU100" s="63">
        <v>0</v>
      </c>
      <c r="CV100" s="108">
        <v>0</v>
      </c>
      <c r="CW100" s="64">
        <f t="shared" si="600"/>
        <v>0</v>
      </c>
      <c r="CX100" s="63">
        <v>0</v>
      </c>
      <c r="CY100" s="108">
        <v>0</v>
      </c>
      <c r="CZ100" s="64">
        <f t="shared" si="601"/>
        <v>0</v>
      </c>
      <c r="DA100" s="63">
        <v>0</v>
      </c>
      <c r="DB100" s="108">
        <v>0</v>
      </c>
      <c r="DC100" s="64">
        <f t="shared" si="602"/>
        <v>0</v>
      </c>
      <c r="DD100" s="63">
        <v>0</v>
      </c>
      <c r="DE100" s="108">
        <v>0</v>
      </c>
      <c r="DF100" s="64">
        <f t="shared" si="603"/>
        <v>0</v>
      </c>
      <c r="DG100" s="63">
        <v>0</v>
      </c>
      <c r="DH100" s="108">
        <v>0</v>
      </c>
      <c r="DI100" s="64">
        <f t="shared" si="604"/>
        <v>0</v>
      </c>
      <c r="DJ100" s="63">
        <v>0</v>
      </c>
      <c r="DK100" s="108">
        <v>0</v>
      </c>
      <c r="DL100" s="64">
        <f t="shared" si="605"/>
        <v>0</v>
      </c>
      <c r="DM100" s="63">
        <v>0</v>
      </c>
      <c r="DN100" s="108">
        <v>0</v>
      </c>
      <c r="DO100" s="64">
        <f t="shared" si="606"/>
        <v>0</v>
      </c>
      <c r="DP100" s="63">
        <v>0</v>
      </c>
      <c r="DQ100" s="108">
        <v>0</v>
      </c>
      <c r="DR100" s="64">
        <f t="shared" si="607"/>
        <v>0</v>
      </c>
      <c r="DS100" s="63">
        <v>0</v>
      </c>
      <c r="DT100" s="108">
        <v>0</v>
      </c>
      <c r="DU100" s="64">
        <f t="shared" si="608"/>
        <v>0</v>
      </c>
      <c r="DV100" s="63">
        <v>0</v>
      </c>
      <c r="DW100" s="108">
        <v>0</v>
      </c>
      <c r="DX100" s="64">
        <f t="shared" si="609"/>
        <v>0</v>
      </c>
      <c r="DY100" s="63">
        <v>0</v>
      </c>
      <c r="DZ100" s="108">
        <v>0</v>
      </c>
      <c r="EA100" s="64">
        <f t="shared" si="610"/>
        <v>0</v>
      </c>
      <c r="EB100" s="63">
        <v>0</v>
      </c>
      <c r="EC100" s="108">
        <v>0</v>
      </c>
      <c r="ED100" s="64">
        <f t="shared" si="611"/>
        <v>0</v>
      </c>
      <c r="EE100" s="63">
        <v>0</v>
      </c>
      <c r="EF100" s="108">
        <v>0</v>
      </c>
      <c r="EG100" s="64">
        <f t="shared" si="612"/>
        <v>0</v>
      </c>
      <c r="EH100" s="63">
        <v>0</v>
      </c>
      <c r="EI100" s="108">
        <v>0</v>
      </c>
      <c r="EJ100" s="64">
        <f t="shared" si="613"/>
        <v>0</v>
      </c>
      <c r="EK100" s="63">
        <v>0</v>
      </c>
      <c r="EL100" s="108">
        <v>0</v>
      </c>
      <c r="EM100" s="64">
        <f t="shared" si="614"/>
        <v>0</v>
      </c>
      <c r="EN100" s="63">
        <v>0</v>
      </c>
      <c r="EO100" s="108">
        <v>0</v>
      </c>
      <c r="EP100" s="64">
        <f t="shared" si="615"/>
        <v>0</v>
      </c>
      <c r="EQ100" s="11">
        <f t="shared" si="617"/>
        <v>38.255230000000005</v>
      </c>
      <c r="ER100" s="21">
        <f t="shared" si="618"/>
        <v>1407.1590000000001</v>
      </c>
    </row>
    <row r="101" spans="1:148" x14ac:dyDescent="0.3">
      <c r="A101" s="57">
        <v>2025</v>
      </c>
      <c r="B101" s="64" t="s">
        <v>9</v>
      </c>
      <c r="C101" s="63">
        <v>0</v>
      </c>
      <c r="D101" s="108">
        <v>0</v>
      </c>
      <c r="E101" s="64">
        <f t="shared" ref="E101:E108" si="619">IF(C101=0,0,D101/C101*1000)</f>
        <v>0</v>
      </c>
      <c r="F101" s="63">
        <v>0</v>
      </c>
      <c r="G101" s="108">
        <v>0</v>
      </c>
      <c r="H101" s="64">
        <f t="shared" si="569"/>
        <v>0</v>
      </c>
      <c r="I101" s="63">
        <v>0</v>
      </c>
      <c r="J101" s="108">
        <v>0</v>
      </c>
      <c r="K101" s="64">
        <f t="shared" si="570"/>
        <v>0</v>
      </c>
      <c r="L101" s="63">
        <v>0</v>
      </c>
      <c r="M101" s="108">
        <v>0</v>
      </c>
      <c r="N101" s="64">
        <f t="shared" si="571"/>
        <v>0</v>
      </c>
      <c r="O101" s="63">
        <v>0</v>
      </c>
      <c r="P101" s="108">
        <v>0</v>
      </c>
      <c r="Q101" s="64">
        <f t="shared" si="572"/>
        <v>0</v>
      </c>
      <c r="R101" s="63">
        <v>0</v>
      </c>
      <c r="S101" s="108">
        <v>0</v>
      </c>
      <c r="T101" s="64">
        <f t="shared" si="573"/>
        <v>0</v>
      </c>
      <c r="U101" s="63">
        <v>0</v>
      </c>
      <c r="V101" s="108">
        <v>0</v>
      </c>
      <c r="W101" s="64">
        <f t="shared" si="574"/>
        <v>0</v>
      </c>
      <c r="X101" s="63">
        <v>0</v>
      </c>
      <c r="Y101" s="108">
        <v>0</v>
      </c>
      <c r="Z101" s="64">
        <f t="shared" si="575"/>
        <v>0</v>
      </c>
      <c r="AA101" s="63">
        <v>0</v>
      </c>
      <c r="AB101" s="108">
        <v>0</v>
      </c>
      <c r="AC101" s="64">
        <f t="shared" si="576"/>
        <v>0</v>
      </c>
      <c r="AD101" s="63">
        <v>0</v>
      </c>
      <c r="AE101" s="108">
        <v>0</v>
      </c>
      <c r="AF101" s="64">
        <f t="shared" si="577"/>
        <v>0</v>
      </c>
      <c r="AG101" s="63">
        <v>0</v>
      </c>
      <c r="AH101" s="108">
        <v>0</v>
      </c>
      <c r="AI101" s="64">
        <f t="shared" si="578"/>
        <v>0</v>
      </c>
      <c r="AJ101" s="107">
        <v>0.12</v>
      </c>
      <c r="AK101" s="108">
        <v>7.0979999999999999</v>
      </c>
      <c r="AL101" s="64">
        <f t="shared" si="579"/>
        <v>59150</v>
      </c>
      <c r="AM101" s="63">
        <v>0</v>
      </c>
      <c r="AN101" s="108">
        <v>0</v>
      </c>
      <c r="AO101" s="64">
        <f t="shared" si="580"/>
        <v>0</v>
      </c>
      <c r="AP101" s="63">
        <v>0</v>
      </c>
      <c r="AQ101" s="108">
        <v>0</v>
      </c>
      <c r="AR101" s="64">
        <f t="shared" si="581"/>
        <v>0</v>
      </c>
      <c r="AS101" s="63">
        <v>0</v>
      </c>
      <c r="AT101" s="108">
        <v>0</v>
      </c>
      <c r="AU101" s="64">
        <f t="shared" si="582"/>
        <v>0</v>
      </c>
      <c r="AV101" s="63">
        <v>0</v>
      </c>
      <c r="AW101" s="108">
        <v>0</v>
      </c>
      <c r="AX101" s="64">
        <f t="shared" si="583"/>
        <v>0</v>
      </c>
      <c r="AY101" s="63">
        <v>0</v>
      </c>
      <c r="AZ101" s="108">
        <v>0</v>
      </c>
      <c r="BA101" s="64">
        <f t="shared" si="584"/>
        <v>0</v>
      </c>
      <c r="BB101" s="63">
        <v>0</v>
      </c>
      <c r="BC101" s="108">
        <v>0</v>
      </c>
      <c r="BD101" s="64">
        <f t="shared" si="585"/>
        <v>0</v>
      </c>
      <c r="BE101" s="63">
        <v>0</v>
      </c>
      <c r="BF101" s="108">
        <v>0</v>
      </c>
      <c r="BG101" s="64">
        <f t="shared" si="586"/>
        <v>0</v>
      </c>
      <c r="BH101" s="63">
        <v>0</v>
      </c>
      <c r="BI101" s="108">
        <v>0</v>
      </c>
      <c r="BJ101" s="64">
        <f t="shared" si="587"/>
        <v>0</v>
      </c>
      <c r="BK101" s="63">
        <v>0</v>
      </c>
      <c r="BL101" s="108">
        <v>0</v>
      </c>
      <c r="BM101" s="64">
        <f t="shared" si="588"/>
        <v>0</v>
      </c>
      <c r="BN101" s="63">
        <v>0</v>
      </c>
      <c r="BO101" s="108">
        <v>0</v>
      </c>
      <c r="BP101" s="64">
        <f t="shared" si="589"/>
        <v>0</v>
      </c>
      <c r="BQ101" s="63">
        <v>0</v>
      </c>
      <c r="BR101" s="108">
        <v>0</v>
      </c>
      <c r="BS101" s="64">
        <f t="shared" si="590"/>
        <v>0</v>
      </c>
      <c r="BT101" s="63">
        <v>0</v>
      </c>
      <c r="BU101" s="108">
        <v>0</v>
      </c>
      <c r="BV101" s="64">
        <f t="shared" si="591"/>
        <v>0</v>
      </c>
      <c r="BW101" s="63">
        <v>0</v>
      </c>
      <c r="BX101" s="108">
        <v>0</v>
      </c>
      <c r="BY101" s="64">
        <f t="shared" si="592"/>
        <v>0</v>
      </c>
      <c r="BZ101" s="63">
        <v>0</v>
      </c>
      <c r="CA101" s="108">
        <v>0</v>
      </c>
      <c r="CB101" s="64">
        <f t="shared" si="593"/>
        <v>0</v>
      </c>
      <c r="CC101" s="63">
        <v>0</v>
      </c>
      <c r="CD101" s="108">
        <v>0</v>
      </c>
      <c r="CE101" s="64">
        <f t="shared" si="594"/>
        <v>0</v>
      </c>
      <c r="CF101" s="63">
        <v>0</v>
      </c>
      <c r="CG101" s="108">
        <v>0</v>
      </c>
      <c r="CH101" s="64">
        <f t="shared" si="595"/>
        <v>0</v>
      </c>
      <c r="CI101" s="63">
        <v>0</v>
      </c>
      <c r="CJ101" s="108">
        <v>0</v>
      </c>
      <c r="CK101" s="64">
        <f t="shared" si="596"/>
        <v>0</v>
      </c>
      <c r="CL101" s="63">
        <v>0</v>
      </c>
      <c r="CM101" s="108">
        <v>0</v>
      </c>
      <c r="CN101" s="64">
        <f t="shared" si="597"/>
        <v>0</v>
      </c>
      <c r="CO101" s="63">
        <v>0</v>
      </c>
      <c r="CP101" s="108">
        <v>0</v>
      </c>
      <c r="CQ101" s="64">
        <f t="shared" si="598"/>
        <v>0</v>
      </c>
      <c r="CR101" s="63">
        <v>0</v>
      </c>
      <c r="CS101" s="108">
        <v>0</v>
      </c>
      <c r="CT101" s="64">
        <f t="shared" si="599"/>
        <v>0</v>
      </c>
      <c r="CU101" s="63">
        <v>0</v>
      </c>
      <c r="CV101" s="108">
        <v>0</v>
      </c>
      <c r="CW101" s="64">
        <f t="shared" si="600"/>
        <v>0</v>
      </c>
      <c r="CX101" s="63">
        <v>0</v>
      </c>
      <c r="CY101" s="108">
        <v>0</v>
      </c>
      <c r="CZ101" s="64">
        <f t="shared" si="601"/>
        <v>0</v>
      </c>
      <c r="DA101" s="63">
        <v>0</v>
      </c>
      <c r="DB101" s="108">
        <v>0</v>
      </c>
      <c r="DC101" s="64">
        <f t="shared" si="602"/>
        <v>0</v>
      </c>
      <c r="DD101" s="63">
        <v>0</v>
      </c>
      <c r="DE101" s="108">
        <v>0</v>
      </c>
      <c r="DF101" s="64">
        <f t="shared" si="603"/>
        <v>0</v>
      </c>
      <c r="DG101" s="63">
        <v>0</v>
      </c>
      <c r="DH101" s="108">
        <v>0</v>
      </c>
      <c r="DI101" s="64">
        <f t="shared" si="604"/>
        <v>0</v>
      </c>
      <c r="DJ101" s="63">
        <v>0</v>
      </c>
      <c r="DK101" s="108">
        <v>0</v>
      </c>
      <c r="DL101" s="64">
        <f t="shared" si="605"/>
        <v>0</v>
      </c>
      <c r="DM101" s="63">
        <v>0</v>
      </c>
      <c r="DN101" s="108">
        <v>0</v>
      </c>
      <c r="DO101" s="64">
        <f t="shared" si="606"/>
        <v>0</v>
      </c>
      <c r="DP101" s="63">
        <v>0</v>
      </c>
      <c r="DQ101" s="108">
        <v>0</v>
      </c>
      <c r="DR101" s="64">
        <f t="shared" si="607"/>
        <v>0</v>
      </c>
      <c r="DS101" s="63">
        <v>0</v>
      </c>
      <c r="DT101" s="108">
        <v>0</v>
      </c>
      <c r="DU101" s="64">
        <f t="shared" si="608"/>
        <v>0</v>
      </c>
      <c r="DV101" s="63">
        <v>0</v>
      </c>
      <c r="DW101" s="108">
        <v>0</v>
      </c>
      <c r="DX101" s="64">
        <f t="shared" si="609"/>
        <v>0</v>
      </c>
      <c r="DY101" s="63">
        <v>0</v>
      </c>
      <c r="DZ101" s="108">
        <v>0</v>
      </c>
      <c r="EA101" s="64">
        <f t="shared" si="610"/>
        <v>0</v>
      </c>
      <c r="EB101" s="63">
        <v>0</v>
      </c>
      <c r="EC101" s="108">
        <v>0</v>
      </c>
      <c r="ED101" s="64">
        <f t="shared" si="611"/>
        <v>0</v>
      </c>
      <c r="EE101" s="63">
        <v>0</v>
      </c>
      <c r="EF101" s="108">
        <v>0</v>
      </c>
      <c r="EG101" s="64">
        <f t="shared" si="612"/>
        <v>0</v>
      </c>
      <c r="EH101" s="63">
        <v>0</v>
      </c>
      <c r="EI101" s="108">
        <v>0</v>
      </c>
      <c r="EJ101" s="64">
        <f t="shared" si="613"/>
        <v>0</v>
      </c>
      <c r="EK101" s="63">
        <v>0</v>
      </c>
      <c r="EL101" s="108">
        <v>0</v>
      </c>
      <c r="EM101" s="64">
        <f t="shared" si="614"/>
        <v>0</v>
      </c>
      <c r="EN101" s="63">
        <v>0</v>
      </c>
      <c r="EO101" s="108">
        <v>0</v>
      </c>
      <c r="EP101" s="64">
        <f t="shared" si="615"/>
        <v>0</v>
      </c>
      <c r="EQ101" s="11">
        <f t="shared" si="617"/>
        <v>0.12</v>
      </c>
      <c r="ER101" s="21">
        <f t="shared" si="618"/>
        <v>7.0979999999999999</v>
      </c>
    </row>
    <row r="102" spans="1:148" x14ac:dyDescent="0.3">
      <c r="A102" s="57">
        <v>2025</v>
      </c>
      <c r="B102" s="58" t="s">
        <v>10</v>
      </c>
      <c r="C102" s="63">
        <v>0</v>
      </c>
      <c r="D102" s="108">
        <v>0</v>
      </c>
      <c r="E102" s="64">
        <f t="shared" si="619"/>
        <v>0</v>
      </c>
      <c r="F102" s="63">
        <v>0</v>
      </c>
      <c r="G102" s="108">
        <v>0</v>
      </c>
      <c r="H102" s="64">
        <f t="shared" si="569"/>
        <v>0</v>
      </c>
      <c r="I102" s="63">
        <v>0</v>
      </c>
      <c r="J102" s="108">
        <v>0</v>
      </c>
      <c r="K102" s="64">
        <f t="shared" si="570"/>
        <v>0</v>
      </c>
      <c r="L102" s="63">
        <v>0</v>
      </c>
      <c r="M102" s="108">
        <v>0</v>
      </c>
      <c r="N102" s="64">
        <f t="shared" si="571"/>
        <v>0</v>
      </c>
      <c r="O102" s="63">
        <v>0</v>
      </c>
      <c r="P102" s="108">
        <v>0</v>
      </c>
      <c r="Q102" s="64">
        <f t="shared" si="572"/>
        <v>0</v>
      </c>
      <c r="R102" s="107">
        <v>1.043E-2</v>
      </c>
      <c r="S102" s="108">
        <v>0.123</v>
      </c>
      <c r="T102" s="64">
        <f t="shared" si="573"/>
        <v>11792.905081495686</v>
      </c>
      <c r="U102" s="63">
        <v>0</v>
      </c>
      <c r="V102" s="108">
        <v>0</v>
      </c>
      <c r="W102" s="64">
        <f t="shared" si="574"/>
        <v>0</v>
      </c>
      <c r="X102" s="63">
        <v>0</v>
      </c>
      <c r="Y102" s="108">
        <v>0</v>
      </c>
      <c r="Z102" s="64">
        <f t="shared" si="575"/>
        <v>0</v>
      </c>
      <c r="AA102" s="63">
        <v>0</v>
      </c>
      <c r="AB102" s="108">
        <v>0</v>
      </c>
      <c r="AC102" s="64">
        <f t="shared" si="576"/>
        <v>0</v>
      </c>
      <c r="AD102" s="63">
        <v>0</v>
      </c>
      <c r="AE102" s="108">
        <v>0</v>
      </c>
      <c r="AF102" s="64">
        <f t="shared" si="577"/>
        <v>0</v>
      </c>
      <c r="AG102" s="63">
        <v>0</v>
      </c>
      <c r="AH102" s="108">
        <v>0</v>
      </c>
      <c r="AI102" s="64">
        <f t="shared" si="578"/>
        <v>0</v>
      </c>
      <c r="AJ102" s="107">
        <v>8.0000000000000002E-3</v>
      </c>
      <c r="AK102" s="108">
        <v>0.42799999999999999</v>
      </c>
      <c r="AL102" s="64">
        <f t="shared" si="579"/>
        <v>53500</v>
      </c>
      <c r="AM102" s="63">
        <v>0</v>
      </c>
      <c r="AN102" s="108">
        <v>0</v>
      </c>
      <c r="AO102" s="64">
        <f t="shared" si="580"/>
        <v>0</v>
      </c>
      <c r="AP102" s="63">
        <v>0</v>
      </c>
      <c r="AQ102" s="108">
        <v>0</v>
      </c>
      <c r="AR102" s="64">
        <f t="shared" si="581"/>
        <v>0</v>
      </c>
      <c r="AS102" s="63">
        <v>0</v>
      </c>
      <c r="AT102" s="108">
        <v>0</v>
      </c>
      <c r="AU102" s="64">
        <f t="shared" si="582"/>
        <v>0</v>
      </c>
      <c r="AV102" s="63">
        <v>0</v>
      </c>
      <c r="AW102" s="108">
        <v>0</v>
      </c>
      <c r="AX102" s="64">
        <f t="shared" si="583"/>
        <v>0</v>
      </c>
      <c r="AY102" s="107">
        <v>9.75E-3</v>
      </c>
      <c r="AZ102" s="108">
        <v>0.129</v>
      </c>
      <c r="BA102" s="64">
        <f t="shared" si="584"/>
        <v>13230.769230769232</v>
      </c>
      <c r="BB102" s="63">
        <v>0</v>
      </c>
      <c r="BC102" s="108">
        <v>0</v>
      </c>
      <c r="BD102" s="64">
        <f t="shared" si="585"/>
        <v>0</v>
      </c>
      <c r="BE102" s="63">
        <v>0</v>
      </c>
      <c r="BF102" s="108">
        <v>0</v>
      </c>
      <c r="BG102" s="64">
        <f t="shared" si="586"/>
        <v>0</v>
      </c>
      <c r="BH102" s="63">
        <v>0</v>
      </c>
      <c r="BI102" s="108">
        <v>0</v>
      </c>
      <c r="BJ102" s="64">
        <f t="shared" si="587"/>
        <v>0</v>
      </c>
      <c r="BK102" s="63">
        <v>0</v>
      </c>
      <c r="BL102" s="108">
        <v>0</v>
      </c>
      <c r="BM102" s="64">
        <f t="shared" si="588"/>
        <v>0</v>
      </c>
      <c r="BN102" s="63">
        <v>0</v>
      </c>
      <c r="BO102" s="108">
        <v>0</v>
      </c>
      <c r="BP102" s="64">
        <f t="shared" si="589"/>
        <v>0</v>
      </c>
      <c r="BQ102" s="63">
        <v>0</v>
      </c>
      <c r="BR102" s="108">
        <v>0</v>
      </c>
      <c r="BS102" s="64">
        <f t="shared" si="590"/>
        <v>0</v>
      </c>
      <c r="BT102" s="63">
        <v>0</v>
      </c>
      <c r="BU102" s="108">
        <v>0</v>
      </c>
      <c r="BV102" s="64">
        <f t="shared" si="591"/>
        <v>0</v>
      </c>
      <c r="BW102" s="63">
        <v>0</v>
      </c>
      <c r="BX102" s="108">
        <v>0</v>
      </c>
      <c r="BY102" s="64">
        <f t="shared" si="592"/>
        <v>0</v>
      </c>
      <c r="BZ102" s="63">
        <v>0</v>
      </c>
      <c r="CA102" s="108">
        <v>0</v>
      </c>
      <c r="CB102" s="64">
        <f t="shared" si="593"/>
        <v>0</v>
      </c>
      <c r="CC102" s="63">
        <v>0</v>
      </c>
      <c r="CD102" s="108">
        <v>0</v>
      </c>
      <c r="CE102" s="64">
        <f t="shared" si="594"/>
        <v>0</v>
      </c>
      <c r="CF102" s="63">
        <v>0</v>
      </c>
      <c r="CG102" s="108">
        <v>0</v>
      </c>
      <c r="CH102" s="64">
        <f t="shared" si="595"/>
        <v>0</v>
      </c>
      <c r="CI102" s="63">
        <v>0</v>
      </c>
      <c r="CJ102" s="108">
        <v>0</v>
      </c>
      <c r="CK102" s="64">
        <f t="shared" si="596"/>
        <v>0</v>
      </c>
      <c r="CL102" s="63">
        <v>0</v>
      </c>
      <c r="CM102" s="108">
        <v>0</v>
      </c>
      <c r="CN102" s="64">
        <f t="shared" si="597"/>
        <v>0</v>
      </c>
      <c r="CO102" s="63">
        <v>0</v>
      </c>
      <c r="CP102" s="108">
        <v>0</v>
      </c>
      <c r="CQ102" s="64">
        <f t="shared" si="598"/>
        <v>0</v>
      </c>
      <c r="CR102" s="63">
        <v>0</v>
      </c>
      <c r="CS102" s="108">
        <v>0</v>
      </c>
      <c r="CT102" s="64">
        <f t="shared" si="599"/>
        <v>0</v>
      </c>
      <c r="CU102" s="63">
        <v>0</v>
      </c>
      <c r="CV102" s="108">
        <v>0</v>
      </c>
      <c r="CW102" s="64">
        <f t="shared" si="600"/>
        <v>0</v>
      </c>
      <c r="CX102" s="63">
        <v>0</v>
      </c>
      <c r="CY102" s="108">
        <v>0</v>
      </c>
      <c r="CZ102" s="64">
        <f t="shared" si="601"/>
        <v>0</v>
      </c>
      <c r="DA102" s="63">
        <v>0</v>
      </c>
      <c r="DB102" s="108">
        <v>0</v>
      </c>
      <c r="DC102" s="64">
        <f t="shared" si="602"/>
        <v>0</v>
      </c>
      <c r="DD102" s="63">
        <v>0</v>
      </c>
      <c r="DE102" s="108">
        <v>0</v>
      </c>
      <c r="DF102" s="64">
        <f t="shared" si="603"/>
        <v>0</v>
      </c>
      <c r="DG102" s="63">
        <v>0</v>
      </c>
      <c r="DH102" s="108">
        <v>0</v>
      </c>
      <c r="DI102" s="64">
        <f t="shared" si="604"/>
        <v>0</v>
      </c>
      <c r="DJ102" s="63">
        <v>0</v>
      </c>
      <c r="DK102" s="108">
        <v>0</v>
      </c>
      <c r="DL102" s="64">
        <f t="shared" si="605"/>
        <v>0</v>
      </c>
      <c r="DM102" s="63">
        <v>0</v>
      </c>
      <c r="DN102" s="108">
        <v>0</v>
      </c>
      <c r="DO102" s="64">
        <f t="shared" si="606"/>
        <v>0</v>
      </c>
      <c r="DP102" s="63">
        <v>0</v>
      </c>
      <c r="DQ102" s="108">
        <v>0</v>
      </c>
      <c r="DR102" s="64">
        <f t="shared" si="607"/>
        <v>0</v>
      </c>
      <c r="DS102" s="63">
        <v>0</v>
      </c>
      <c r="DT102" s="108">
        <v>0</v>
      </c>
      <c r="DU102" s="64">
        <f t="shared" si="608"/>
        <v>0</v>
      </c>
      <c r="DV102" s="63">
        <v>0</v>
      </c>
      <c r="DW102" s="108">
        <v>0</v>
      </c>
      <c r="DX102" s="64">
        <f t="shared" si="609"/>
        <v>0</v>
      </c>
      <c r="DY102" s="63">
        <v>0</v>
      </c>
      <c r="DZ102" s="108">
        <v>0</v>
      </c>
      <c r="EA102" s="64">
        <f t="shared" si="610"/>
        <v>0</v>
      </c>
      <c r="EB102" s="63">
        <v>0</v>
      </c>
      <c r="EC102" s="108">
        <v>0</v>
      </c>
      <c r="ED102" s="64">
        <f t="shared" si="611"/>
        <v>0</v>
      </c>
      <c r="EE102" s="107">
        <v>8.1600000000000006E-3</v>
      </c>
      <c r="EF102" s="108">
        <v>1.794</v>
      </c>
      <c r="EG102" s="64">
        <f t="shared" si="612"/>
        <v>219852.94117647057</v>
      </c>
      <c r="EH102" s="63">
        <v>0</v>
      </c>
      <c r="EI102" s="108">
        <v>0</v>
      </c>
      <c r="EJ102" s="64">
        <f t="shared" si="613"/>
        <v>0</v>
      </c>
      <c r="EK102" s="63">
        <v>0</v>
      </c>
      <c r="EL102" s="108">
        <v>0</v>
      </c>
      <c r="EM102" s="64">
        <f t="shared" si="614"/>
        <v>0</v>
      </c>
      <c r="EN102" s="63">
        <v>0</v>
      </c>
      <c r="EO102" s="108">
        <v>0</v>
      </c>
      <c r="EP102" s="64">
        <f t="shared" si="615"/>
        <v>0</v>
      </c>
      <c r="EQ102" s="11">
        <f t="shared" si="617"/>
        <v>3.6340000000000004E-2</v>
      </c>
      <c r="ER102" s="21">
        <f t="shared" si="618"/>
        <v>2.4740000000000002</v>
      </c>
    </row>
    <row r="103" spans="1:148" x14ac:dyDescent="0.3">
      <c r="A103" s="57">
        <v>2025</v>
      </c>
      <c r="B103" s="58" t="s">
        <v>11</v>
      </c>
      <c r="C103" s="63">
        <v>0</v>
      </c>
      <c r="D103" s="108">
        <v>0</v>
      </c>
      <c r="E103" s="64">
        <f t="shared" si="619"/>
        <v>0</v>
      </c>
      <c r="F103" s="63">
        <v>0</v>
      </c>
      <c r="G103" s="108">
        <v>0</v>
      </c>
      <c r="H103" s="64">
        <f t="shared" si="569"/>
        <v>0</v>
      </c>
      <c r="I103" s="63">
        <v>0</v>
      </c>
      <c r="J103" s="108">
        <v>0</v>
      </c>
      <c r="K103" s="64">
        <f t="shared" si="570"/>
        <v>0</v>
      </c>
      <c r="L103" s="63">
        <v>0</v>
      </c>
      <c r="M103" s="108">
        <v>0</v>
      </c>
      <c r="N103" s="64">
        <f t="shared" si="571"/>
        <v>0</v>
      </c>
      <c r="O103" s="63">
        <v>0</v>
      </c>
      <c r="P103" s="108">
        <v>0</v>
      </c>
      <c r="Q103" s="64">
        <f t="shared" si="572"/>
        <v>0</v>
      </c>
      <c r="R103" s="63">
        <v>0</v>
      </c>
      <c r="S103" s="108">
        <v>0</v>
      </c>
      <c r="T103" s="64">
        <f t="shared" si="573"/>
        <v>0</v>
      </c>
      <c r="U103" s="63">
        <v>0</v>
      </c>
      <c r="V103" s="108">
        <v>0</v>
      </c>
      <c r="W103" s="64">
        <f t="shared" si="574"/>
        <v>0</v>
      </c>
      <c r="X103" s="63">
        <v>0</v>
      </c>
      <c r="Y103" s="108">
        <v>0</v>
      </c>
      <c r="Z103" s="64">
        <f t="shared" si="575"/>
        <v>0</v>
      </c>
      <c r="AA103" s="63">
        <v>0</v>
      </c>
      <c r="AB103" s="108">
        <v>0</v>
      </c>
      <c r="AC103" s="64">
        <f t="shared" si="576"/>
        <v>0</v>
      </c>
      <c r="AD103" s="63">
        <v>0</v>
      </c>
      <c r="AE103" s="108">
        <v>0</v>
      </c>
      <c r="AF103" s="64">
        <f t="shared" si="577"/>
        <v>0</v>
      </c>
      <c r="AG103" s="63">
        <v>0</v>
      </c>
      <c r="AH103" s="108">
        <v>0</v>
      </c>
      <c r="AI103" s="64">
        <f t="shared" si="578"/>
        <v>0</v>
      </c>
      <c r="AJ103" s="63">
        <v>0</v>
      </c>
      <c r="AK103" s="108">
        <v>0</v>
      </c>
      <c r="AL103" s="64">
        <f t="shared" si="579"/>
        <v>0</v>
      </c>
      <c r="AM103" s="63">
        <v>0</v>
      </c>
      <c r="AN103" s="108">
        <v>0</v>
      </c>
      <c r="AO103" s="64">
        <f t="shared" si="580"/>
        <v>0</v>
      </c>
      <c r="AP103" s="63">
        <v>0</v>
      </c>
      <c r="AQ103" s="108">
        <v>0</v>
      </c>
      <c r="AR103" s="64">
        <f t="shared" si="581"/>
        <v>0</v>
      </c>
      <c r="AS103" s="63">
        <v>0</v>
      </c>
      <c r="AT103" s="108">
        <v>0</v>
      </c>
      <c r="AU103" s="64">
        <f t="shared" si="582"/>
        <v>0</v>
      </c>
      <c r="AV103" s="63">
        <v>0</v>
      </c>
      <c r="AW103" s="108">
        <v>0</v>
      </c>
      <c r="AX103" s="64">
        <f t="shared" si="583"/>
        <v>0</v>
      </c>
      <c r="AY103" s="63">
        <v>0</v>
      </c>
      <c r="AZ103" s="108">
        <v>0</v>
      </c>
      <c r="BA103" s="64">
        <f t="shared" si="584"/>
        <v>0</v>
      </c>
      <c r="BB103" s="63">
        <v>0</v>
      </c>
      <c r="BC103" s="108">
        <v>0</v>
      </c>
      <c r="BD103" s="64">
        <f t="shared" si="585"/>
        <v>0</v>
      </c>
      <c r="BE103" s="63">
        <v>0</v>
      </c>
      <c r="BF103" s="108">
        <v>0</v>
      </c>
      <c r="BG103" s="64">
        <f t="shared" si="586"/>
        <v>0</v>
      </c>
      <c r="BH103" s="63">
        <v>0</v>
      </c>
      <c r="BI103" s="108">
        <v>0</v>
      </c>
      <c r="BJ103" s="64">
        <f t="shared" si="587"/>
        <v>0</v>
      </c>
      <c r="BK103" s="63">
        <v>0</v>
      </c>
      <c r="BL103" s="108">
        <v>0</v>
      </c>
      <c r="BM103" s="64">
        <f t="shared" si="588"/>
        <v>0</v>
      </c>
      <c r="BN103" s="63">
        <v>0</v>
      </c>
      <c r="BO103" s="108">
        <v>0</v>
      </c>
      <c r="BP103" s="64">
        <f t="shared" si="589"/>
        <v>0</v>
      </c>
      <c r="BQ103" s="63">
        <v>0</v>
      </c>
      <c r="BR103" s="108">
        <v>0</v>
      </c>
      <c r="BS103" s="64">
        <f t="shared" si="590"/>
        <v>0</v>
      </c>
      <c r="BT103" s="63">
        <v>0</v>
      </c>
      <c r="BU103" s="108">
        <v>0</v>
      </c>
      <c r="BV103" s="64">
        <f t="shared" si="591"/>
        <v>0</v>
      </c>
      <c r="BW103" s="63">
        <v>0</v>
      </c>
      <c r="BX103" s="108">
        <v>0</v>
      </c>
      <c r="BY103" s="64">
        <f t="shared" si="592"/>
        <v>0</v>
      </c>
      <c r="BZ103" s="63">
        <v>0</v>
      </c>
      <c r="CA103" s="108">
        <v>0</v>
      </c>
      <c r="CB103" s="64">
        <f t="shared" si="593"/>
        <v>0</v>
      </c>
      <c r="CC103" s="107">
        <v>8.9999999999999993E-3</v>
      </c>
      <c r="CD103" s="108">
        <v>0.09</v>
      </c>
      <c r="CE103" s="64">
        <f t="shared" si="594"/>
        <v>10000</v>
      </c>
      <c r="CF103" s="63">
        <v>0</v>
      </c>
      <c r="CG103" s="108">
        <v>0</v>
      </c>
      <c r="CH103" s="64">
        <f t="shared" si="595"/>
        <v>0</v>
      </c>
      <c r="CI103" s="63">
        <v>0</v>
      </c>
      <c r="CJ103" s="108">
        <v>0</v>
      </c>
      <c r="CK103" s="64">
        <f t="shared" si="596"/>
        <v>0</v>
      </c>
      <c r="CL103" s="63">
        <v>0</v>
      </c>
      <c r="CM103" s="108">
        <v>0</v>
      </c>
      <c r="CN103" s="64">
        <f t="shared" si="597"/>
        <v>0</v>
      </c>
      <c r="CO103" s="63">
        <v>0</v>
      </c>
      <c r="CP103" s="108">
        <v>0</v>
      </c>
      <c r="CQ103" s="64">
        <f t="shared" si="598"/>
        <v>0</v>
      </c>
      <c r="CR103" s="63">
        <v>0</v>
      </c>
      <c r="CS103" s="108">
        <v>0</v>
      </c>
      <c r="CT103" s="64">
        <f t="shared" si="599"/>
        <v>0</v>
      </c>
      <c r="CU103" s="63">
        <v>0</v>
      </c>
      <c r="CV103" s="108">
        <v>0</v>
      </c>
      <c r="CW103" s="64">
        <f t="shared" si="600"/>
        <v>0</v>
      </c>
      <c r="CX103" s="63">
        <v>0</v>
      </c>
      <c r="CY103" s="108">
        <v>0</v>
      </c>
      <c r="CZ103" s="64">
        <f t="shared" si="601"/>
        <v>0</v>
      </c>
      <c r="DA103" s="63">
        <v>0</v>
      </c>
      <c r="DB103" s="108">
        <v>0</v>
      </c>
      <c r="DC103" s="64">
        <f t="shared" si="602"/>
        <v>0</v>
      </c>
      <c r="DD103" s="63">
        <v>0</v>
      </c>
      <c r="DE103" s="108">
        <v>0</v>
      </c>
      <c r="DF103" s="64">
        <f t="shared" si="603"/>
        <v>0</v>
      </c>
      <c r="DG103" s="63">
        <v>0</v>
      </c>
      <c r="DH103" s="108">
        <v>0</v>
      </c>
      <c r="DI103" s="64">
        <f t="shared" si="604"/>
        <v>0</v>
      </c>
      <c r="DJ103" s="63">
        <v>0</v>
      </c>
      <c r="DK103" s="108">
        <v>0</v>
      </c>
      <c r="DL103" s="64">
        <f t="shared" si="605"/>
        <v>0</v>
      </c>
      <c r="DM103" s="63">
        <v>0</v>
      </c>
      <c r="DN103" s="108">
        <v>0</v>
      </c>
      <c r="DO103" s="64">
        <f t="shared" si="606"/>
        <v>0</v>
      </c>
      <c r="DP103" s="63">
        <v>0</v>
      </c>
      <c r="DQ103" s="108">
        <v>0</v>
      </c>
      <c r="DR103" s="64">
        <f t="shared" si="607"/>
        <v>0</v>
      </c>
      <c r="DS103" s="63">
        <v>0</v>
      </c>
      <c r="DT103" s="108">
        <v>0</v>
      </c>
      <c r="DU103" s="64">
        <f t="shared" si="608"/>
        <v>0</v>
      </c>
      <c r="DV103" s="63">
        <v>0</v>
      </c>
      <c r="DW103" s="108">
        <v>0</v>
      </c>
      <c r="DX103" s="64">
        <f t="shared" si="609"/>
        <v>0</v>
      </c>
      <c r="DY103" s="63">
        <v>0</v>
      </c>
      <c r="DZ103" s="108">
        <v>0</v>
      </c>
      <c r="EA103" s="64">
        <f t="shared" si="610"/>
        <v>0</v>
      </c>
      <c r="EB103" s="63">
        <v>0</v>
      </c>
      <c r="EC103" s="108">
        <v>0</v>
      </c>
      <c r="ED103" s="64">
        <f t="shared" si="611"/>
        <v>0</v>
      </c>
      <c r="EE103" s="63">
        <v>0</v>
      </c>
      <c r="EF103" s="108">
        <v>0</v>
      </c>
      <c r="EG103" s="64">
        <f t="shared" si="612"/>
        <v>0</v>
      </c>
      <c r="EH103" s="63">
        <v>0</v>
      </c>
      <c r="EI103" s="108">
        <v>0</v>
      </c>
      <c r="EJ103" s="64">
        <f t="shared" si="613"/>
        <v>0</v>
      </c>
      <c r="EK103" s="63">
        <v>0</v>
      </c>
      <c r="EL103" s="108">
        <v>0</v>
      </c>
      <c r="EM103" s="64">
        <f t="shared" si="614"/>
        <v>0</v>
      </c>
      <c r="EN103" s="63">
        <v>0</v>
      </c>
      <c r="EO103" s="108">
        <v>0</v>
      </c>
      <c r="EP103" s="64">
        <f t="shared" si="615"/>
        <v>0</v>
      </c>
      <c r="EQ103" s="11">
        <f t="shared" si="617"/>
        <v>8.9999999999999993E-3</v>
      </c>
      <c r="ER103" s="21">
        <f t="shared" si="618"/>
        <v>0.09</v>
      </c>
    </row>
    <row r="104" spans="1:148" x14ac:dyDescent="0.3">
      <c r="A104" s="57">
        <v>2025</v>
      </c>
      <c r="B104" s="58" t="s">
        <v>12</v>
      </c>
      <c r="C104" s="63">
        <v>0</v>
      </c>
      <c r="D104" s="108">
        <v>0</v>
      </c>
      <c r="E104" s="64">
        <f t="shared" si="619"/>
        <v>0</v>
      </c>
      <c r="F104" s="63">
        <v>0</v>
      </c>
      <c r="G104" s="108">
        <v>0</v>
      </c>
      <c r="H104" s="64">
        <f t="shared" si="569"/>
        <v>0</v>
      </c>
      <c r="I104" s="63">
        <v>0</v>
      </c>
      <c r="J104" s="108">
        <v>0</v>
      </c>
      <c r="K104" s="64">
        <f t="shared" si="570"/>
        <v>0</v>
      </c>
      <c r="L104" s="63">
        <v>0</v>
      </c>
      <c r="M104" s="108">
        <v>0</v>
      </c>
      <c r="N104" s="64">
        <f t="shared" si="571"/>
        <v>0</v>
      </c>
      <c r="O104" s="63">
        <v>0</v>
      </c>
      <c r="P104" s="108">
        <v>0</v>
      </c>
      <c r="Q104" s="64">
        <f t="shared" si="572"/>
        <v>0</v>
      </c>
      <c r="R104" s="63">
        <v>0</v>
      </c>
      <c r="S104" s="108">
        <v>0</v>
      </c>
      <c r="T104" s="64">
        <f t="shared" si="573"/>
        <v>0</v>
      </c>
      <c r="U104" s="63">
        <v>0</v>
      </c>
      <c r="V104" s="108">
        <v>0</v>
      </c>
      <c r="W104" s="64">
        <f t="shared" si="574"/>
        <v>0</v>
      </c>
      <c r="X104" s="63">
        <v>0</v>
      </c>
      <c r="Y104" s="108">
        <v>0</v>
      </c>
      <c r="Z104" s="64">
        <f t="shared" si="575"/>
        <v>0</v>
      </c>
      <c r="AA104" s="63">
        <v>0</v>
      </c>
      <c r="AB104" s="108">
        <v>0</v>
      </c>
      <c r="AC104" s="64">
        <f t="shared" si="576"/>
        <v>0</v>
      </c>
      <c r="AD104" s="63">
        <v>0</v>
      </c>
      <c r="AE104" s="108">
        <v>0</v>
      </c>
      <c r="AF104" s="64">
        <f t="shared" si="577"/>
        <v>0</v>
      </c>
      <c r="AG104" s="63">
        <v>0</v>
      </c>
      <c r="AH104" s="108">
        <v>0</v>
      </c>
      <c r="AI104" s="64">
        <f t="shared" si="578"/>
        <v>0</v>
      </c>
      <c r="AJ104" s="63">
        <v>0</v>
      </c>
      <c r="AK104" s="108">
        <v>0</v>
      </c>
      <c r="AL104" s="64">
        <f t="shared" si="579"/>
        <v>0</v>
      </c>
      <c r="AM104" s="63">
        <v>0</v>
      </c>
      <c r="AN104" s="108">
        <v>0</v>
      </c>
      <c r="AO104" s="64">
        <f t="shared" si="580"/>
        <v>0</v>
      </c>
      <c r="AP104" s="63">
        <v>0</v>
      </c>
      <c r="AQ104" s="108">
        <v>0</v>
      </c>
      <c r="AR104" s="64">
        <f t="shared" si="581"/>
        <v>0</v>
      </c>
      <c r="AS104" s="63">
        <v>0</v>
      </c>
      <c r="AT104" s="108">
        <v>0</v>
      </c>
      <c r="AU104" s="64">
        <f t="shared" si="582"/>
        <v>0</v>
      </c>
      <c r="AV104" s="63">
        <v>0</v>
      </c>
      <c r="AW104" s="108">
        <v>0</v>
      </c>
      <c r="AX104" s="64">
        <f t="shared" si="583"/>
        <v>0</v>
      </c>
      <c r="AY104" s="63">
        <v>0</v>
      </c>
      <c r="AZ104" s="108">
        <v>0</v>
      </c>
      <c r="BA104" s="64">
        <f t="shared" si="584"/>
        <v>0</v>
      </c>
      <c r="BB104" s="63">
        <v>0</v>
      </c>
      <c r="BC104" s="108">
        <v>0</v>
      </c>
      <c r="BD104" s="64">
        <f t="shared" si="585"/>
        <v>0</v>
      </c>
      <c r="BE104" s="63">
        <v>0</v>
      </c>
      <c r="BF104" s="108">
        <v>0</v>
      </c>
      <c r="BG104" s="64">
        <f t="shared" si="586"/>
        <v>0</v>
      </c>
      <c r="BH104" s="63">
        <v>0</v>
      </c>
      <c r="BI104" s="108">
        <v>0</v>
      </c>
      <c r="BJ104" s="64">
        <f t="shared" si="587"/>
        <v>0</v>
      </c>
      <c r="BK104" s="107">
        <v>3.8857699999999999</v>
      </c>
      <c r="BL104" s="108">
        <v>31.141999999999999</v>
      </c>
      <c r="BM104" s="64">
        <f t="shared" si="588"/>
        <v>8014.3703821893732</v>
      </c>
      <c r="BN104" s="63">
        <v>0</v>
      </c>
      <c r="BO104" s="108">
        <v>0</v>
      </c>
      <c r="BP104" s="64">
        <f t="shared" si="589"/>
        <v>0</v>
      </c>
      <c r="BQ104" s="63">
        <v>0</v>
      </c>
      <c r="BR104" s="108">
        <v>0</v>
      </c>
      <c r="BS104" s="64">
        <f t="shared" si="590"/>
        <v>0</v>
      </c>
      <c r="BT104" s="63">
        <v>0</v>
      </c>
      <c r="BU104" s="108">
        <v>0</v>
      </c>
      <c r="BV104" s="64">
        <f t="shared" si="591"/>
        <v>0</v>
      </c>
      <c r="BW104" s="107">
        <v>4.1000000000000002E-2</v>
      </c>
      <c r="BX104" s="108">
        <v>7.6689999999999996</v>
      </c>
      <c r="BY104" s="64">
        <f t="shared" si="592"/>
        <v>187048.78048780485</v>
      </c>
      <c r="BZ104" s="63">
        <v>0</v>
      </c>
      <c r="CA104" s="108">
        <v>0</v>
      </c>
      <c r="CB104" s="64">
        <f t="shared" si="593"/>
        <v>0</v>
      </c>
      <c r="CC104" s="107">
        <v>1.9800000000000002E-2</v>
      </c>
      <c r="CD104" s="108">
        <v>0.20399999999999999</v>
      </c>
      <c r="CE104" s="64">
        <f t="shared" si="594"/>
        <v>10303.0303030303</v>
      </c>
      <c r="CF104" s="63">
        <v>0</v>
      </c>
      <c r="CG104" s="108">
        <v>0</v>
      </c>
      <c r="CH104" s="64">
        <f t="shared" si="595"/>
        <v>0</v>
      </c>
      <c r="CI104" s="63">
        <v>0</v>
      </c>
      <c r="CJ104" s="108">
        <v>0</v>
      </c>
      <c r="CK104" s="64">
        <f t="shared" si="596"/>
        <v>0</v>
      </c>
      <c r="CL104" s="63">
        <v>0</v>
      </c>
      <c r="CM104" s="108">
        <v>0</v>
      </c>
      <c r="CN104" s="64">
        <f t="shared" si="597"/>
        <v>0</v>
      </c>
      <c r="CO104" s="63">
        <v>0</v>
      </c>
      <c r="CP104" s="108">
        <v>0</v>
      </c>
      <c r="CQ104" s="64">
        <f t="shared" si="598"/>
        <v>0</v>
      </c>
      <c r="CR104" s="63">
        <v>0</v>
      </c>
      <c r="CS104" s="108">
        <v>0</v>
      </c>
      <c r="CT104" s="64">
        <f t="shared" si="599"/>
        <v>0</v>
      </c>
      <c r="CU104" s="63">
        <v>0</v>
      </c>
      <c r="CV104" s="108">
        <v>0</v>
      </c>
      <c r="CW104" s="64">
        <f t="shared" si="600"/>
        <v>0</v>
      </c>
      <c r="CX104" s="63">
        <v>0</v>
      </c>
      <c r="CY104" s="108">
        <v>0</v>
      </c>
      <c r="CZ104" s="64">
        <f t="shared" si="601"/>
        <v>0</v>
      </c>
      <c r="DA104" s="63">
        <v>0</v>
      </c>
      <c r="DB104" s="108">
        <v>0</v>
      </c>
      <c r="DC104" s="64">
        <f t="shared" si="602"/>
        <v>0</v>
      </c>
      <c r="DD104" s="63">
        <v>0</v>
      </c>
      <c r="DE104" s="108">
        <v>0</v>
      </c>
      <c r="DF104" s="64">
        <f t="shared" si="603"/>
        <v>0</v>
      </c>
      <c r="DG104" s="63">
        <v>0</v>
      </c>
      <c r="DH104" s="108">
        <v>0</v>
      </c>
      <c r="DI104" s="64">
        <f t="shared" si="604"/>
        <v>0</v>
      </c>
      <c r="DJ104" s="63">
        <v>0</v>
      </c>
      <c r="DK104" s="108">
        <v>0</v>
      </c>
      <c r="DL104" s="64">
        <f t="shared" si="605"/>
        <v>0</v>
      </c>
      <c r="DM104" s="63">
        <v>0</v>
      </c>
      <c r="DN104" s="108">
        <v>0</v>
      </c>
      <c r="DO104" s="64">
        <f t="shared" si="606"/>
        <v>0</v>
      </c>
      <c r="DP104" s="63">
        <v>0</v>
      </c>
      <c r="DQ104" s="108">
        <v>0</v>
      </c>
      <c r="DR104" s="64">
        <f t="shared" si="607"/>
        <v>0</v>
      </c>
      <c r="DS104" s="63">
        <v>0</v>
      </c>
      <c r="DT104" s="108">
        <v>0</v>
      </c>
      <c r="DU104" s="64">
        <f t="shared" si="608"/>
        <v>0</v>
      </c>
      <c r="DV104" s="63">
        <v>0</v>
      </c>
      <c r="DW104" s="108">
        <v>0</v>
      </c>
      <c r="DX104" s="64">
        <f t="shared" si="609"/>
        <v>0</v>
      </c>
      <c r="DY104" s="63">
        <v>0</v>
      </c>
      <c r="DZ104" s="108">
        <v>0</v>
      </c>
      <c r="EA104" s="64">
        <f t="shared" si="610"/>
        <v>0</v>
      </c>
      <c r="EB104" s="63">
        <v>0</v>
      </c>
      <c r="EC104" s="108">
        <v>0</v>
      </c>
      <c r="ED104" s="64">
        <f t="shared" si="611"/>
        <v>0</v>
      </c>
      <c r="EE104" s="63">
        <v>0</v>
      </c>
      <c r="EF104" s="108">
        <v>0</v>
      </c>
      <c r="EG104" s="64">
        <f t="shared" si="612"/>
        <v>0</v>
      </c>
      <c r="EH104" s="63">
        <v>0</v>
      </c>
      <c r="EI104" s="108">
        <v>0</v>
      </c>
      <c r="EJ104" s="64">
        <f t="shared" si="613"/>
        <v>0</v>
      </c>
      <c r="EK104" s="63">
        <v>0</v>
      </c>
      <c r="EL104" s="108">
        <v>0</v>
      </c>
      <c r="EM104" s="64">
        <f t="shared" si="614"/>
        <v>0</v>
      </c>
      <c r="EN104" s="63">
        <v>0</v>
      </c>
      <c r="EO104" s="108">
        <v>0</v>
      </c>
      <c r="EP104" s="64">
        <f t="shared" si="615"/>
        <v>0</v>
      </c>
      <c r="EQ104" s="11">
        <f t="shared" si="617"/>
        <v>3.9465699999999999</v>
      </c>
      <c r="ER104" s="21">
        <f t="shared" si="618"/>
        <v>39.015000000000001</v>
      </c>
    </row>
    <row r="105" spans="1:148" x14ac:dyDescent="0.3">
      <c r="A105" s="57">
        <v>2025</v>
      </c>
      <c r="B105" s="58" t="s">
        <v>13</v>
      </c>
      <c r="C105" s="63">
        <v>0</v>
      </c>
      <c r="D105" s="108">
        <v>0</v>
      </c>
      <c r="E105" s="64">
        <f t="shared" si="619"/>
        <v>0</v>
      </c>
      <c r="F105" s="63">
        <v>0</v>
      </c>
      <c r="G105" s="108">
        <v>0</v>
      </c>
      <c r="H105" s="64">
        <f t="shared" si="569"/>
        <v>0</v>
      </c>
      <c r="I105" s="63">
        <v>0</v>
      </c>
      <c r="J105" s="108">
        <v>0</v>
      </c>
      <c r="K105" s="64">
        <f t="shared" si="570"/>
        <v>0</v>
      </c>
      <c r="L105" s="63">
        <v>0</v>
      </c>
      <c r="M105" s="108">
        <v>0</v>
      </c>
      <c r="N105" s="64">
        <f t="shared" si="571"/>
        <v>0</v>
      </c>
      <c r="O105" s="63">
        <v>0</v>
      </c>
      <c r="P105" s="108">
        <v>0</v>
      </c>
      <c r="Q105" s="64">
        <f t="shared" si="572"/>
        <v>0</v>
      </c>
      <c r="R105" s="63">
        <v>0</v>
      </c>
      <c r="S105" s="108">
        <v>0</v>
      </c>
      <c r="T105" s="64">
        <f t="shared" si="573"/>
        <v>0</v>
      </c>
      <c r="U105" s="63">
        <v>0</v>
      </c>
      <c r="V105" s="108">
        <v>0</v>
      </c>
      <c r="W105" s="64">
        <f t="shared" si="574"/>
        <v>0</v>
      </c>
      <c r="X105" s="63">
        <v>0</v>
      </c>
      <c r="Y105" s="108">
        <v>0</v>
      </c>
      <c r="Z105" s="64">
        <f t="shared" si="575"/>
        <v>0</v>
      </c>
      <c r="AA105" s="63">
        <v>0</v>
      </c>
      <c r="AB105" s="108">
        <v>0</v>
      </c>
      <c r="AC105" s="64">
        <f t="shared" si="576"/>
        <v>0</v>
      </c>
      <c r="AD105" s="63">
        <v>0</v>
      </c>
      <c r="AE105" s="108">
        <v>0</v>
      </c>
      <c r="AF105" s="64">
        <f t="shared" si="577"/>
        <v>0</v>
      </c>
      <c r="AG105" s="63">
        <v>0</v>
      </c>
      <c r="AH105" s="108">
        <v>0</v>
      </c>
      <c r="AI105" s="64">
        <f t="shared" si="578"/>
        <v>0</v>
      </c>
      <c r="AJ105" s="107">
        <v>8.9999999999999993E-3</v>
      </c>
      <c r="AK105" s="108">
        <v>2.5999999999999999E-2</v>
      </c>
      <c r="AL105" s="64">
        <f t="shared" si="579"/>
        <v>2888.8888888888887</v>
      </c>
      <c r="AM105" s="63">
        <v>0</v>
      </c>
      <c r="AN105" s="108">
        <v>0</v>
      </c>
      <c r="AO105" s="64">
        <f t="shared" si="580"/>
        <v>0</v>
      </c>
      <c r="AP105" s="63">
        <v>0</v>
      </c>
      <c r="AQ105" s="108">
        <v>0</v>
      </c>
      <c r="AR105" s="64">
        <f t="shared" si="581"/>
        <v>0</v>
      </c>
      <c r="AS105" s="63">
        <v>0</v>
      </c>
      <c r="AT105" s="108">
        <v>0</v>
      </c>
      <c r="AU105" s="64">
        <f t="shared" si="582"/>
        <v>0</v>
      </c>
      <c r="AV105" s="63">
        <v>0</v>
      </c>
      <c r="AW105" s="108">
        <v>0</v>
      </c>
      <c r="AX105" s="64">
        <f t="shared" si="583"/>
        <v>0</v>
      </c>
      <c r="AY105" s="63">
        <v>0</v>
      </c>
      <c r="AZ105" s="108">
        <v>0</v>
      </c>
      <c r="BA105" s="64">
        <f t="shared" si="584"/>
        <v>0</v>
      </c>
      <c r="BB105" s="63">
        <v>0</v>
      </c>
      <c r="BC105" s="108">
        <v>0</v>
      </c>
      <c r="BD105" s="64">
        <f t="shared" si="585"/>
        <v>0</v>
      </c>
      <c r="BE105" s="63">
        <v>0</v>
      </c>
      <c r="BF105" s="108">
        <v>0</v>
      </c>
      <c r="BG105" s="64">
        <f t="shared" si="586"/>
        <v>0</v>
      </c>
      <c r="BH105" s="63">
        <v>0</v>
      </c>
      <c r="BI105" s="108">
        <v>0</v>
      </c>
      <c r="BJ105" s="64">
        <f t="shared" si="587"/>
        <v>0</v>
      </c>
      <c r="BK105" s="63">
        <v>0</v>
      </c>
      <c r="BL105" s="108">
        <v>0</v>
      </c>
      <c r="BM105" s="64">
        <f t="shared" si="588"/>
        <v>0</v>
      </c>
      <c r="BN105" s="63">
        <v>0</v>
      </c>
      <c r="BO105" s="108">
        <v>0</v>
      </c>
      <c r="BP105" s="64">
        <f t="shared" si="589"/>
        <v>0</v>
      </c>
      <c r="BQ105" s="63">
        <v>0</v>
      </c>
      <c r="BR105" s="108">
        <v>0</v>
      </c>
      <c r="BS105" s="64">
        <f t="shared" si="590"/>
        <v>0</v>
      </c>
      <c r="BT105" s="63">
        <v>0</v>
      </c>
      <c r="BU105" s="108">
        <v>0</v>
      </c>
      <c r="BV105" s="64">
        <f t="shared" si="591"/>
        <v>0</v>
      </c>
      <c r="BW105" s="63">
        <v>0</v>
      </c>
      <c r="BX105" s="108">
        <v>0</v>
      </c>
      <c r="BY105" s="64">
        <f t="shared" si="592"/>
        <v>0</v>
      </c>
      <c r="BZ105" s="63">
        <v>0</v>
      </c>
      <c r="CA105" s="108">
        <v>0</v>
      </c>
      <c r="CB105" s="64">
        <f t="shared" si="593"/>
        <v>0</v>
      </c>
      <c r="CC105" s="107">
        <v>7.1680000000000008E-2</v>
      </c>
      <c r="CD105" s="108">
        <v>0.40400000000000003</v>
      </c>
      <c r="CE105" s="64">
        <f t="shared" si="594"/>
        <v>5636.1607142857147</v>
      </c>
      <c r="CF105" s="63">
        <v>0</v>
      </c>
      <c r="CG105" s="108">
        <v>0</v>
      </c>
      <c r="CH105" s="64">
        <f t="shared" si="595"/>
        <v>0</v>
      </c>
      <c r="CI105" s="63">
        <v>0</v>
      </c>
      <c r="CJ105" s="108">
        <v>0</v>
      </c>
      <c r="CK105" s="64">
        <f t="shared" si="596"/>
        <v>0</v>
      </c>
      <c r="CL105" s="63">
        <v>0</v>
      </c>
      <c r="CM105" s="108">
        <v>0</v>
      </c>
      <c r="CN105" s="64">
        <f t="shared" si="597"/>
        <v>0</v>
      </c>
      <c r="CO105" s="63">
        <v>0</v>
      </c>
      <c r="CP105" s="108">
        <v>0</v>
      </c>
      <c r="CQ105" s="64">
        <f t="shared" si="598"/>
        <v>0</v>
      </c>
      <c r="CR105" s="63">
        <v>0</v>
      </c>
      <c r="CS105" s="108">
        <v>0</v>
      </c>
      <c r="CT105" s="64">
        <f t="shared" si="599"/>
        <v>0</v>
      </c>
      <c r="CU105" s="63">
        <v>0</v>
      </c>
      <c r="CV105" s="108">
        <v>0</v>
      </c>
      <c r="CW105" s="64">
        <f t="shared" si="600"/>
        <v>0</v>
      </c>
      <c r="CX105" s="63">
        <v>0</v>
      </c>
      <c r="CY105" s="108">
        <v>0</v>
      </c>
      <c r="CZ105" s="64">
        <f t="shared" si="601"/>
        <v>0</v>
      </c>
      <c r="DA105" s="63">
        <v>0</v>
      </c>
      <c r="DB105" s="108">
        <v>0</v>
      </c>
      <c r="DC105" s="64">
        <f t="shared" si="602"/>
        <v>0</v>
      </c>
      <c r="DD105" s="63">
        <v>0</v>
      </c>
      <c r="DE105" s="108">
        <v>0</v>
      </c>
      <c r="DF105" s="64">
        <f t="shared" si="603"/>
        <v>0</v>
      </c>
      <c r="DG105" s="63">
        <v>0</v>
      </c>
      <c r="DH105" s="108">
        <v>0</v>
      </c>
      <c r="DI105" s="64">
        <f t="shared" si="604"/>
        <v>0</v>
      </c>
      <c r="DJ105" s="63">
        <v>0</v>
      </c>
      <c r="DK105" s="108">
        <v>0</v>
      </c>
      <c r="DL105" s="64">
        <f t="shared" si="605"/>
        <v>0</v>
      </c>
      <c r="DM105" s="63">
        <v>0</v>
      </c>
      <c r="DN105" s="108">
        <v>0</v>
      </c>
      <c r="DO105" s="64">
        <f t="shared" si="606"/>
        <v>0</v>
      </c>
      <c r="DP105" s="63">
        <v>0</v>
      </c>
      <c r="DQ105" s="108">
        <v>0</v>
      </c>
      <c r="DR105" s="64">
        <f t="shared" si="607"/>
        <v>0</v>
      </c>
      <c r="DS105" s="63">
        <v>0</v>
      </c>
      <c r="DT105" s="108">
        <v>0</v>
      </c>
      <c r="DU105" s="64">
        <f t="shared" si="608"/>
        <v>0</v>
      </c>
      <c r="DV105" s="63">
        <v>0</v>
      </c>
      <c r="DW105" s="108">
        <v>0</v>
      </c>
      <c r="DX105" s="64">
        <f t="shared" si="609"/>
        <v>0</v>
      </c>
      <c r="DY105" s="63">
        <v>0</v>
      </c>
      <c r="DZ105" s="108">
        <v>0</v>
      </c>
      <c r="EA105" s="64">
        <f t="shared" si="610"/>
        <v>0</v>
      </c>
      <c r="EB105" s="63">
        <v>0</v>
      </c>
      <c r="EC105" s="108">
        <v>0</v>
      </c>
      <c r="ED105" s="64">
        <f t="shared" si="611"/>
        <v>0</v>
      </c>
      <c r="EE105" s="107">
        <v>6.6100000000000004E-3</v>
      </c>
      <c r="EF105" s="108">
        <v>0.75</v>
      </c>
      <c r="EG105" s="64">
        <f t="shared" si="612"/>
        <v>113464.447806354</v>
      </c>
      <c r="EH105" s="63">
        <v>0</v>
      </c>
      <c r="EI105" s="108">
        <v>0</v>
      </c>
      <c r="EJ105" s="64">
        <f t="shared" si="613"/>
        <v>0</v>
      </c>
      <c r="EK105" s="63">
        <v>0</v>
      </c>
      <c r="EL105" s="108">
        <v>0</v>
      </c>
      <c r="EM105" s="64">
        <f t="shared" si="614"/>
        <v>0</v>
      </c>
      <c r="EN105" s="63">
        <v>0</v>
      </c>
      <c r="EO105" s="108">
        <v>0</v>
      </c>
      <c r="EP105" s="64">
        <f t="shared" si="615"/>
        <v>0</v>
      </c>
      <c r="EQ105" s="11">
        <f t="shared" si="617"/>
        <v>8.7290000000000006E-2</v>
      </c>
      <c r="ER105" s="21">
        <f t="shared" si="618"/>
        <v>1.1800000000000002</v>
      </c>
    </row>
    <row r="106" spans="1:148" x14ac:dyDescent="0.3">
      <c r="A106" s="57">
        <v>2025</v>
      </c>
      <c r="B106" s="58" t="s">
        <v>14</v>
      </c>
      <c r="C106" s="63">
        <v>0</v>
      </c>
      <c r="D106" s="108">
        <v>0</v>
      </c>
      <c r="E106" s="64">
        <f t="shared" si="619"/>
        <v>0</v>
      </c>
      <c r="F106" s="63">
        <v>0</v>
      </c>
      <c r="G106" s="108">
        <v>0</v>
      </c>
      <c r="H106" s="64">
        <f t="shared" si="569"/>
        <v>0</v>
      </c>
      <c r="I106" s="63">
        <v>0</v>
      </c>
      <c r="J106" s="108">
        <v>0</v>
      </c>
      <c r="K106" s="64">
        <f t="shared" si="570"/>
        <v>0</v>
      </c>
      <c r="L106" s="63">
        <v>0</v>
      </c>
      <c r="M106" s="108">
        <v>0</v>
      </c>
      <c r="N106" s="64">
        <f t="shared" si="571"/>
        <v>0</v>
      </c>
      <c r="O106" s="63">
        <v>0</v>
      </c>
      <c r="P106" s="108">
        <v>0</v>
      </c>
      <c r="Q106" s="64">
        <f t="shared" si="572"/>
        <v>0</v>
      </c>
      <c r="R106" s="63">
        <v>0</v>
      </c>
      <c r="S106" s="108">
        <v>0</v>
      </c>
      <c r="T106" s="64">
        <f t="shared" si="573"/>
        <v>0</v>
      </c>
      <c r="U106" s="63">
        <v>0</v>
      </c>
      <c r="V106" s="108">
        <v>0</v>
      </c>
      <c r="W106" s="64">
        <f t="shared" si="574"/>
        <v>0</v>
      </c>
      <c r="X106" s="63">
        <v>0</v>
      </c>
      <c r="Y106" s="108">
        <v>0</v>
      </c>
      <c r="Z106" s="64">
        <f t="shared" si="575"/>
        <v>0</v>
      </c>
      <c r="AA106" s="63">
        <v>0</v>
      </c>
      <c r="AB106" s="108">
        <v>0</v>
      </c>
      <c r="AC106" s="64">
        <f t="shared" si="576"/>
        <v>0</v>
      </c>
      <c r="AD106" s="63">
        <v>0</v>
      </c>
      <c r="AE106" s="108">
        <v>0</v>
      </c>
      <c r="AF106" s="64">
        <f t="shared" si="577"/>
        <v>0</v>
      </c>
      <c r="AG106" s="63">
        <v>0</v>
      </c>
      <c r="AH106" s="108">
        <v>0</v>
      </c>
      <c r="AI106" s="64">
        <f t="shared" si="578"/>
        <v>0</v>
      </c>
      <c r="AJ106" s="125">
        <v>1.6E-2</v>
      </c>
      <c r="AK106" s="126">
        <v>6.0000000000000001E-3</v>
      </c>
      <c r="AL106" s="64">
        <f t="shared" si="579"/>
        <v>375</v>
      </c>
      <c r="AM106" s="63">
        <v>0</v>
      </c>
      <c r="AN106" s="108">
        <v>0</v>
      </c>
      <c r="AO106" s="64">
        <f t="shared" si="580"/>
        <v>0</v>
      </c>
      <c r="AP106" s="63">
        <v>0</v>
      </c>
      <c r="AQ106" s="108">
        <v>0</v>
      </c>
      <c r="AR106" s="64">
        <f t="shared" si="581"/>
        <v>0</v>
      </c>
      <c r="AS106" s="63">
        <v>0</v>
      </c>
      <c r="AT106" s="108">
        <v>0</v>
      </c>
      <c r="AU106" s="64">
        <f t="shared" si="582"/>
        <v>0</v>
      </c>
      <c r="AV106" s="63">
        <v>0</v>
      </c>
      <c r="AW106" s="108">
        <v>0</v>
      </c>
      <c r="AX106" s="64">
        <f t="shared" si="583"/>
        <v>0</v>
      </c>
      <c r="AY106" s="63">
        <v>0</v>
      </c>
      <c r="AZ106" s="108">
        <v>0</v>
      </c>
      <c r="BA106" s="64">
        <f t="shared" si="584"/>
        <v>0</v>
      </c>
      <c r="BB106" s="63">
        <v>0</v>
      </c>
      <c r="BC106" s="108">
        <v>0</v>
      </c>
      <c r="BD106" s="64">
        <f t="shared" si="585"/>
        <v>0</v>
      </c>
      <c r="BE106" s="63">
        <v>0</v>
      </c>
      <c r="BF106" s="108">
        <v>0</v>
      </c>
      <c r="BG106" s="64">
        <f t="shared" si="586"/>
        <v>0</v>
      </c>
      <c r="BH106" s="63">
        <v>0</v>
      </c>
      <c r="BI106" s="108">
        <v>0</v>
      </c>
      <c r="BJ106" s="64">
        <f t="shared" si="587"/>
        <v>0</v>
      </c>
      <c r="BK106" s="63">
        <v>0</v>
      </c>
      <c r="BL106" s="108">
        <v>0</v>
      </c>
      <c r="BM106" s="64">
        <f t="shared" si="588"/>
        <v>0</v>
      </c>
      <c r="BN106" s="63">
        <v>0</v>
      </c>
      <c r="BO106" s="108">
        <v>0</v>
      </c>
      <c r="BP106" s="64">
        <f t="shared" si="589"/>
        <v>0</v>
      </c>
      <c r="BQ106" s="63">
        <v>0</v>
      </c>
      <c r="BR106" s="108">
        <v>0</v>
      </c>
      <c r="BS106" s="64">
        <f t="shared" si="590"/>
        <v>0</v>
      </c>
      <c r="BT106" s="63">
        <v>0</v>
      </c>
      <c r="BU106" s="108">
        <v>0</v>
      </c>
      <c r="BV106" s="64">
        <f t="shared" si="591"/>
        <v>0</v>
      </c>
      <c r="BW106" s="63">
        <v>0</v>
      </c>
      <c r="BX106" s="108">
        <v>0</v>
      </c>
      <c r="BY106" s="64">
        <f t="shared" si="592"/>
        <v>0</v>
      </c>
      <c r="BZ106" s="63">
        <v>0</v>
      </c>
      <c r="CA106" s="108">
        <v>0</v>
      </c>
      <c r="CB106" s="64">
        <f t="shared" si="593"/>
        <v>0</v>
      </c>
      <c r="CC106" s="125">
        <v>2.095E-2</v>
      </c>
      <c r="CD106" s="126">
        <v>0.249</v>
      </c>
      <c r="CE106" s="64">
        <f t="shared" si="594"/>
        <v>11885.441527446301</v>
      </c>
      <c r="CF106" s="63">
        <v>0</v>
      </c>
      <c r="CG106" s="108">
        <v>0</v>
      </c>
      <c r="CH106" s="64">
        <f t="shared" si="595"/>
        <v>0</v>
      </c>
      <c r="CI106" s="63">
        <v>0</v>
      </c>
      <c r="CJ106" s="108">
        <v>0</v>
      </c>
      <c r="CK106" s="64">
        <f t="shared" si="596"/>
        <v>0</v>
      </c>
      <c r="CL106" s="63">
        <v>0</v>
      </c>
      <c r="CM106" s="108">
        <v>0</v>
      </c>
      <c r="CN106" s="64">
        <f t="shared" si="597"/>
        <v>0</v>
      </c>
      <c r="CO106" s="63">
        <v>0</v>
      </c>
      <c r="CP106" s="108">
        <v>0</v>
      </c>
      <c r="CQ106" s="64">
        <f t="shared" si="598"/>
        <v>0</v>
      </c>
      <c r="CR106" s="63">
        <v>0</v>
      </c>
      <c r="CS106" s="108">
        <v>0</v>
      </c>
      <c r="CT106" s="64">
        <f t="shared" si="599"/>
        <v>0</v>
      </c>
      <c r="CU106" s="63">
        <v>0</v>
      </c>
      <c r="CV106" s="108">
        <v>0</v>
      </c>
      <c r="CW106" s="64">
        <f t="shared" si="600"/>
        <v>0</v>
      </c>
      <c r="CX106" s="63">
        <v>0</v>
      </c>
      <c r="CY106" s="108">
        <v>0</v>
      </c>
      <c r="CZ106" s="64">
        <f t="shared" si="601"/>
        <v>0</v>
      </c>
      <c r="DA106" s="63">
        <v>0</v>
      </c>
      <c r="DB106" s="108">
        <v>0</v>
      </c>
      <c r="DC106" s="64">
        <f t="shared" si="602"/>
        <v>0</v>
      </c>
      <c r="DD106" s="63">
        <v>0</v>
      </c>
      <c r="DE106" s="108">
        <v>0</v>
      </c>
      <c r="DF106" s="64">
        <f t="shared" si="603"/>
        <v>0</v>
      </c>
      <c r="DG106" s="63">
        <v>0</v>
      </c>
      <c r="DH106" s="108">
        <v>0</v>
      </c>
      <c r="DI106" s="64">
        <f t="shared" si="604"/>
        <v>0</v>
      </c>
      <c r="DJ106" s="63">
        <v>0</v>
      </c>
      <c r="DK106" s="108">
        <v>0</v>
      </c>
      <c r="DL106" s="64">
        <f t="shared" si="605"/>
        <v>0</v>
      </c>
      <c r="DM106" s="63">
        <v>0</v>
      </c>
      <c r="DN106" s="108">
        <v>0</v>
      </c>
      <c r="DO106" s="64">
        <f t="shared" si="606"/>
        <v>0</v>
      </c>
      <c r="DP106" s="63">
        <v>0</v>
      </c>
      <c r="DQ106" s="108">
        <v>0</v>
      </c>
      <c r="DR106" s="64">
        <f t="shared" si="607"/>
        <v>0</v>
      </c>
      <c r="DS106" s="63">
        <v>0</v>
      </c>
      <c r="DT106" s="108">
        <v>0</v>
      </c>
      <c r="DU106" s="64">
        <f t="shared" si="608"/>
        <v>0</v>
      </c>
      <c r="DV106" s="63">
        <v>0</v>
      </c>
      <c r="DW106" s="108">
        <v>0</v>
      </c>
      <c r="DX106" s="64">
        <f t="shared" si="609"/>
        <v>0</v>
      </c>
      <c r="DY106" s="63">
        <v>0</v>
      </c>
      <c r="DZ106" s="108">
        <v>0</v>
      </c>
      <c r="EA106" s="64">
        <f t="shared" si="610"/>
        <v>0</v>
      </c>
      <c r="EB106" s="63">
        <v>0</v>
      </c>
      <c r="EC106" s="108">
        <v>0</v>
      </c>
      <c r="ED106" s="64">
        <f t="shared" si="611"/>
        <v>0</v>
      </c>
      <c r="EE106" s="63">
        <v>0</v>
      </c>
      <c r="EF106" s="108">
        <v>0</v>
      </c>
      <c r="EG106" s="64">
        <f t="shared" si="612"/>
        <v>0</v>
      </c>
      <c r="EH106" s="63">
        <v>0</v>
      </c>
      <c r="EI106" s="108">
        <v>0</v>
      </c>
      <c r="EJ106" s="64">
        <f t="shared" si="613"/>
        <v>0</v>
      </c>
      <c r="EK106" s="63">
        <v>0</v>
      </c>
      <c r="EL106" s="108">
        <v>0</v>
      </c>
      <c r="EM106" s="64">
        <f t="shared" si="614"/>
        <v>0</v>
      </c>
      <c r="EN106" s="63">
        <v>0</v>
      </c>
      <c r="EO106" s="108">
        <v>0</v>
      </c>
      <c r="EP106" s="64">
        <f t="shared" si="615"/>
        <v>0</v>
      </c>
      <c r="EQ106" s="11">
        <f t="shared" si="617"/>
        <v>3.6949999999999997E-2</v>
      </c>
      <c r="ER106" s="21">
        <f t="shared" si="618"/>
        <v>0.255</v>
      </c>
    </row>
    <row r="107" spans="1:148" x14ac:dyDescent="0.3">
      <c r="A107" s="57">
        <v>2025</v>
      </c>
      <c r="B107" s="64" t="s">
        <v>15</v>
      </c>
      <c r="C107" s="63">
        <v>0</v>
      </c>
      <c r="D107" s="108">
        <v>0</v>
      </c>
      <c r="E107" s="64">
        <f t="shared" si="619"/>
        <v>0</v>
      </c>
      <c r="F107" s="63">
        <v>0</v>
      </c>
      <c r="G107" s="108">
        <v>0</v>
      </c>
      <c r="H107" s="64">
        <f t="shared" si="569"/>
        <v>0</v>
      </c>
      <c r="I107" s="63">
        <v>0</v>
      </c>
      <c r="J107" s="108">
        <v>0</v>
      </c>
      <c r="K107" s="64">
        <f t="shared" si="570"/>
        <v>0</v>
      </c>
      <c r="L107" s="63">
        <v>0</v>
      </c>
      <c r="M107" s="108">
        <v>0</v>
      </c>
      <c r="N107" s="64">
        <f t="shared" si="571"/>
        <v>0</v>
      </c>
      <c r="O107" s="63">
        <v>0</v>
      </c>
      <c r="P107" s="108">
        <v>0</v>
      </c>
      <c r="Q107" s="64">
        <f t="shared" si="572"/>
        <v>0</v>
      </c>
      <c r="R107" s="63">
        <v>0</v>
      </c>
      <c r="S107" s="108">
        <v>0</v>
      </c>
      <c r="T107" s="64">
        <f t="shared" si="573"/>
        <v>0</v>
      </c>
      <c r="U107" s="63">
        <v>0</v>
      </c>
      <c r="V107" s="108">
        <v>0</v>
      </c>
      <c r="W107" s="64">
        <f t="shared" si="574"/>
        <v>0</v>
      </c>
      <c r="X107" s="63">
        <v>0</v>
      </c>
      <c r="Y107" s="108">
        <v>0</v>
      </c>
      <c r="Z107" s="64">
        <f t="shared" si="575"/>
        <v>0</v>
      </c>
      <c r="AA107" s="63">
        <v>0</v>
      </c>
      <c r="AB107" s="108">
        <v>0</v>
      </c>
      <c r="AC107" s="64">
        <f t="shared" si="576"/>
        <v>0</v>
      </c>
      <c r="AD107" s="63">
        <v>0</v>
      </c>
      <c r="AE107" s="108">
        <v>0</v>
      </c>
      <c r="AF107" s="64">
        <f t="shared" si="577"/>
        <v>0</v>
      </c>
      <c r="AG107" s="63">
        <v>0</v>
      </c>
      <c r="AH107" s="108">
        <v>0</v>
      </c>
      <c r="AI107" s="64">
        <f t="shared" si="578"/>
        <v>0</v>
      </c>
      <c r="AJ107" s="63">
        <v>0</v>
      </c>
      <c r="AK107" s="108">
        <v>0</v>
      </c>
      <c r="AL107" s="64">
        <f t="shared" si="579"/>
        <v>0</v>
      </c>
      <c r="AM107" s="63">
        <v>0</v>
      </c>
      <c r="AN107" s="108">
        <v>0</v>
      </c>
      <c r="AO107" s="64">
        <f t="shared" si="580"/>
        <v>0</v>
      </c>
      <c r="AP107" s="63">
        <v>0</v>
      </c>
      <c r="AQ107" s="108">
        <v>0</v>
      </c>
      <c r="AR107" s="64">
        <f t="shared" si="581"/>
        <v>0</v>
      </c>
      <c r="AS107" s="63">
        <v>0</v>
      </c>
      <c r="AT107" s="108">
        <v>0</v>
      </c>
      <c r="AU107" s="64">
        <f t="shared" si="582"/>
        <v>0</v>
      </c>
      <c r="AV107" s="63">
        <v>0</v>
      </c>
      <c r="AW107" s="108">
        <v>0</v>
      </c>
      <c r="AX107" s="64">
        <f t="shared" si="583"/>
        <v>0</v>
      </c>
      <c r="AY107" s="63">
        <v>0</v>
      </c>
      <c r="AZ107" s="108">
        <v>0</v>
      </c>
      <c r="BA107" s="64">
        <f t="shared" si="584"/>
        <v>0</v>
      </c>
      <c r="BB107" s="63">
        <v>0</v>
      </c>
      <c r="BC107" s="108">
        <v>0</v>
      </c>
      <c r="BD107" s="64">
        <f t="shared" si="585"/>
        <v>0</v>
      </c>
      <c r="BE107" s="63">
        <v>0</v>
      </c>
      <c r="BF107" s="108">
        <v>0</v>
      </c>
      <c r="BG107" s="64">
        <f t="shared" si="586"/>
        <v>0</v>
      </c>
      <c r="BH107" s="63">
        <v>0</v>
      </c>
      <c r="BI107" s="108">
        <v>0</v>
      </c>
      <c r="BJ107" s="64">
        <f t="shared" si="587"/>
        <v>0</v>
      </c>
      <c r="BK107" s="63">
        <v>0</v>
      </c>
      <c r="BL107" s="108">
        <v>0</v>
      </c>
      <c r="BM107" s="64">
        <f t="shared" si="588"/>
        <v>0</v>
      </c>
      <c r="BN107" s="63">
        <v>0</v>
      </c>
      <c r="BO107" s="108">
        <v>0</v>
      </c>
      <c r="BP107" s="64">
        <f t="shared" si="589"/>
        <v>0</v>
      </c>
      <c r="BQ107" s="63">
        <v>0</v>
      </c>
      <c r="BR107" s="108">
        <v>0</v>
      </c>
      <c r="BS107" s="64">
        <f t="shared" si="590"/>
        <v>0</v>
      </c>
      <c r="BT107" s="63">
        <v>0</v>
      </c>
      <c r="BU107" s="108">
        <v>0</v>
      </c>
      <c r="BV107" s="64">
        <f t="shared" si="591"/>
        <v>0</v>
      </c>
      <c r="BW107" s="63">
        <v>0</v>
      </c>
      <c r="BX107" s="108">
        <v>0</v>
      </c>
      <c r="BY107" s="64">
        <f t="shared" si="592"/>
        <v>0</v>
      </c>
      <c r="BZ107" s="63">
        <v>0</v>
      </c>
      <c r="CA107" s="108">
        <v>0</v>
      </c>
      <c r="CB107" s="64">
        <f t="shared" si="593"/>
        <v>0</v>
      </c>
      <c r="CC107" s="107">
        <v>6.0000000000000001E-3</v>
      </c>
      <c r="CD107" s="108">
        <v>0.20300000000000001</v>
      </c>
      <c r="CE107" s="64">
        <f t="shared" si="594"/>
        <v>33833.333333333336</v>
      </c>
      <c r="CF107" s="63">
        <v>0</v>
      </c>
      <c r="CG107" s="108">
        <v>0</v>
      </c>
      <c r="CH107" s="64">
        <f t="shared" si="595"/>
        <v>0</v>
      </c>
      <c r="CI107" s="63">
        <v>0</v>
      </c>
      <c r="CJ107" s="108">
        <v>0</v>
      </c>
      <c r="CK107" s="64">
        <f t="shared" si="596"/>
        <v>0</v>
      </c>
      <c r="CL107" s="63">
        <v>0</v>
      </c>
      <c r="CM107" s="108">
        <v>0</v>
      </c>
      <c r="CN107" s="64">
        <f t="shared" si="597"/>
        <v>0</v>
      </c>
      <c r="CO107" s="63">
        <v>0</v>
      </c>
      <c r="CP107" s="108">
        <v>0</v>
      </c>
      <c r="CQ107" s="64">
        <f t="shared" si="598"/>
        <v>0</v>
      </c>
      <c r="CR107" s="63">
        <v>0</v>
      </c>
      <c r="CS107" s="108">
        <v>0</v>
      </c>
      <c r="CT107" s="64">
        <f t="shared" si="599"/>
        <v>0</v>
      </c>
      <c r="CU107" s="63">
        <v>0</v>
      </c>
      <c r="CV107" s="108">
        <v>0</v>
      </c>
      <c r="CW107" s="64">
        <f t="shared" si="600"/>
        <v>0</v>
      </c>
      <c r="CX107" s="63">
        <v>0</v>
      </c>
      <c r="CY107" s="108">
        <v>0</v>
      </c>
      <c r="CZ107" s="64">
        <f t="shared" si="601"/>
        <v>0</v>
      </c>
      <c r="DA107" s="63">
        <v>0</v>
      </c>
      <c r="DB107" s="108">
        <v>0</v>
      </c>
      <c r="DC107" s="64">
        <f t="shared" si="602"/>
        <v>0</v>
      </c>
      <c r="DD107" s="63">
        <v>0</v>
      </c>
      <c r="DE107" s="108">
        <v>0</v>
      </c>
      <c r="DF107" s="64">
        <f t="shared" si="603"/>
        <v>0</v>
      </c>
      <c r="DG107" s="63">
        <v>0</v>
      </c>
      <c r="DH107" s="108">
        <v>0</v>
      </c>
      <c r="DI107" s="64">
        <f t="shared" si="604"/>
        <v>0</v>
      </c>
      <c r="DJ107" s="63">
        <v>0</v>
      </c>
      <c r="DK107" s="108">
        <v>0</v>
      </c>
      <c r="DL107" s="64">
        <f t="shared" si="605"/>
        <v>0</v>
      </c>
      <c r="DM107" s="63">
        <v>0</v>
      </c>
      <c r="DN107" s="108">
        <v>0</v>
      </c>
      <c r="DO107" s="64">
        <f t="shared" si="606"/>
        <v>0</v>
      </c>
      <c r="DP107" s="63">
        <v>0</v>
      </c>
      <c r="DQ107" s="108">
        <v>0</v>
      </c>
      <c r="DR107" s="64">
        <f t="shared" si="607"/>
        <v>0</v>
      </c>
      <c r="DS107" s="63">
        <v>0</v>
      </c>
      <c r="DT107" s="108">
        <v>0</v>
      </c>
      <c r="DU107" s="64">
        <f t="shared" si="608"/>
        <v>0</v>
      </c>
      <c r="DV107" s="63">
        <v>0</v>
      </c>
      <c r="DW107" s="108">
        <v>0</v>
      </c>
      <c r="DX107" s="64">
        <f t="shared" si="609"/>
        <v>0</v>
      </c>
      <c r="DY107" s="63">
        <v>0</v>
      </c>
      <c r="DZ107" s="108">
        <v>0</v>
      </c>
      <c r="EA107" s="64">
        <f t="shared" si="610"/>
        <v>0</v>
      </c>
      <c r="EB107" s="63">
        <v>0</v>
      </c>
      <c r="EC107" s="108">
        <v>0</v>
      </c>
      <c r="ED107" s="64">
        <f t="shared" si="611"/>
        <v>0</v>
      </c>
      <c r="EE107" s="63">
        <v>0</v>
      </c>
      <c r="EF107" s="108">
        <v>0</v>
      </c>
      <c r="EG107" s="64">
        <f t="shared" si="612"/>
        <v>0</v>
      </c>
      <c r="EH107" s="63">
        <v>0</v>
      </c>
      <c r="EI107" s="108">
        <v>0</v>
      </c>
      <c r="EJ107" s="64">
        <f t="shared" si="613"/>
        <v>0</v>
      </c>
      <c r="EK107" s="63">
        <v>0</v>
      </c>
      <c r="EL107" s="108">
        <v>0</v>
      </c>
      <c r="EM107" s="64">
        <f t="shared" si="614"/>
        <v>0</v>
      </c>
      <c r="EN107" s="63">
        <v>0</v>
      </c>
      <c r="EO107" s="108">
        <v>0</v>
      </c>
      <c r="EP107" s="64">
        <f t="shared" si="615"/>
        <v>0</v>
      </c>
      <c r="EQ107" s="11">
        <f t="shared" si="617"/>
        <v>6.0000000000000001E-3</v>
      </c>
      <c r="ER107" s="21">
        <f t="shared" si="618"/>
        <v>0.20300000000000001</v>
      </c>
    </row>
    <row r="108" spans="1:148" x14ac:dyDescent="0.3">
      <c r="A108" s="57">
        <v>2025</v>
      </c>
      <c r="B108" s="58" t="s">
        <v>16</v>
      </c>
      <c r="C108" s="63">
        <v>0</v>
      </c>
      <c r="D108" s="108">
        <v>0</v>
      </c>
      <c r="E108" s="64">
        <f t="shared" si="619"/>
        <v>0</v>
      </c>
      <c r="F108" s="63">
        <v>0</v>
      </c>
      <c r="G108" s="108">
        <v>0</v>
      </c>
      <c r="H108" s="64">
        <f t="shared" si="569"/>
        <v>0</v>
      </c>
      <c r="I108" s="63">
        <v>0</v>
      </c>
      <c r="J108" s="108">
        <v>0</v>
      </c>
      <c r="K108" s="64">
        <f t="shared" si="570"/>
        <v>0</v>
      </c>
      <c r="L108" s="63">
        <v>0</v>
      </c>
      <c r="M108" s="108">
        <v>0</v>
      </c>
      <c r="N108" s="64">
        <f t="shared" si="571"/>
        <v>0</v>
      </c>
      <c r="O108" s="63">
        <v>0</v>
      </c>
      <c r="P108" s="108">
        <v>0</v>
      </c>
      <c r="Q108" s="64">
        <f t="shared" si="572"/>
        <v>0</v>
      </c>
      <c r="R108" s="63">
        <v>0</v>
      </c>
      <c r="S108" s="108">
        <v>0</v>
      </c>
      <c r="T108" s="64">
        <f t="shared" si="573"/>
        <v>0</v>
      </c>
      <c r="U108" s="63">
        <v>0</v>
      </c>
      <c r="V108" s="108">
        <v>0</v>
      </c>
      <c r="W108" s="64">
        <f t="shared" si="574"/>
        <v>0</v>
      </c>
      <c r="X108" s="63">
        <v>0</v>
      </c>
      <c r="Y108" s="108">
        <v>0</v>
      </c>
      <c r="Z108" s="64">
        <f t="shared" si="575"/>
        <v>0</v>
      </c>
      <c r="AA108" s="63">
        <v>0</v>
      </c>
      <c r="AB108" s="108">
        <v>0</v>
      </c>
      <c r="AC108" s="64">
        <f t="shared" si="576"/>
        <v>0</v>
      </c>
      <c r="AD108" s="63">
        <v>0</v>
      </c>
      <c r="AE108" s="108">
        <v>0</v>
      </c>
      <c r="AF108" s="64">
        <f t="shared" si="577"/>
        <v>0</v>
      </c>
      <c r="AG108" s="63">
        <v>0</v>
      </c>
      <c r="AH108" s="108">
        <v>0</v>
      </c>
      <c r="AI108" s="64">
        <f t="shared" si="578"/>
        <v>0</v>
      </c>
      <c r="AJ108" s="63">
        <v>4.6799999999999994E-2</v>
      </c>
      <c r="AK108" s="108">
        <v>1.53</v>
      </c>
      <c r="AL108" s="64">
        <f t="shared" si="579"/>
        <v>32692.307692307695</v>
      </c>
      <c r="AM108" s="63">
        <v>0</v>
      </c>
      <c r="AN108" s="108">
        <v>0</v>
      </c>
      <c r="AO108" s="64">
        <f t="shared" si="580"/>
        <v>0</v>
      </c>
      <c r="AP108" s="63">
        <v>0</v>
      </c>
      <c r="AQ108" s="108">
        <v>0</v>
      </c>
      <c r="AR108" s="64">
        <f t="shared" si="581"/>
        <v>0</v>
      </c>
      <c r="AS108" s="63">
        <v>8.5800000000000001E-2</v>
      </c>
      <c r="AT108" s="108">
        <v>15.587</v>
      </c>
      <c r="AU108" s="64">
        <f t="shared" si="582"/>
        <v>181666.66666666666</v>
      </c>
      <c r="AV108" s="63">
        <v>0</v>
      </c>
      <c r="AW108" s="108">
        <v>0</v>
      </c>
      <c r="AX108" s="64">
        <f t="shared" si="583"/>
        <v>0</v>
      </c>
      <c r="AY108" s="63">
        <v>0</v>
      </c>
      <c r="AZ108" s="108">
        <v>0</v>
      </c>
      <c r="BA108" s="64">
        <f t="shared" si="584"/>
        <v>0</v>
      </c>
      <c r="BB108" s="63">
        <v>0</v>
      </c>
      <c r="BC108" s="108">
        <v>0</v>
      </c>
      <c r="BD108" s="64">
        <f t="shared" si="585"/>
        <v>0</v>
      </c>
      <c r="BE108" s="63">
        <v>0</v>
      </c>
      <c r="BF108" s="108">
        <v>0</v>
      </c>
      <c r="BG108" s="64">
        <f t="shared" si="586"/>
        <v>0</v>
      </c>
      <c r="BH108" s="63">
        <v>0</v>
      </c>
      <c r="BI108" s="108">
        <v>0</v>
      </c>
      <c r="BJ108" s="64">
        <f t="shared" si="587"/>
        <v>0</v>
      </c>
      <c r="BK108" s="63">
        <v>0</v>
      </c>
      <c r="BL108" s="108">
        <v>0</v>
      </c>
      <c r="BM108" s="64">
        <f t="shared" si="588"/>
        <v>0</v>
      </c>
      <c r="BN108" s="63">
        <v>0</v>
      </c>
      <c r="BO108" s="108">
        <v>0</v>
      </c>
      <c r="BP108" s="64">
        <f t="shared" si="589"/>
        <v>0</v>
      </c>
      <c r="BQ108" s="63">
        <v>0</v>
      </c>
      <c r="BR108" s="108">
        <v>0</v>
      </c>
      <c r="BS108" s="64">
        <f t="shared" si="590"/>
        <v>0</v>
      </c>
      <c r="BT108" s="63">
        <v>0</v>
      </c>
      <c r="BU108" s="108">
        <v>0</v>
      </c>
      <c r="BV108" s="64">
        <f t="shared" si="591"/>
        <v>0</v>
      </c>
      <c r="BW108" s="63">
        <v>3.4000000000000002E-2</v>
      </c>
      <c r="BX108" s="108">
        <v>6.4269999999999996</v>
      </c>
      <c r="BY108" s="64">
        <f t="shared" si="592"/>
        <v>189029.41176470584</v>
      </c>
      <c r="BZ108" s="63">
        <v>0</v>
      </c>
      <c r="CA108" s="108">
        <v>0</v>
      </c>
      <c r="CB108" s="64">
        <f t="shared" si="593"/>
        <v>0</v>
      </c>
      <c r="CC108" s="63">
        <v>0</v>
      </c>
      <c r="CD108" s="108">
        <v>0</v>
      </c>
      <c r="CE108" s="64">
        <f t="shared" si="594"/>
        <v>0</v>
      </c>
      <c r="CF108" s="63">
        <v>0</v>
      </c>
      <c r="CG108" s="108">
        <v>0</v>
      </c>
      <c r="CH108" s="64">
        <f t="shared" si="595"/>
        <v>0</v>
      </c>
      <c r="CI108" s="63">
        <v>0</v>
      </c>
      <c r="CJ108" s="108">
        <v>0</v>
      </c>
      <c r="CK108" s="64">
        <f t="shared" si="596"/>
        <v>0</v>
      </c>
      <c r="CL108" s="63">
        <v>0</v>
      </c>
      <c r="CM108" s="108">
        <v>0</v>
      </c>
      <c r="CN108" s="64">
        <f t="shared" si="597"/>
        <v>0</v>
      </c>
      <c r="CO108" s="63">
        <v>0</v>
      </c>
      <c r="CP108" s="108">
        <v>0</v>
      </c>
      <c r="CQ108" s="64">
        <f t="shared" si="598"/>
        <v>0</v>
      </c>
      <c r="CR108" s="63">
        <v>0</v>
      </c>
      <c r="CS108" s="108">
        <v>0</v>
      </c>
      <c r="CT108" s="64">
        <f t="shared" si="599"/>
        <v>0</v>
      </c>
      <c r="CU108" s="63">
        <v>0</v>
      </c>
      <c r="CV108" s="108">
        <v>0</v>
      </c>
      <c r="CW108" s="64">
        <f t="shared" si="600"/>
        <v>0</v>
      </c>
      <c r="CX108" s="63">
        <v>0</v>
      </c>
      <c r="CY108" s="108">
        <v>0</v>
      </c>
      <c r="CZ108" s="64">
        <f t="shared" si="601"/>
        <v>0</v>
      </c>
      <c r="DA108" s="63">
        <v>0</v>
      </c>
      <c r="DB108" s="108">
        <v>0</v>
      </c>
      <c r="DC108" s="64">
        <f t="shared" si="602"/>
        <v>0</v>
      </c>
      <c r="DD108" s="63">
        <v>0</v>
      </c>
      <c r="DE108" s="108">
        <v>0</v>
      </c>
      <c r="DF108" s="64">
        <f t="shared" si="603"/>
        <v>0</v>
      </c>
      <c r="DG108" s="63">
        <v>0</v>
      </c>
      <c r="DH108" s="108">
        <v>0</v>
      </c>
      <c r="DI108" s="64">
        <f t="shared" si="604"/>
        <v>0</v>
      </c>
      <c r="DJ108" s="63">
        <v>0</v>
      </c>
      <c r="DK108" s="108">
        <v>0</v>
      </c>
      <c r="DL108" s="64">
        <f t="shared" si="605"/>
        <v>0</v>
      </c>
      <c r="DM108" s="63">
        <v>0</v>
      </c>
      <c r="DN108" s="108">
        <v>0</v>
      </c>
      <c r="DO108" s="64">
        <f t="shared" si="606"/>
        <v>0</v>
      </c>
      <c r="DP108" s="63">
        <v>0</v>
      </c>
      <c r="DQ108" s="108">
        <v>0</v>
      </c>
      <c r="DR108" s="64">
        <f t="shared" si="607"/>
        <v>0</v>
      </c>
      <c r="DS108" s="63">
        <v>0</v>
      </c>
      <c r="DT108" s="108">
        <v>0</v>
      </c>
      <c r="DU108" s="64">
        <f t="shared" si="608"/>
        <v>0</v>
      </c>
      <c r="DV108" s="63">
        <v>0</v>
      </c>
      <c r="DW108" s="108">
        <v>0</v>
      </c>
      <c r="DX108" s="64">
        <f t="shared" si="609"/>
        <v>0</v>
      </c>
      <c r="DY108" s="63">
        <v>0</v>
      </c>
      <c r="DZ108" s="108">
        <v>0</v>
      </c>
      <c r="EA108" s="64">
        <f t="shared" si="610"/>
        <v>0</v>
      </c>
      <c r="EB108" s="63">
        <v>0</v>
      </c>
      <c r="EC108" s="108">
        <v>0</v>
      </c>
      <c r="ED108" s="64">
        <f t="shared" si="611"/>
        <v>0</v>
      </c>
      <c r="EE108" s="63">
        <v>0</v>
      </c>
      <c r="EF108" s="108">
        <v>0</v>
      </c>
      <c r="EG108" s="64">
        <f t="shared" si="612"/>
        <v>0</v>
      </c>
      <c r="EH108" s="63">
        <v>0</v>
      </c>
      <c r="EI108" s="108">
        <v>0</v>
      </c>
      <c r="EJ108" s="64">
        <f t="shared" si="613"/>
        <v>0</v>
      </c>
      <c r="EK108" s="63">
        <v>0</v>
      </c>
      <c r="EL108" s="108">
        <v>0</v>
      </c>
      <c r="EM108" s="64">
        <f t="shared" si="614"/>
        <v>0</v>
      </c>
      <c r="EN108" s="63">
        <v>0</v>
      </c>
      <c r="EO108" s="108">
        <v>0</v>
      </c>
      <c r="EP108" s="64">
        <f t="shared" si="615"/>
        <v>0</v>
      </c>
      <c r="EQ108" s="11">
        <f t="shared" si="617"/>
        <v>0.1666</v>
      </c>
      <c r="ER108" s="21">
        <f t="shared" si="618"/>
        <v>23.544</v>
      </c>
    </row>
    <row r="109" spans="1:148" ht="15" thickBot="1" x14ac:dyDescent="0.35">
      <c r="A109" s="93"/>
      <c r="B109" s="61" t="s">
        <v>17</v>
      </c>
      <c r="C109" s="67">
        <f t="shared" ref="C109:D109" si="620">SUM(C97:C108)</f>
        <v>1.4088000000000001</v>
      </c>
      <c r="D109" s="42">
        <f t="shared" si="620"/>
        <v>118.65</v>
      </c>
      <c r="E109" s="68"/>
      <c r="F109" s="67">
        <f t="shared" ref="F109:G109" si="621">SUM(F97:F108)</f>
        <v>0</v>
      </c>
      <c r="G109" s="42">
        <f t="shared" si="621"/>
        <v>0</v>
      </c>
      <c r="H109" s="68"/>
      <c r="I109" s="67">
        <f t="shared" ref="I109:J109" si="622">SUM(I97:I108)</f>
        <v>0</v>
      </c>
      <c r="J109" s="42">
        <f t="shared" si="622"/>
        <v>0</v>
      </c>
      <c r="K109" s="68"/>
      <c r="L109" s="67">
        <f t="shared" ref="L109:M109" si="623">SUM(L97:L108)</f>
        <v>0</v>
      </c>
      <c r="M109" s="42">
        <f t="shared" si="623"/>
        <v>0</v>
      </c>
      <c r="N109" s="68"/>
      <c r="O109" s="67">
        <f t="shared" ref="O109:P109" si="624">SUM(O97:O108)</f>
        <v>0</v>
      </c>
      <c r="P109" s="42">
        <f t="shared" si="624"/>
        <v>0</v>
      </c>
      <c r="Q109" s="68"/>
      <c r="R109" s="67">
        <f t="shared" ref="R109:S109" si="625">SUM(R97:R108)</f>
        <v>1.043E-2</v>
      </c>
      <c r="S109" s="42">
        <f t="shared" si="625"/>
        <v>0.123</v>
      </c>
      <c r="T109" s="68"/>
      <c r="U109" s="67">
        <f t="shared" ref="U109:V109" si="626">SUM(U97:U108)</f>
        <v>0</v>
      </c>
      <c r="V109" s="42">
        <f t="shared" si="626"/>
        <v>0</v>
      </c>
      <c r="W109" s="68"/>
      <c r="X109" s="67">
        <f t="shared" ref="X109:Y109" si="627">SUM(X97:X108)</f>
        <v>9.300000000000001E-3</v>
      </c>
      <c r="Y109" s="42">
        <f t="shared" si="627"/>
        <v>1.9259999999999999</v>
      </c>
      <c r="Z109" s="68"/>
      <c r="AA109" s="67">
        <f t="shared" ref="AA109:AB109" si="628">SUM(AA97:AA108)</f>
        <v>0</v>
      </c>
      <c r="AB109" s="42">
        <f t="shared" si="628"/>
        <v>0</v>
      </c>
      <c r="AC109" s="68"/>
      <c r="AD109" s="67">
        <f t="shared" ref="AD109:AE109" si="629">SUM(AD97:AD108)</f>
        <v>0</v>
      </c>
      <c r="AE109" s="42">
        <f t="shared" si="629"/>
        <v>0</v>
      </c>
      <c r="AF109" s="68"/>
      <c r="AG109" s="67">
        <f t="shared" ref="AG109:AH109" si="630">SUM(AG97:AG108)</f>
        <v>0</v>
      </c>
      <c r="AH109" s="42">
        <f t="shared" si="630"/>
        <v>0</v>
      </c>
      <c r="AI109" s="68"/>
      <c r="AJ109" s="67">
        <f t="shared" ref="AJ109:AK109" si="631">SUM(AJ97:AJ108)</f>
        <v>37.009830000000001</v>
      </c>
      <c r="AK109" s="42">
        <f t="shared" si="631"/>
        <v>1291.3290000000002</v>
      </c>
      <c r="AL109" s="68"/>
      <c r="AM109" s="67">
        <f t="shared" ref="AM109:AN109" si="632">SUM(AM97:AM108)</f>
        <v>0</v>
      </c>
      <c r="AN109" s="42">
        <f t="shared" si="632"/>
        <v>0</v>
      </c>
      <c r="AO109" s="68"/>
      <c r="AP109" s="67">
        <f t="shared" ref="AP109:AQ109" si="633">SUM(AP97:AP108)</f>
        <v>0</v>
      </c>
      <c r="AQ109" s="42">
        <f t="shared" si="633"/>
        <v>0</v>
      </c>
      <c r="AR109" s="68"/>
      <c r="AS109" s="67">
        <f t="shared" ref="AS109:AT109" si="634">SUM(AS97:AS108)</f>
        <v>8.5800000000000001E-2</v>
      </c>
      <c r="AT109" s="42">
        <f t="shared" si="634"/>
        <v>15.587</v>
      </c>
      <c r="AU109" s="68"/>
      <c r="AV109" s="67">
        <f t="shared" ref="AV109:AW109" si="635">SUM(AV97:AV108)</f>
        <v>0</v>
      </c>
      <c r="AW109" s="42">
        <f t="shared" si="635"/>
        <v>0</v>
      </c>
      <c r="AX109" s="68"/>
      <c r="AY109" s="67">
        <f t="shared" ref="AY109:AZ109" si="636">SUM(AY97:AY108)</f>
        <v>2.0569999999999998E-2</v>
      </c>
      <c r="AZ109" s="42">
        <f t="shared" si="636"/>
        <v>0.25700000000000001</v>
      </c>
      <c r="BA109" s="68"/>
      <c r="BB109" s="67">
        <f t="shared" ref="BB109:BC109" si="637">SUM(BB97:BB108)</f>
        <v>0</v>
      </c>
      <c r="BC109" s="42">
        <f t="shared" si="637"/>
        <v>0</v>
      </c>
      <c r="BD109" s="68"/>
      <c r="BE109" s="67">
        <f t="shared" ref="BE109:BF109" si="638">SUM(BE97:BE108)</f>
        <v>0</v>
      </c>
      <c r="BF109" s="42">
        <f t="shared" si="638"/>
        <v>0</v>
      </c>
      <c r="BG109" s="68"/>
      <c r="BH109" s="67">
        <f t="shared" ref="BH109:BI109" si="639">SUM(BH97:BH108)</f>
        <v>0</v>
      </c>
      <c r="BI109" s="42">
        <f t="shared" si="639"/>
        <v>0</v>
      </c>
      <c r="BJ109" s="68"/>
      <c r="BK109" s="67">
        <f t="shared" ref="BK109:BL109" si="640">SUM(BK97:BK108)</f>
        <v>3.8857699999999999</v>
      </c>
      <c r="BL109" s="42">
        <f t="shared" si="640"/>
        <v>31.141999999999999</v>
      </c>
      <c r="BM109" s="68"/>
      <c r="BN109" s="67">
        <f t="shared" ref="BN109:BO109" si="641">SUM(BN97:BN108)</f>
        <v>0</v>
      </c>
      <c r="BO109" s="42">
        <f t="shared" si="641"/>
        <v>0</v>
      </c>
      <c r="BP109" s="68"/>
      <c r="BQ109" s="67">
        <f t="shared" ref="BQ109:BR109" si="642">SUM(BQ97:BQ108)</f>
        <v>0</v>
      </c>
      <c r="BR109" s="42">
        <f t="shared" si="642"/>
        <v>0</v>
      </c>
      <c r="BS109" s="68"/>
      <c r="BT109" s="67">
        <f t="shared" ref="BT109:BU109" si="643">SUM(BT97:BT108)</f>
        <v>0</v>
      </c>
      <c r="BU109" s="42">
        <f t="shared" si="643"/>
        <v>0</v>
      </c>
      <c r="BV109" s="68"/>
      <c r="BW109" s="67">
        <f t="shared" ref="BW109:BX109" si="644">SUM(BW97:BW108)</f>
        <v>0.20902999999999999</v>
      </c>
      <c r="BX109" s="42">
        <f t="shared" si="644"/>
        <v>30.991</v>
      </c>
      <c r="BY109" s="68"/>
      <c r="BZ109" s="67">
        <f t="shared" ref="BZ109:CA109" si="645">SUM(BZ97:BZ108)</f>
        <v>0</v>
      </c>
      <c r="CA109" s="42">
        <f t="shared" si="645"/>
        <v>0</v>
      </c>
      <c r="CB109" s="68"/>
      <c r="CC109" s="67">
        <f t="shared" ref="CC109:CD109" si="646">SUM(CC97:CC108)</f>
        <v>0.19863</v>
      </c>
      <c r="CD109" s="42">
        <f t="shared" si="646"/>
        <v>1.66</v>
      </c>
      <c r="CE109" s="68"/>
      <c r="CF109" s="67">
        <f t="shared" ref="CF109:CG109" si="647">SUM(CF97:CF108)</f>
        <v>0</v>
      </c>
      <c r="CG109" s="42">
        <f t="shared" si="647"/>
        <v>0</v>
      </c>
      <c r="CH109" s="68"/>
      <c r="CI109" s="67">
        <f t="shared" ref="CI109:CJ109" si="648">SUM(CI97:CI108)</f>
        <v>0</v>
      </c>
      <c r="CJ109" s="42">
        <f t="shared" si="648"/>
        <v>0</v>
      </c>
      <c r="CK109" s="68"/>
      <c r="CL109" s="67">
        <f t="shared" ref="CL109:CM109" si="649">SUM(CL97:CL108)</f>
        <v>9.6999999999999994E-4</v>
      </c>
      <c r="CM109" s="42">
        <f t="shared" si="649"/>
        <v>9.4E-2</v>
      </c>
      <c r="CN109" s="68"/>
      <c r="CO109" s="67">
        <f t="shared" ref="CO109:CP109" si="650">SUM(CO97:CO108)</f>
        <v>0</v>
      </c>
      <c r="CP109" s="42">
        <f t="shared" si="650"/>
        <v>0</v>
      </c>
      <c r="CQ109" s="68"/>
      <c r="CR109" s="67">
        <f t="shared" ref="CR109:CS109" si="651">SUM(CR97:CR108)</f>
        <v>0</v>
      </c>
      <c r="CS109" s="42">
        <f t="shared" si="651"/>
        <v>0</v>
      </c>
      <c r="CT109" s="68"/>
      <c r="CU109" s="67">
        <f t="shared" ref="CU109:CV109" si="652">SUM(CU97:CU108)</f>
        <v>0</v>
      </c>
      <c r="CV109" s="42">
        <f t="shared" si="652"/>
        <v>0</v>
      </c>
      <c r="CW109" s="68"/>
      <c r="CX109" s="67">
        <f t="shared" ref="CX109:CY109" si="653">SUM(CX97:CX108)</f>
        <v>0</v>
      </c>
      <c r="CY109" s="42">
        <f t="shared" si="653"/>
        <v>0</v>
      </c>
      <c r="CZ109" s="68"/>
      <c r="DA109" s="67">
        <f t="shared" ref="DA109:DB109" si="654">SUM(DA97:DA108)</f>
        <v>0</v>
      </c>
      <c r="DB109" s="42">
        <f t="shared" si="654"/>
        <v>0</v>
      </c>
      <c r="DC109" s="68"/>
      <c r="DD109" s="67">
        <f t="shared" ref="DD109:DE109" si="655">SUM(DD97:DD108)</f>
        <v>0</v>
      </c>
      <c r="DE109" s="42">
        <f t="shared" si="655"/>
        <v>0</v>
      </c>
      <c r="DF109" s="68"/>
      <c r="DG109" s="67">
        <f t="shared" ref="DG109:DH109" si="656">SUM(DG97:DG108)</f>
        <v>0</v>
      </c>
      <c r="DH109" s="42">
        <f t="shared" si="656"/>
        <v>0</v>
      </c>
      <c r="DI109" s="68"/>
      <c r="DJ109" s="67">
        <f t="shared" ref="DJ109:DK109" si="657">SUM(DJ97:DJ108)</f>
        <v>0</v>
      </c>
      <c r="DK109" s="42">
        <f t="shared" si="657"/>
        <v>0</v>
      </c>
      <c r="DL109" s="68"/>
      <c r="DM109" s="67">
        <f t="shared" ref="DM109:DN109" si="658">SUM(DM97:DM108)</f>
        <v>0</v>
      </c>
      <c r="DN109" s="42">
        <f t="shared" si="658"/>
        <v>0</v>
      </c>
      <c r="DO109" s="68"/>
      <c r="DP109" s="67">
        <f t="shared" ref="DP109:DQ109" si="659">SUM(DP97:DP108)</f>
        <v>0</v>
      </c>
      <c r="DQ109" s="42">
        <f t="shared" si="659"/>
        <v>0</v>
      </c>
      <c r="DR109" s="68"/>
      <c r="DS109" s="67">
        <f t="shared" ref="DS109:DT109" si="660">SUM(DS97:DS108)</f>
        <v>0</v>
      </c>
      <c r="DT109" s="42">
        <f t="shared" si="660"/>
        <v>0</v>
      </c>
      <c r="DU109" s="68"/>
      <c r="DV109" s="67">
        <f t="shared" ref="DV109:DW109" si="661">SUM(DV97:DV108)</f>
        <v>0</v>
      </c>
      <c r="DW109" s="42">
        <f t="shared" si="661"/>
        <v>0</v>
      </c>
      <c r="DX109" s="68"/>
      <c r="DY109" s="67">
        <f t="shared" ref="DY109:DZ109" si="662">SUM(DY97:DY108)</f>
        <v>0</v>
      </c>
      <c r="DZ109" s="42">
        <f t="shared" si="662"/>
        <v>0</v>
      </c>
      <c r="EA109" s="68"/>
      <c r="EB109" s="67">
        <f t="shared" ref="EB109:EC109" si="663">SUM(EB97:EB108)</f>
        <v>0</v>
      </c>
      <c r="EC109" s="42">
        <f t="shared" si="663"/>
        <v>0</v>
      </c>
      <c r="ED109" s="68"/>
      <c r="EE109" s="67">
        <f t="shared" ref="EE109:EF109" si="664">SUM(EE97:EE108)</f>
        <v>1.4770000000000002E-2</v>
      </c>
      <c r="EF109" s="42">
        <f t="shared" si="664"/>
        <v>2.544</v>
      </c>
      <c r="EG109" s="68"/>
      <c r="EH109" s="67">
        <f t="shared" ref="EH109:EI109" si="665">SUM(EH97:EH108)</f>
        <v>0</v>
      </c>
      <c r="EI109" s="42">
        <f t="shared" si="665"/>
        <v>0</v>
      </c>
      <c r="EJ109" s="68"/>
      <c r="EK109" s="67">
        <f t="shared" ref="EK109:EL109" si="666">SUM(EK97:EK108)</f>
        <v>0</v>
      </c>
      <c r="EL109" s="42">
        <f t="shared" si="666"/>
        <v>0</v>
      </c>
      <c r="EM109" s="68"/>
      <c r="EN109" s="67">
        <f t="shared" ref="EN109:EO109" si="667">SUM(EN97:EN108)</f>
        <v>0</v>
      </c>
      <c r="EO109" s="42">
        <f t="shared" si="667"/>
        <v>0</v>
      </c>
      <c r="EP109" s="68"/>
      <c r="EQ109" s="43">
        <f t="shared" si="617"/>
        <v>42.853900000000003</v>
      </c>
      <c r="ER109" s="44">
        <f t="shared" si="618"/>
        <v>1494.3030000000006</v>
      </c>
    </row>
    <row r="110" spans="1:148" x14ac:dyDescent="0.3">
      <c r="A110" s="57">
        <v>2026</v>
      </c>
      <c r="B110" s="58" t="s">
        <v>5</v>
      </c>
      <c r="C110" s="63">
        <v>0</v>
      </c>
      <c r="D110" s="108">
        <v>0</v>
      </c>
      <c r="E110" s="64">
        <f>IF(C110=0,0,D110/C110*1000)</f>
        <v>0</v>
      </c>
      <c r="F110" s="63">
        <v>0</v>
      </c>
      <c r="G110" s="108">
        <v>0</v>
      </c>
      <c r="H110" s="64">
        <f t="shared" ref="H110:H121" si="668">IF(F110=0,0,G110/F110*1000)</f>
        <v>0</v>
      </c>
      <c r="I110" s="63">
        <v>0</v>
      </c>
      <c r="J110" s="108">
        <v>0</v>
      </c>
      <c r="K110" s="64">
        <f t="shared" ref="K110:K121" si="669">IF(I110=0,0,J110/I110*1000)</f>
        <v>0</v>
      </c>
      <c r="L110" s="63">
        <v>0</v>
      </c>
      <c r="M110" s="108">
        <v>0</v>
      </c>
      <c r="N110" s="64">
        <f t="shared" ref="N110:N121" si="670">IF(L110=0,0,M110/L110*1000)</f>
        <v>0</v>
      </c>
      <c r="O110" s="63">
        <v>0</v>
      </c>
      <c r="P110" s="108">
        <v>0</v>
      </c>
      <c r="Q110" s="64">
        <f t="shared" ref="Q110:Q121" si="671">IF(O110=0,0,P110/O110*1000)</f>
        <v>0</v>
      </c>
      <c r="R110" s="63">
        <v>0</v>
      </c>
      <c r="S110" s="108">
        <v>0</v>
      </c>
      <c r="T110" s="64">
        <f t="shared" ref="T110:T121" si="672">IF(R110=0,0,S110/R110*1000)</f>
        <v>0</v>
      </c>
      <c r="U110" s="63">
        <v>0</v>
      </c>
      <c r="V110" s="108">
        <v>0</v>
      </c>
      <c r="W110" s="64">
        <f t="shared" ref="W110:W121" si="673">IF(U110=0,0,V110/U110*1000)</f>
        <v>0</v>
      </c>
      <c r="X110" s="63">
        <v>0</v>
      </c>
      <c r="Y110" s="108">
        <v>0</v>
      </c>
      <c r="Z110" s="64">
        <f t="shared" ref="Z110:Z121" si="674">IF(X110=0,0,Y110/X110*1000)</f>
        <v>0</v>
      </c>
      <c r="AA110" s="63">
        <v>0</v>
      </c>
      <c r="AB110" s="108">
        <v>0</v>
      </c>
      <c r="AC110" s="64">
        <f t="shared" ref="AC110:AC121" si="675">IF(AA110=0,0,AB110/AA110*1000)</f>
        <v>0</v>
      </c>
      <c r="AD110" s="63">
        <v>0</v>
      </c>
      <c r="AE110" s="108">
        <v>0</v>
      </c>
      <c r="AF110" s="64">
        <f t="shared" ref="AF110:AF121" si="676">IF(AD110=0,0,AE110/AD110*1000)</f>
        <v>0</v>
      </c>
      <c r="AG110" s="63">
        <v>0</v>
      </c>
      <c r="AH110" s="108">
        <v>0</v>
      </c>
      <c r="AI110" s="64">
        <f t="shared" ref="AI110:AI121" si="677">IF(AG110=0,0,AH110/AG110*1000)</f>
        <v>0</v>
      </c>
      <c r="AJ110" s="63">
        <v>0</v>
      </c>
      <c r="AK110" s="108">
        <v>0</v>
      </c>
      <c r="AL110" s="64">
        <f t="shared" ref="AL110:AL121" si="678">IF(AJ110=0,0,AK110/AJ110*1000)</f>
        <v>0</v>
      </c>
      <c r="AM110" s="63">
        <v>0</v>
      </c>
      <c r="AN110" s="108">
        <v>0</v>
      </c>
      <c r="AO110" s="64">
        <f t="shared" ref="AO110:AO121" si="679">IF(AM110=0,0,AN110/AM110*1000)</f>
        <v>0</v>
      </c>
      <c r="AP110" s="63">
        <v>0</v>
      </c>
      <c r="AQ110" s="108">
        <v>0</v>
      </c>
      <c r="AR110" s="64">
        <f t="shared" ref="AR110:AR121" si="680">IF(AP110=0,0,AQ110/AP110*1000)</f>
        <v>0</v>
      </c>
      <c r="AS110" s="63">
        <v>0</v>
      </c>
      <c r="AT110" s="108">
        <v>0</v>
      </c>
      <c r="AU110" s="64">
        <f t="shared" ref="AU110:AU121" si="681">IF(AS110=0,0,AT110/AS110*1000)</f>
        <v>0</v>
      </c>
      <c r="AV110" s="63">
        <v>0</v>
      </c>
      <c r="AW110" s="108">
        <v>0</v>
      </c>
      <c r="AX110" s="64">
        <f t="shared" ref="AX110:AX121" si="682">IF(AV110=0,0,AW110/AV110*1000)</f>
        <v>0</v>
      </c>
      <c r="AY110" s="63">
        <v>0</v>
      </c>
      <c r="AZ110" s="108">
        <v>0</v>
      </c>
      <c r="BA110" s="64">
        <f t="shared" ref="BA110:BA121" si="683">IF(AY110=0,0,AZ110/AY110*1000)</f>
        <v>0</v>
      </c>
      <c r="BB110" s="63">
        <v>0</v>
      </c>
      <c r="BC110" s="108">
        <v>0</v>
      </c>
      <c r="BD110" s="64">
        <f t="shared" ref="BD110:BD121" si="684">IF(BB110=0,0,BC110/BB110*1000)</f>
        <v>0</v>
      </c>
      <c r="BE110" s="63">
        <v>0</v>
      </c>
      <c r="BF110" s="108">
        <v>0</v>
      </c>
      <c r="BG110" s="64">
        <f t="shared" ref="BG110:BG121" si="685">IF(BE110=0,0,BF110/BE110*1000)</f>
        <v>0</v>
      </c>
      <c r="BH110" s="63">
        <v>0</v>
      </c>
      <c r="BI110" s="108">
        <v>0</v>
      </c>
      <c r="BJ110" s="64">
        <f t="shared" ref="BJ110:BJ121" si="686">IF(BH110=0,0,BI110/BH110*1000)</f>
        <v>0</v>
      </c>
      <c r="BK110" s="63">
        <v>0</v>
      </c>
      <c r="BL110" s="108">
        <v>0</v>
      </c>
      <c r="BM110" s="64">
        <f t="shared" ref="BM110:BM121" si="687">IF(BK110=0,0,BL110/BK110*1000)</f>
        <v>0</v>
      </c>
      <c r="BN110" s="63">
        <v>0</v>
      </c>
      <c r="BO110" s="108">
        <v>0</v>
      </c>
      <c r="BP110" s="64">
        <f t="shared" ref="BP110:BP121" si="688">IF(BN110=0,0,BO110/BN110*1000)</f>
        <v>0</v>
      </c>
      <c r="BQ110" s="63">
        <v>0</v>
      </c>
      <c r="BR110" s="108">
        <v>0</v>
      </c>
      <c r="BS110" s="64">
        <f t="shared" ref="BS110:BS121" si="689">IF(BQ110=0,0,BR110/BQ110*1000)</f>
        <v>0</v>
      </c>
      <c r="BT110" s="63">
        <v>0</v>
      </c>
      <c r="BU110" s="108">
        <v>0</v>
      </c>
      <c r="BV110" s="64">
        <f t="shared" ref="BV110:BV121" si="690">IF(BT110=0,0,BU110/BT110*1000)</f>
        <v>0</v>
      </c>
      <c r="BW110" s="63">
        <v>0</v>
      </c>
      <c r="BX110" s="108">
        <v>0</v>
      </c>
      <c r="BY110" s="64">
        <f t="shared" ref="BY110:BY121" si="691">IF(BW110=0,0,BX110/BW110*1000)</f>
        <v>0</v>
      </c>
      <c r="BZ110" s="63">
        <v>0</v>
      </c>
      <c r="CA110" s="108">
        <v>0</v>
      </c>
      <c r="CB110" s="64">
        <f t="shared" ref="CB110:CB121" si="692">IF(BZ110=0,0,CA110/BZ110*1000)</f>
        <v>0</v>
      </c>
      <c r="CC110" s="63">
        <v>0</v>
      </c>
      <c r="CD110" s="108">
        <v>0</v>
      </c>
      <c r="CE110" s="64">
        <f t="shared" ref="CE110:CE121" si="693">IF(CC110=0,0,CD110/CC110*1000)</f>
        <v>0</v>
      </c>
      <c r="CF110" s="63">
        <v>0</v>
      </c>
      <c r="CG110" s="108">
        <v>0</v>
      </c>
      <c r="CH110" s="64">
        <f t="shared" ref="CH110:CH121" si="694">IF(CF110=0,0,CG110/CF110*1000)</f>
        <v>0</v>
      </c>
      <c r="CI110" s="63">
        <v>0</v>
      </c>
      <c r="CJ110" s="108">
        <v>0</v>
      </c>
      <c r="CK110" s="64">
        <f t="shared" ref="CK110:CK121" si="695">IF(CI110=0,0,CJ110/CI110*1000)</f>
        <v>0</v>
      </c>
      <c r="CL110" s="63">
        <v>0</v>
      </c>
      <c r="CM110" s="108">
        <v>0</v>
      </c>
      <c r="CN110" s="64">
        <f t="shared" ref="CN110:CN121" si="696">IF(CL110=0,0,CM110/CL110*1000)</f>
        <v>0</v>
      </c>
      <c r="CO110" s="63">
        <v>0</v>
      </c>
      <c r="CP110" s="108">
        <v>0</v>
      </c>
      <c r="CQ110" s="64">
        <f t="shared" ref="CQ110:CQ121" si="697">IF(CO110=0,0,CP110/CO110*1000)</f>
        <v>0</v>
      </c>
      <c r="CR110" s="63">
        <v>0</v>
      </c>
      <c r="CS110" s="108">
        <v>0</v>
      </c>
      <c r="CT110" s="64">
        <f t="shared" ref="CT110:CT121" si="698">IF(CR110=0,0,CS110/CR110*1000)</f>
        <v>0</v>
      </c>
      <c r="CU110" s="63">
        <v>0</v>
      </c>
      <c r="CV110" s="108">
        <v>0</v>
      </c>
      <c r="CW110" s="64">
        <f t="shared" ref="CW110:CW121" si="699">IF(CU110=0,0,CV110/CU110*1000)</f>
        <v>0</v>
      </c>
      <c r="CX110" s="63">
        <v>0</v>
      </c>
      <c r="CY110" s="108">
        <v>0</v>
      </c>
      <c r="CZ110" s="64">
        <f t="shared" ref="CZ110:CZ121" si="700">IF(CX110=0,0,CY110/CX110*1000)</f>
        <v>0</v>
      </c>
      <c r="DA110" s="63">
        <v>0</v>
      </c>
      <c r="DB110" s="108">
        <v>0</v>
      </c>
      <c r="DC110" s="64">
        <f t="shared" ref="DC110:DC121" si="701">IF(DA110=0,0,DB110/DA110*1000)</f>
        <v>0</v>
      </c>
      <c r="DD110" s="63">
        <v>0</v>
      </c>
      <c r="DE110" s="108">
        <v>0</v>
      </c>
      <c r="DF110" s="64">
        <f t="shared" ref="DF110:DF121" si="702">IF(DD110=0,0,DE110/DD110*1000)</f>
        <v>0</v>
      </c>
      <c r="DG110" s="63">
        <v>0</v>
      </c>
      <c r="DH110" s="108">
        <v>0</v>
      </c>
      <c r="DI110" s="64">
        <f t="shared" ref="DI110:DI121" si="703">IF(DG110=0,0,DH110/DG110*1000)</f>
        <v>0</v>
      </c>
      <c r="DJ110" s="63">
        <v>0</v>
      </c>
      <c r="DK110" s="108">
        <v>0</v>
      </c>
      <c r="DL110" s="64">
        <f t="shared" ref="DL110:DL121" si="704">IF(DJ110=0,0,DK110/DJ110*1000)</f>
        <v>0</v>
      </c>
      <c r="DM110" s="63">
        <v>0</v>
      </c>
      <c r="DN110" s="108">
        <v>0</v>
      </c>
      <c r="DO110" s="64">
        <f t="shared" ref="DO110:DO121" si="705">IF(DM110=0,0,DN110/DM110*1000)</f>
        <v>0</v>
      </c>
      <c r="DP110" s="63">
        <v>0</v>
      </c>
      <c r="DQ110" s="108">
        <v>0</v>
      </c>
      <c r="DR110" s="64">
        <f t="shared" ref="DR110:DR121" si="706">IF(DP110=0,0,DQ110/DP110*1000)</f>
        <v>0</v>
      </c>
      <c r="DS110" s="63">
        <v>0</v>
      </c>
      <c r="DT110" s="108">
        <v>0</v>
      </c>
      <c r="DU110" s="64">
        <f t="shared" ref="DU110:DU121" si="707">IF(DS110=0,0,DT110/DS110*1000)</f>
        <v>0</v>
      </c>
      <c r="DV110" s="63">
        <v>0</v>
      </c>
      <c r="DW110" s="108">
        <v>0</v>
      </c>
      <c r="DX110" s="64">
        <f t="shared" ref="DX110:DX121" si="708">IF(DV110=0,0,DW110/DV110*1000)</f>
        <v>0</v>
      </c>
      <c r="DY110" s="63">
        <v>0</v>
      </c>
      <c r="DZ110" s="108">
        <v>0</v>
      </c>
      <c r="EA110" s="64">
        <f t="shared" ref="EA110:EA121" si="709">IF(DY110=0,0,DZ110/DY110*1000)</f>
        <v>0</v>
      </c>
      <c r="EB110" s="63">
        <v>0</v>
      </c>
      <c r="EC110" s="108">
        <v>0</v>
      </c>
      <c r="ED110" s="64">
        <f t="shared" ref="ED110:ED121" si="710">IF(EB110=0,0,EC110/EB110*1000)</f>
        <v>0</v>
      </c>
      <c r="EE110" s="63">
        <v>0</v>
      </c>
      <c r="EF110" s="108">
        <v>0</v>
      </c>
      <c r="EG110" s="64">
        <f t="shared" ref="EG110:EG121" si="711">IF(EE110=0,0,EF110/EE110*1000)</f>
        <v>0</v>
      </c>
      <c r="EH110" s="63">
        <v>0</v>
      </c>
      <c r="EI110" s="108">
        <v>0</v>
      </c>
      <c r="EJ110" s="64">
        <f t="shared" ref="EJ110:EJ121" si="712">IF(EH110=0,0,EI110/EH110*1000)</f>
        <v>0</v>
      </c>
      <c r="EK110" s="63">
        <v>0</v>
      </c>
      <c r="EL110" s="108">
        <v>0</v>
      </c>
      <c r="EM110" s="64">
        <f t="shared" ref="EM110:EM121" si="713">IF(EK110=0,0,EL110/EK110*1000)</f>
        <v>0</v>
      </c>
      <c r="EN110" s="63">
        <v>0</v>
      </c>
      <c r="EO110" s="108">
        <v>0</v>
      </c>
      <c r="EP110" s="64">
        <f t="shared" ref="EP110:EP121" si="714">IF(EN110=0,0,EO110/EN110*1000)</f>
        <v>0</v>
      </c>
      <c r="EQ110" s="11">
        <f>SUMIF($C$5:$EP$5,"Ton",C110:EP110)</f>
        <v>0</v>
      </c>
      <c r="ER110" s="21">
        <f>SUMIF($C$5:$EP$5,"F*",C110:EP110)</f>
        <v>0</v>
      </c>
    </row>
    <row r="111" spans="1:148" x14ac:dyDescent="0.3">
      <c r="A111" s="57">
        <v>2026</v>
      </c>
      <c r="B111" s="58" t="s">
        <v>6</v>
      </c>
      <c r="C111" s="63">
        <v>0</v>
      </c>
      <c r="D111" s="108">
        <v>0</v>
      </c>
      <c r="E111" s="64">
        <f t="shared" ref="E111:E112" si="715">IF(C111=0,0,D111/C111*1000)</f>
        <v>0</v>
      </c>
      <c r="F111" s="63">
        <v>0</v>
      </c>
      <c r="G111" s="108">
        <v>0</v>
      </c>
      <c r="H111" s="64">
        <f t="shared" si="668"/>
        <v>0</v>
      </c>
      <c r="I111" s="63">
        <v>0</v>
      </c>
      <c r="J111" s="108">
        <v>0</v>
      </c>
      <c r="K111" s="64">
        <f t="shared" si="669"/>
        <v>0</v>
      </c>
      <c r="L111" s="63">
        <v>0</v>
      </c>
      <c r="M111" s="108">
        <v>0</v>
      </c>
      <c r="N111" s="64">
        <f t="shared" si="670"/>
        <v>0</v>
      </c>
      <c r="O111" s="63">
        <v>0</v>
      </c>
      <c r="P111" s="108">
        <v>0</v>
      </c>
      <c r="Q111" s="64">
        <f t="shared" si="671"/>
        <v>0</v>
      </c>
      <c r="R111" s="63">
        <v>0</v>
      </c>
      <c r="S111" s="108">
        <v>0</v>
      </c>
      <c r="T111" s="64">
        <f t="shared" si="672"/>
        <v>0</v>
      </c>
      <c r="U111" s="63">
        <v>0</v>
      </c>
      <c r="V111" s="108">
        <v>0</v>
      </c>
      <c r="W111" s="64">
        <f t="shared" si="673"/>
        <v>0</v>
      </c>
      <c r="X111" s="63">
        <v>0</v>
      </c>
      <c r="Y111" s="108">
        <v>0</v>
      </c>
      <c r="Z111" s="64">
        <f t="shared" si="674"/>
        <v>0</v>
      </c>
      <c r="AA111" s="63">
        <v>0</v>
      </c>
      <c r="AB111" s="108">
        <v>0</v>
      </c>
      <c r="AC111" s="64">
        <f t="shared" si="675"/>
        <v>0</v>
      </c>
      <c r="AD111" s="63">
        <v>0</v>
      </c>
      <c r="AE111" s="108">
        <v>0</v>
      </c>
      <c r="AF111" s="64">
        <f t="shared" si="676"/>
        <v>0</v>
      </c>
      <c r="AG111" s="63">
        <v>0</v>
      </c>
      <c r="AH111" s="108">
        <v>0</v>
      </c>
      <c r="AI111" s="64">
        <f t="shared" si="677"/>
        <v>0</v>
      </c>
      <c r="AJ111" s="63">
        <v>0</v>
      </c>
      <c r="AK111" s="108">
        <v>0</v>
      </c>
      <c r="AL111" s="64">
        <f t="shared" si="678"/>
        <v>0</v>
      </c>
      <c r="AM111" s="63">
        <v>0</v>
      </c>
      <c r="AN111" s="108">
        <v>0</v>
      </c>
      <c r="AO111" s="64">
        <f t="shared" si="679"/>
        <v>0</v>
      </c>
      <c r="AP111" s="63">
        <v>0</v>
      </c>
      <c r="AQ111" s="108">
        <v>0</v>
      </c>
      <c r="AR111" s="64">
        <f t="shared" si="680"/>
        <v>0</v>
      </c>
      <c r="AS111" s="63">
        <v>0</v>
      </c>
      <c r="AT111" s="108">
        <v>0</v>
      </c>
      <c r="AU111" s="64">
        <f t="shared" si="681"/>
        <v>0</v>
      </c>
      <c r="AV111" s="63">
        <v>0</v>
      </c>
      <c r="AW111" s="108">
        <v>0</v>
      </c>
      <c r="AX111" s="64">
        <f t="shared" si="682"/>
        <v>0</v>
      </c>
      <c r="AY111" s="63">
        <v>0</v>
      </c>
      <c r="AZ111" s="108">
        <v>0</v>
      </c>
      <c r="BA111" s="64">
        <f t="shared" si="683"/>
        <v>0</v>
      </c>
      <c r="BB111" s="63">
        <v>0</v>
      </c>
      <c r="BC111" s="108">
        <v>0</v>
      </c>
      <c r="BD111" s="64">
        <f t="shared" si="684"/>
        <v>0</v>
      </c>
      <c r="BE111" s="63">
        <v>0</v>
      </c>
      <c r="BF111" s="108">
        <v>0</v>
      </c>
      <c r="BG111" s="64">
        <f t="shared" si="685"/>
        <v>0</v>
      </c>
      <c r="BH111" s="63">
        <v>0</v>
      </c>
      <c r="BI111" s="108">
        <v>0</v>
      </c>
      <c r="BJ111" s="64">
        <f t="shared" si="686"/>
        <v>0</v>
      </c>
      <c r="BK111" s="63">
        <v>0</v>
      </c>
      <c r="BL111" s="108">
        <v>0</v>
      </c>
      <c r="BM111" s="64">
        <f t="shared" si="687"/>
        <v>0</v>
      </c>
      <c r="BN111" s="63">
        <v>0</v>
      </c>
      <c r="BO111" s="108">
        <v>0</v>
      </c>
      <c r="BP111" s="64">
        <f t="shared" si="688"/>
        <v>0</v>
      </c>
      <c r="BQ111" s="63">
        <v>0</v>
      </c>
      <c r="BR111" s="108">
        <v>0</v>
      </c>
      <c r="BS111" s="64">
        <f t="shared" si="689"/>
        <v>0</v>
      </c>
      <c r="BT111" s="63">
        <v>0</v>
      </c>
      <c r="BU111" s="108">
        <v>0</v>
      </c>
      <c r="BV111" s="64">
        <f t="shared" si="690"/>
        <v>0</v>
      </c>
      <c r="BW111" s="63">
        <v>0</v>
      </c>
      <c r="BX111" s="108">
        <v>0</v>
      </c>
      <c r="BY111" s="64">
        <f t="shared" si="691"/>
        <v>0</v>
      </c>
      <c r="BZ111" s="63">
        <v>0</v>
      </c>
      <c r="CA111" s="108">
        <v>0</v>
      </c>
      <c r="CB111" s="64">
        <f t="shared" si="692"/>
        <v>0</v>
      </c>
      <c r="CC111" s="63">
        <v>0</v>
      </c>
      <c r="CD111" s="108">
        <v>0</v>
      </c>
      <c r="CE111" s="64">
        <f t="shared" si="693"/>
        <v>0</v>
      </c>
      <c r="CF111" s="63">
        <v>0</v>
      </c>
      <c r="CG111" s="108">
        <v>0</v>
      </c>
      <c r="CH111" s="64">
        <f t="shared" si="694"/>
        <v>0</v>
      </c>
      <c r="CI111" s="63">
        <v>0</v>
      </c>
      <c r="CJ111" s="108">
        <v>0</v>
      </c>
      <c r="CK111" s="64">
        <f t="shared" si="695"/>
        <v>0</v>
      </c>
      <c r="CL111" s="63">
        <v>0</v>
      </c>
      <c r="CM111" s="108">
        <v>0</v>
      </c>
      <c r="CN111" s="64">
        <f t="shared" si="696"/>
        <v>0</v>
      </c>
      <c r="CO111" s="63">
        <v>0</v>
      </c>
      <c r="CP111" s="108">
        <v>0</v>
      </c>
      <c r="CQ111" s="64">
        <f t="shared" si="697"/>
        <v>0</v>
      </c>
      <c r="CR111" s="63">
        <v>0</v>
      </c>
      <c r="CS111" s="108">
        <v>0</v>
      </c>
      <c r="CT111" s="64">
        <f t="shared" si="698"/>
        <v>0</v>
      </c>
      <c r="CU111" s="63">
        <v>0</v>
      </c>
      <c r="CV111" s="108">
        <v>0</v>
      </c>
      <c r="CW111" s="64">
        <f t="shared" si="699"/>
        <v>0</v>
      </c>
      <c r="CX111" s="63">
        <v>0</v>
      </c>
      <c r="CY111" s="108">
        <v>0</v>
      </c>
      <c r="CZ111" s="64">
        <f t="shared" si="700"/>
        <v>0</v>
      </c>
      <c r="DA111" s="63">
        <v>0</v>
      </c>
      <c r="DB111" s="108">
        <v>0</v>
      </c>
      <c r="DC111" s="64">
        <f t="shared" si="701"/>
        <v>0</v>
      </c>
      <c r="DD111" s="63">
        <v>0</v>
      </c>
      <c r="DE111" s="108">
        <v>0</v>
      </c>
      <c r="DF111" s="64">
        <f t="shared" si="702"/>
        <v>0</v>
      </c>
      <c r="DG111" s="63">
        <v>0</v>
      </c>
      <c r="DH111" s="108">
        <v>0</v>
      </c>
      <c r="DI111" s="64">
        <f t="shared" si="703"/>
        <v>0</v>
      </c>
      <c r="DJ111" s="63">
        <v>0</v>
      </c>
      <c r="DK111" s="108">
        <v>0</v>
      </c>
      <c r="DL111" s="64">
        <f t="shared" si="704"/>
        <v>0</v>
      </c>
      <c r="DM111" s="63">
        <v>0</v>
      </c>
      <c r="DN111" s="108">
        <v>0</v>
      </c>
      <c r="DO111" s="64">
        <f t="shared" si="705"/>
        <v>0</v>
      </c>
      <c r="DP111" s="63">
        <v>0</v>
      </c>
      <c r="DQ111" s="108">
        <v>0</v>
      </c>
      <c r="DR111" s="64">
        <f t="shared" si="706"/>
        <v>0</v>
      </c>
      <c r="DS111" s="63">
        <v>0</v>
      </c>
      <c r="DT111" s="108">
        <v>0</v>
      </c>
      <c r="DU111" s="64">
        <f t="shared" si="707"/>
        <v>0</v>
      </c>
      <c r="DV111" s="63">
        <v>0</v>
      </c>
      <c r="DW111" s="108">
        <v>0</v>
      </c>
      <c r="DX111" s="64">
        <f t="shared" si="708"/>
        <v>0</v>
      </c>
      <c r="DY111" s="63">
        <v>0</v>
      </c>
      <c r="DZ111" s="108">
        <v>0</v>
      </c>
      <c r="EA111" s="64">
        <f t="shared" si="709"/>
        <v>0</v>
      </c>
      <c r="EB111" s="63">
        <v>0</v>
      </c>
      <c r="EC111" s="108">
        <v>0</v>
      </c>
      <c r="ED111" s="64">
        <f t="shared" si="710"/>
        <v>0</v>
      </c>
      <c r="EE111" s="63">
        <v>0</v>
      </c>
      <c r="EF111" s="108">
        <v>0</v>
      </c>
      <c r="EG111" s="64">
        <f t="shared" si="711"/>
        <v>0</v>
      </c>
      <c r="EH111" s="63">
        <v>0</v>
      </c>
      <c r="EI111" s="108">
        <v>0</v>
      </c>
      <c r="EJ111" s="64">
        <f t="shared" si="712"/>
        <v>0</v>
      </c>
      <c r="EK111" s="63">
        <v>0</v>
      </c>
      <c r="EL111" s="108">
        <v>0</v>
      </c>
      <c r="EM111" s="64">
        <f t="shared" si="713"/>
        <v>0</v>
      </c>
      <c r="EN111" s="63">
        <v>0</v>
      </c>
      <c r="EO111" s="108">
        <v>0</v>
      </c>
      <c r="EP111" s="64">
        <f t="shared" si="714"/>
        <v>0</v>
      </c>
      <c r="EQ111" s="11">
        <f t="shared" ref="EQ111:EQ122" si="716">SUMIF($C$5:$EP$5,"Ton",C111:EP111)</f>
        <v>0</v>
      </c>
      <c r="ER111" s="21">
        <f t="shared" ref="ER111:ER122" si="717">SUMIF($C$5:$EP$5,"F*",C111:EP111)</f>
        <v>0</v>
      </c>
    </row>
    <row r="112" spans="1:148" x14ac:dyDescent="0.3">
      <c r="A112" s="57">
        <v>2026</v>
      </c>
      <c r="B112" s="58" t="s">
        <v>7</v>
      </c>
      <c r="C112" s="63">
        <v>0</v>
      </c>
      <c r="D112" s="108">
        <v>0</v>
      </c>
      <c r="E112" s="64">
        <f t="shared" si="715"/>
        <v>0</v>
      </c>
      <c r="F112" s="63">
        <v>0</v>
      </c>
      <c r="G112" s="108">
        <v>0</v>
      </c>
      <c r="H112" s="64">
        <f t="shared" si="668"/>
        <v>0</v>
      </c>
      <c r="I112" s="63">
        <v>0</v>
      </c>
      <c r="J112" s="108">
        <v>0</v>
      </c>
      <c r="K112" s="64">
        <f t="shared" si="669"/>
        <v>0</v>
      </c>
      <c r="L112" s="63">
        <v>0</v>
      </c>
      <c r="M112" s="108">
        <v>0</v>
      </c>
      <c r="N112" s="64">
        <f t="shared" si="670"/>
        <v>0</v>
      </c>
      <c r="O112" s="63">
        <v>0</v>
      </c>
      <c r="P112" s="108">
        <v>0</v>
      </c>
      <c r="Q112" s="64">
        <f t="shared" si="671"/>
        <v>0</v>
      </c>
      <c r="R112" s="63">
        <v>0</v>
      </c>
      <c r="S112" s="108">
        <v>0</v>
      </c>
      <c r="T112" s="64">
        <f t="shared" si="672"/>
        <v>0</v>
      </c>
      <c r="U112" s="63">
        <v>0</v>
      </c>
      <c r="V112" s="108">
        <v>0</v>
      </c>
      <c r="W112" s="64">
        <f t="shared" si="673"/>
        <v>0</v>
      </c>
      <c r="X112" s="63">
        <v>0</v>
      </c>
      <c r="Y112" s="108">
        <v>0</v>
      </c>
      <c r="Z112" s="64">
        <f t="shared" si="674"/>
        <v>0</v>
      </c>
      <c r="AA112" s="63">
        <v>0</v>
      </c>
      <c r="AB112" s="108">
        <v>0</v>
      </c>
      <c r="AC112" s="64">
        <f t="shared" si="675"/>
        <v>0</v>
      </c>
      <c r="AD112" s="63">
        <v>0</v>
      </c>
      <c r="AE112" s="108">
        <v>0</v>
      </c>
      <c r="AF112" s="64">
        <f t="shared" si="676"/>
        <v>0</v>
      </c>
      <c r="AG112" s="63">
        <v>0</v>
      </c>
      <c r="AH112" s="108">
        <v>0</v>
      </c>
      <c r="AI112" s="64">
        <f t="shared" si="677"/>
        <v>0</v>
      </c>
      <c r="AJ112" s="107">
        <v>0.57499999999999996</v>
      </c>
      <c r="AK112" s="108">
        <v>14.356</v>
      </c>
      <c r="AL112" s="64">
        <f t="shared" si="678"/>
        <v>24966.956521739132</v>
      </c>
      <c r="AM112" s="63">
        <v>0</v>
      </c>
      <c r="AN112" s="108">
        <v>0</v>
      </c>
      <c r="AO112" s="64">
        <f t="shared" si="679"/>
        <v>0</v>
      </c>
      <c r="AP112" s="63">
        <v>0</v>
      </c>
      <c r="AQ112" s="108">
        <v>0</v>
      </c>
      <c r="AR112" s="64">
        <f t="shared" si="680"/>
        <v>0</v>
      </c>
      <c r="AS112" s="63">
        <v>0</v>
      </c>
      <c r="AT112" s="108">
        <v>0</v>
      </c>
      <c r="AU112" s="64">
        <f t="shared" si="681"/>
        <v>0</v>
      </c>
      <c r="AV112" s="63">
        <v>0</v>
      </c>
      <c r="AW112" s="108">
        <v>0</v>
      </c>
      <c r="AX112" s="64">
        <f t="shared" si="682"/>
        <v>0</v>
      </c>
      <c r="AY112" s="63">
        <v>0</v>
      </c>
      <c r="AZ112" s="108">
        <v>0</v>
      </c>
      <c r="BA112" s="64">
        <f t="shared" si="683"/>
        <v>0</v>
      </c>
      <c r="BB112" s="63">
        <v>0</v>
      </c>
      <c r="BC112" s="108">
        <v>0</v>
      </c>
      <c r="BD112" s="64">
        <f t="shared" si="684"/>
        <v>0</v>
      </c>
      <c r="BE112" s="63">
        <v>0</v>
      </c>
      <c r="BF112" s="108">
        <v>0</v>
      </c>
      <c r="BG112" s="64">
        <f t="shared" si="685"/>
        <v>0</v>
      </c>
      <c r="BH112" s="63">
        <v>0</v>
      </c>
      <c r="BI112" s="108">
        <v>0</v>
      </c>
      <c r="BJ112" s="64">
        <f t="shared" si="686"/>
        <v>0</v>
      </c>
      <c r="BK112" s="63">
        <v>0</v>
      </c>
      <c r="BL112" s="108">
        <v>0</v>
      </c>
      <c r="BM112" s="64">
        <f t="shared" si="687"/>
        <v>0</v>
      </c>
      <c r="BN112" s="63">
        <v>0</v>
      </c>
      <c r="BO112" s="108">
        <v>0</v>
      </c>
      <c r="BP112" s="64">
        <f t="shared" si="688"/>
        <v>0</v>
      </c>
      <c r="BQ112" s="63">
        <v>0</v>
      </c>
      <c r="BR112" s="108">
        <v>0</v>
      </c>
      <c r="BS112" s="64">
        <f t="shared" si="689"/>
        <v>0</v>
      </c>
      <c r="BT112" s="63">
        <v>0</v>
      </c>
      <c r="BU112" s="108">
        <v>0</v>
      </c>
      <c r="BV112" s="64">
        <f t="shared" si="690"/>
        <v>0</v>
      </c>
      <c r="BW112" s="63">
        <v>0</v>
      </c>
      <c r="BX112" s="108">
        <v>0</v>
      </c>
      <c r="BY112" s="64">
        <f t="shared" si="691"/>
        <v>0</v>
      </c>
      <c r="BZ112" s="63">
        <v>0</v>
      </c>
      <c r="CA112" s="108">
        <v>0</v>
      </c>
      <c r="CB112" s="64">
        <f t="shared" si="692"/>
        <v>0</v>
      </c>
      <c r="CC112" s="63">
        <v>0</v>
      </c>
      <c r="CD112" s="108">
        <v>0</v>
      </c>
      <c r="CE112" s="64">
        <f t="shared" si="693"/>
        <v>0</v>
      </c>
      <c r="CF112" s="63">
        <v>0</v>
      </c>
      <c r="CG112" s="108">
        <v>0</v>
      </c>
      <c r="CH112" s="64">
        <f t="shared" si="694"/>
        <v>0</v>
      </c>
      <c r="CI112" s="63">
        <v>0</v>
      </c>
      <c r="CJ112" s="108">
        <v>0</v>
      </c>
      <c r="CK112" s="64">
        <f t="shared" si="695"/>
        <v>0</v>
      </c>
      <c r="CL112" s="63">
        <v>0</v>
      </c>
      <c r="CM112" s="108">
        <v>0</v>
      </c>
      <c r="CN112" s="64">
        <f t="shared" si="696"/>
        <v>0</v>
      </c>
      <c r="CO112" s="63">
        <v>0</v>
      </c>
      <c r="CP112" s="108">
        <v>0</v>
      </c>
      <c r="CQ112" s="64">
        <f t="shared" si="697"/>
        <v>0</v>
      </c>
      <c r="CR112" s="63">
        <v>0</v>
      </c>
      <c r="CS112" s="108">
        <v>0</v>
      </c>
      <c r="CT112" s="64">
        <f t="shared" si="698"/>
        <v>0</v>
      </c>
      <c r="CU112" s="63">
        <v>0</v>
      </c>
      <c r="CV112" s="108">
        <v>0</v>
      </c>
      <c r="CW112" s="64">
        <f t="shared" si="699"/>
        <v>0</v>
      </c>
      <c r="CX112" s="63">
        <v>0</v>
      </c>
      <c r="CY112" s="108">
        <v>0</v>
      </c>
      <c r="CZ112" s="64">
        <f t="shared" si="700"/>
        <v>0</v>
      </c>
      <c r="DA112" s="63">
        <v>0</v>
      </c>
      <c r="DB112" s="108">
        <v>0</v>
      </c>
      <c r="DC112" s="64">
        <f t="shared" si="701"/>
        <v>0</v>
      </c>
      <c r="DD112" s="63">
        <v>0</v>
      </c>
      <c r="DE112" s="108">
        <v>0</v>
      </c>
      <c r="DF112" s="64">
        <f t="shared" si="702"/>
        <v>0</v>
      </c>
      <c r="DG112" s="63">
        <v>0</v>
      </c>
      <c r="DH112" s="108">
        <v>0</v>
      </c>
      <c r="DI112" s="64">
        <f t="shared" si="703"/>
        <v>0</v>
      </c>
      <c r="DJ112" s="63">
        <v>0</v>
      </c>
      <c r="DK112" s="108">
        <v>0</v>
      </c>
      <c r="DL112" s="64">
        <f t="shared" si="704"/>
        <v>0</v>
      </c>
      <c r="DM112" s="63">
        <v>0</v>
      </c>
      <c r="DN112" s="108">
        <v>0</v>
      </c>
      <c r="DO112" s="64">
        <f t="shared" si="705"/>
        <v>0</v>
      </c>
      <c r="DP112" s="63">
        <v>0</v>
      </c>
      <c r="DQ112" s="108">
        <v>0</v>
      </c>
      <c r="DR112" s="64">
        <f t="shared" si="706"/>
        <v>0</v>
      </c>
      <c r="DS112" s="63">
        <v>0</v>
      </c>
      <c r="DT112" s="108">
        <v>0</v>
      </c>
      <c r="DU112" s="64">
        <f t="shared" si="707"/>
        <v>0</v>
      </c>
      <c r="DV112" s="63">
        <v>0</v>
      </c>
      <c r="DW112" s="108">
        <v>0</v>
      </c>
      <c r="DX112" s="64">
        <f t="shared" si="708"/>
        <v>0</v>
      </c>
      <c r="DY112" s="63">
        <v>0</v>
      </c>
      <c r="DZ112" s="108">
        <v>0</v>
      </c>
      <c r="EA112" s="64">
        <f t="shared" si="709"/>
        <v>0</v>
      </c>
      <c r="EB112" s="63">
        <v>0</v>
      </c>
      <c r="EC112" s="108">
        <v>0</v>
      </c>
      <c r="ED112" s="64">
        <f t="shared" si="710"/>
        <v>0</v>
      </c>
      <c r="EE112" s="63">
        <v>0</v>
      </c>
      <c r="EF112" s="108">
        <v>0</v>
      </c>
      <c r="EG112" s="64">
        <f t="shared" si="711"/>
        <v>0</v>
      </c>
      <c r="EH112" s="63">
        <v>0</v>
      </c>
      <c r="EI112" s="108">
        <v>0</v>
      </c>
      <c r="EJ112" s="64">
        <f t="shared" si="712"/>
        <v>0</v>
      </c>
      <c r="EK112" s="63">
        <v>0</v>
      </c>
      <c r="EL112" s="108">
        <v>0</v>
      </c>
      <c r="EM112" s="64">
        <f t="shared" si="713"/>
        <v>0</v>
      </c>
      <c r="EN112" s="63">
        <v>0</v>
      </c>
      <c r="EO112" s="108">
        <v>0</v>
      </c>
      <c r="EP112" s="64">
        <f t="shared" si="714"/>
        <v>0</v>
      </c>
      <c r="EQ112" s="11">
        <f t="shared" si="716"/>
        <v>0.57499999999999996</v>
      </c>
      <c r="ER112" s="21">
        <f t="shared" si="717"/>
        <v>14.356</v>
      </c>
    </row>
    <row r="113" spans="1:148" x14ac:dyDescent="0.3">
      <c r="A113" s="57">
        <v>2026</v>
      </c>
      <c r="B113" s="58" t="s">
        <v>8</v>
      </c>
      <c r="C113" s="63">
        <v>0</v>
      </c>
      <c r="D113" s="108">
        <v>0</v>
      </c>
      <c r="E113" s="64">
        <f>IF(C113=0,0,D113/C113*1000)</f>
        <v>0</v>
      </c>
      <c r="F113" s="63">
        <v>0</v>
      </c>
      <c r="G113" s="108">
        <v>0</v>
      </c>
      <c r="H113" s="64">
        <f t="shared" si="668"/>
        <v>0</v>
      </c>
      <c r="I113" s="63">
        <v>0</v>
      </c>
      <c r="J113" s="108">
        <v>0</v>
      </c>
      <c r="K113" s="64">
        <f t="shared" si="669"/>
        <v>0</v>
      </c>
      <c r="L113" s="63">
        <v>0</v>
      </c>
      <c r="M113" s="108">
        <v>0</v>
      </c>
      <c r="N113" s="64">
        <f t="shared" si="670"/>
        <v>0</v>
      </c>
      <c r="O113" s="63">
        <v>0</v>
      </c>
      <c r="P113" s="108">
        <v>0</v>
      </c>
      <c r="Q113" s="64">
        <f t="shared" si="671"/>
        <v>0</v>
      </c>
      <c r="R113" s="63">
        <v>0</v>
      </c>
      <c r="S113" s="108">
        <v>0</v>
      </c>
      <c r="T113" s="64">
        <f t="shared" si="672"/>
        <v>0</v>
      </c>
      <c r="U113" s="63">
        <v>0</v>
      </c>
      <c r="V113" s="108">
        <v>0</v>
      </c>
      <c r="W113" s="64">
        <f t="shared" si="673"/>
        <v>0</v>
      </c>
      <c r="X113" s="63">
        <v>0</v>
      </c>
      <c r="Y113" s="108">
        <v>0</v>
      </c>
      <c r="Z113" s="64">
        <f t="shared" si="674"/>
        <v>0</v>
      </c>
      <c r="AA113" s="63">
        <v>0</v>
      </c>
      <c r="AB113" s="108">
        <v>0</v>
      </c>
      <c r="AC113" s="64">
        <f t="shared" si="675"/>
        <v>0</v>
      </c>
      <c r="AD113" s="63">
        <v>0</v>
      </c>
      <c r="AE113" s="108">
        <v>0</v>
      </c>
      <c r="AF113" s="64">
        <f t="shared" si="676"/>
        <v>0</v>
      </c>
      <c r="AG113" s="63">
        <v>0</v>
      </c>
      <c r="AH113" s="108">
        <v>0</v>
      </c>
      <c r="AI113" s="64">
        <f t="shared" si="677"/>
        <v>0</v>
      </c>
      <c r="AJ113" s="63">
        <v>0</v>
      </c>
      <c r="AK113" s="108">
        <v>0</v>
      </c>
      <c r="AL113" s="64">
        <f t="shared" si="678"/>
        <v>0</v>
      </c>
      <c r="AM113" s="63">
        <v>0</v>
      </c>
      <c r="AN113" s="108">
        <v>0</v>
      </c>
      <c r="AO113" s="64">
        <f t="shared" si="679"/>
        <v>0</v>
      </c>
      <c r="AP113" s="63">
        <v>0</v>
      </c>
      <c r="AQ113" s="108">
        <v>0</v>
      </c>
      <c r="AR113" s="64">
        <f t="shared" si="680"/>
        <v>0</v>
      </c>
      <c r="AS113" s="107">
        <v>0.02</v>
      </c>
      <c r="AT113" s="108">
        <v>5.0469999999999997</v>
      </c>
      <c r="AU113" s="64">
        <f t="shared" si="681"/>
        <v>252350</v>
      </c>
      <c r="AV113" s="63">
        <v>0</v>
      </c>
      <c r="AW113" s="108">
        <v>0</v>
      </c>
      <c r="AX113" s="64">
        <f t="shared" si="682"/>
        <v>0</v>
      </c>
      <c r="AY113" s="63">
        <v>0</v>
      </c>
      <c r="AZ113" s="108">
        <v>0</v>
      </c>
      <c r="BA113" s="64">
        <f t="shared" si="683"/>
        <v>0</v>
      </c>
      <c r="BB113" s="63">
        <v>0</v>
      </c>
      <c r="BC113" s="108">
        <v>0</v>
      </c>
      <c r="BD113" s="64">
        <f t="shared" si="684"/>
        <v>0</v>
      </c>
      <c r="BE113" s="63">
        <v>0</v>
      </c>
      <c r="BF113" s="108">
        <v>0</v>
      </c>
      <c r="BG113" s="64">
        <f t="shared" si="685"/>
        <v>0</v>
      </c>
      <c r="BH113" s="63">
        <v>0</v>
      </c>
      <c r="BI113" s="108">
        <v>0</v>
      </c>
      <c r="BJ113" s="64">
        <f t="shared" si="686"/>
        <v>0</v>
      </c>
      <c r="BK113" s="63">
        <v>0</v>
      </c>
      <c r="BL113" s="108">
        <v>0</v>
      </c>
      <c r="BM113" s="64">
        <f t="shared" si="687"/>
        <v>0</v>
      </c>
      <c r="BN113" s="63">
        <v>0</v>
      </c>
      <c r="BO113" s="108">
        <v>0</v>
      </c>
      <c r="BP113" s="64">
        <f t="shared" si="688"/>
        <v>0</v>
      </c>
      <c r="BQ113" s="63">
        <v>0</v>
      </c>
      <c r="BR113" s="108">
        <v>0</v>
      </c>
      <c r="BS113" s="64">
        <f t="shared" si="689"/>
        <v>0</v>
      </c>
      <c r="BT113" s="63">
        <v>0</v>
      </c>
      <c r="BU113" s="108">
        <v>0</v>
      </c>
      <c r="BV113" s="64">
        <f t="shared" si="690"/>
        <v>0</v>
      </c>
      <c r="BW113" s="63">
        <v>0</v>
      </c>
      <c r="BX113" s="108">
        <v>0</v>
      </c>
      <c r="BY113" s="64">
        <f t="shared" si="691"/>
        <v>0</v>
      </c>
      <c r="BZ113" s="63">
        <v>0</v>
      </c>
      <c r="CA113" s="108">
        <v>0</v>
      </c>
      <c r="CB113" s="64">
        <f t="shared" si="692"/>
        <v>0</v>
      </c>
      <c r="CC113" s="107">
        <v>5.0000000000000001E-3</v>
      </c>
      <c r="CD113" s="108">
        <v>0.35199999999999998</v>
      </c>
      <c r="CE113" s="64">
        <f t="shared" si="693"/>
        <v>70399.999999999985</v>
      </c>
      <c r="CF113" s="63">
        <v>0</v>
      </c>
      <c r="CG113" s="108">
        <v>0</v>
      </c>
      <c r="CH113" s="64">
        <f t="shared" si="694"/>
        <v>0</v>
      </c>
      <c r="CI113" s="63">
        <v>0</v>
      </c>
      <c r="CJ113" s="108">
        <v>0</v>
      </c>
      <c r="CK113" s="64">
        <f t="shared" si="695"/>
        <v>0</v>
      </c>
      <c r="CL113" s="63">
        <v>0</v>
      </c>
      <c r="CM113" s="108">
        <v>0</v>
      </c>
      <c r="CN113" s="64">
        <f t="shared" si="696"/>
        <v>0</v>
      </c>
      <c r="CO113" s="63">
        <v>0</v>
      </c>
      <c r="CP113" s="108">
        <v>0</v>
      </c>
      <c r="CQ113" s="64">
        <f t="shared" si="697"/>
        <v>0</v>
      </c>
      <c r="CR113" s="63">
        <v>0</v>
      </c>
      <c r="CS113" s="108">
        <v>0</v>
      </c>
      <c r="CT113" s="64">
        <f t="shared" si="698"/>
        <v>0</v>
      </c>
      <c r="CU113" s="63">
        <v>0</v>
      </c>
      <c r="CV113" s="108">
        <v>0</v>
      </c>
      <c r="CW113" s="64">
        <f t="shared" si="699"/>
        <v>0</v>
      </c>
      <c r="CX113" s="63">
        <v>0</v>
      </c>
      <c r="CY113" s="108">
        <v>0</v>
      </c>
      <c r="CZ113" s="64">
        <f t="shared" si="700"/>
        <v>0</v>
      </c>
      <c r="DA113" s="63">
        <v>0</v>
      </c>
      <c r="DB113" s="108">
        <v>0</v>
      </c>
      <c r="DC113" s="64">
        <f t="shared" si="701"/>
        <v>0</v>
      </c>
      <c r="DD113" s="63">
        <v>0</v>
      </c>
      <c r="DE113" s="108">
        <v>0</v>
      </c>
      <c r="DF113" s="64">
        <f t="shared" si="702"/>
        <v>0</v>
      </c>
      <c r="DG113" s="63">
        <v>0</v>
      </c>
      <c r="DH113" s="108">
        <v>0</v>
      </c>
      <c r="DI113" s="64">
        <f t="shared" si="703"/>
        <v>0</v>
      </c>
      <c r="DJ113" s="63">
        <v>0</v>
      </c>
      <c r="DK113" s="108">
        <v>0</v>
      </c>
      <c r="DL113" s="64">
        <f t="shared" si="704"/>
        <v>0</v>
      </c>
      <c r="DM113" s="63">
        <v>0</v>
      </c>
      <c r="DN113" s="108">
        <v>0</v>
      </c>
      <c r="DO113" s="64">
        <f t="shared" si="705"/>
        <v>0</v>
      </c>
      <c r="DP113" s="63">
        <v>0</v>
      </c>
      <c r="DQ113" s="108">
        <v>0</v>
      </c>
      <c r="DR113" s="64">
        <f t="shared" si="706"/>
        <v>0</v>
      </c>
      <c r="DS113" s="63">
        <v>0</v>
      </c>
      <c r="DT113" s="108">
        <v>0</v>
      </c>
      <c r="DU113" s="64">
        <f t="shared" si="707"/>
        <v>0</v>
      </c>
      <c r="DV113" s="63">
        <v>0</v>
      </c>
      <c r="DW113" s="108">
        <v>0</v>
      </c>
      <c r="DX113" s="64">
        <f t="shared" si="708"/>
        <v>0</v>
      </c>
      <c r="DY113" s="107">
        <v>7.5000000000000002E-4</v>
      </c>
      <c r="DZ113" s="108">
        <v>0.11600000000000001</v>
      </c>
      <c r="EA113" s="64">
        <f t="shared" si="709"/>
        <v>154666.66666666666</v>
      </c>
      <c r="EB113" s="63">
        <v>0</v>
      </c>
      <c r="EC113" s="108">
        <v>0</v>
      </c>
      <c r="ED113" s="64">
        <f t="shared" si="710"/>
        <v>0</v>
      </c>
      <c r="EE113" s="63">
        <v>0</v>
      </c>
      <c r="EF113" s="108">
        <v>0</v>
      </c>
      <c r="EG113" s="64">
        <f t="shared" si="711"/>
        <v>0</v>
      </c>
      <c r="EH113" s="63">
        <v>0</v>
      </c>
      <c r="EI113" s="108">
        <v>0</v>
      </c>
      <c r="EJ113" s="64">
        <f t="shared" si="712"/>
        <v>0</v>
      </c>
      <c r="EK113" s="63">
        <v>0</v>
      </c>
      <c r="EL113" s="108">
        <v>0</v>
      </c>
      <c r="EM113" s="64">
        <f t="shared" si="713"/>
        <v>0</v>
      </c>
      <c r="EN113" s="63">
        <v>0</v>
      </c>
      <c r="EO113" s="108">
        <v>0</v>
      </c>
      <c r="EP113" s="64">
        <f t="shared" si="714"/>
        <v>0</v>
      </c>
      <c r="EQ113" s="11">
        <f t="shared" si="716"/>
        <v>2.5750000000000002E-2</v>
      </c>
      <c r="ER113" s="21">
        <f t="shared" si="717"/>
        <v>5.5149999999999997</v>
      </c>
    </row>
    <row r="114" spans="1:148" x14ac:dyDescent="0.3">
      <c r="A114" s="57">
        <v>2026</v>
      </c>
      <c r="B114" s="64" t="s">
        <v>9</v>
      </c>
      <c r="C114" s="63">
        <v>0</v>
      </c>
      <c r="D114" s="108">
        <v>0</v>
      </c>
      <c r="E114" s="64">
        <f t="shared" ref="E114:E121" si="718">IF(C114=0,0,D114/C114*1000)</f>
        <v>0</v>
      </c>
      <c r="F114" s="63">
        <v>0</v>
      </c>
      <c r="G114" s="108">
        <v>0</v>
      </c>
      <c r="H114" s="64">
        <f t="shared" si="668"/>
        <v>0</v>
      </c>
      <c r="I114" s="63">
        <v>0</v>
      </c>
      <c r="J114" s="108">
        <v>0</v>
      </c>
      <c r="K114" s="64">
        <f t="shared" si="669"/>
        <v>0</v>
      </c>
      <c r="L114" s="63">
        <v>0</v>
      </c>
      <c r="M114" s="108">
        <v>0</v>
      </c>
      <c r="N114" s="64">
        <f t="shared" si="670"/>
        <v>0</v>
      </c>
      <c r="O114" s="63">
        <v>0</v>
      </c>
      <c r="P114" s="108">
        <v>0</v>
      </c>
      <c r="Q114" s="64">
        <f t="shared" si="671"/>
        <v>0</v>
      </c>
      <c r="R114" s="63">
        <v>0</v>
      </c>
      <c r="S114" s="108">
        <v>0</v>
      </c>
      <c r="T114" s="64">
        <f t="shared" si="672"/>
        <v>0</v>
      </c>
      <c r="U114" s="63">
        <v>0</v>
      </c>
      <c r="V114" s="108">
        <v>0</v>
      </c>
      <c r="W114" s="64">
        <f t="shared" si="673"/>
        <v>0</v>
      </c>
      <c r="X114" s="63">
        <v>0</v>
      </c>
      <c r="Y114" s="108">
        <v>0</v>
      </c>
      <c r="Z114" s="64">
        <f t="shared" si="674"/>
        <v>0</v>
      </c>
      <c r="AA114" s="63">
        <v>0</v>
      </c>
      <c r="AB114" s="108">
        <v>0</v>
      </c>
      <c r="AC114" s="64">
        <f t="shared" si="675"/>
        <v>0</v>
      </c>
      <c r="AD114" s="63">
        <v>0</v>
      </c>
      <c r="AE114" s="108">
        <v>0</v>
      </c>
      <c r="AF114" s="64">
        <f t="shared" si="676"/>
        <v>0</v>
      </c>
      <c r="AG114" s="63">
        <v>0</v>
      </c>
      <c r="AH114" s="108">
        <v>0</v>
      </c>
      <c r="AI114" s="64">
        <f t="shared" si="677"/>
        <v>0</v>
      </c>
      <c r="AJ114" s="107">
        <v>5.6299999999999996E-3</v>
      </c>
      <c r="AK114" s="108">
        <v>1.48</v>
      </c>
      <c r="AL114" s="64">
        <f t="shared" si="678"/>
        <v>262877.44227353466</v>
      </c>
      <c r="AM114" s="63">
        <v>0</v>
      </c>
      <c r="AN114" s="108">
        <v>0</v>
      </c>
      <c r="AO114" s="64">
        <f t="shared" si="679"/>
        <v>0</v>
      </c>
      <c r="AP114" s="63">
        <v>0</v>
      </c>
      <c r="AQ114" s="108">
        <v>0</v>
      </c>
      <c r="AR114" s="64">
        <f t="shared" si="680"/>
        <v>0</v>
      </c>
      <c r="AS114" s="63">
        <v>0</v>
      </c>
      <c r="AT114" s="108">
        <v>0</v>
      </c>
      <c r="AU114" s="64">
        <f t="shared" si="681"/>
        <v>0</v>
      </c>
      <c r="AV114" s="63">
        <v>0</v>
      </c>
      <c r="AW114" s="108">
        <v>0</v>
      </c>
      <c r="AX114" s="64">
        <f t="shared" si="682"/>
        <v>0</v>
      </c>
      <c r="AY114" s="63">
        <v>0</v>
      </c>
      <c r="AZ114" s="108">
        <v>0</v>
      </c>
      <c r="BA114" s="64">
        <f t="shared" si="683"/>
        <v>0</v>
      </c>
      <c r="BB114" s="63">
        <v>0</v>
      </c>
      <c r="BC114" s="108">
        <v>0</v>
      </c>
      <c r="BD114" s="64">
        <f t="shared" si="684"/>
        <v>0</v>
      </c>
      <c r="BE114" s="63">
        <v>0</v>
      </c>
      <c r="BF114" s="108">
        <v>0</v>
      </c>
      <c r="BG114" s="64">
        <f t="shared" si="685"/>
        <v>0</v>
      </c>
      <c r="BH114" s="63">
        <v>0</v>
      </c>
      <c r="BI114" s="108">
        <v>0</v>
      </c>
      <c r="BJ114" s="64">
        <f t="shared" si="686"/>
        <v>0</v>
      </c>
      <c r="BK114" s="63">
        <v>0</v>
      </c>
      <c r="BL114" s="108">
        <v>0</v>
      </c>
      <c r="BM114" s="64">
        <f t="shared" si="687"/>
        <v>0</v>
      </c>
      <c r="BN114" s="63">
        <v>0</v>
      </c>
      <c r="BO114" s="108">
        <v>0</v>
      </c>
      <c r="BP114" s="64">
        <f t="shared" si="688"/>
        <v>0</v>
      </c>
      <c r="BQ114" s="63">
        <v>0</v>
      </c>
      <c r="BR114" s="108">
        <v>0</v>
      </c>
      <c r="BS114" s="64">
        <f t="shared" si="689"/>
        <v>0</v>
      </c>
      <c r="BT114" s="63">
        <v>0</v>
      </c>
      <c r="BU114" s="108">
        <v>0</v>
      </c>
      <c r="BV114" s="64">
        <f t="shared" si="690"/>
        <v>0</v>
      </c>
      <c r="BW114" s="63">
        <v>0</v>
      </c>
      <c r="BX114" s="108">
        <v>0</v>
      </c>
      <c r="BY114" s="64">
        <f t="shared" si="691"/>
        <v>0</v>
      </c>
      <c r="BZ114" s="63">
        <v>0</v>
      </c>
      <c r="CA114" s="108">
        <v>0</v>
      </c>
      <c r="CB114" s="64">
        <f t="shared" si="692"/>
        <v>0</v>
      </c>
      <c r="CC114" s="63">
        <v>0</v>
      </c>
      <c r="CD114" s="108">
        <v>0</v>
      </c>
      <c r="CE114" s="64">
        <f t="shared" si="693"/>
        <v>0</v>
      </c>
      <c r="CF114" s="63">
        <v>0</v>
      </c>
      <c r="CG114" s="108">
        <v>0</v>
      </c>
      <c r="CH114" s="64">
        <f t="shared" si="694"/>
        <v>0</v>
      </c>
      <c r="CI114" s="63">
        <v>0</v>
      </c>
      <c r="CJ114" s="108">
        <v>0</v>
      </c>
      <c r="CK114" s="64">
        <f t="shared" si="695"/>
        <v>0</v>
      </c>
      <c r="CL114" s="63">
        <v>0</v>
      </c>
      <c r="CM114" s="108">
        <v>0</v>
      </c>
      <c r="CN114" s="64">
        <f t="shared" si="696"/>
        <v>0</v>
      </c>
      <c r="CO114" s="63">
        <v>0</v>
      </c>
      <c r="CP114" s="108">
        <v>0</v>
      </c>
      <c r="CQ114" s="64">
        <f t="shared" si="697"/>
        <v>0</v>
      </c>
      <c r="CR114" s="63">
        <v>0</v>
      </c>
      <c r="CS114" s="108">
        <v>0</v>
      </c>
      <c r="CT114" s="64">
        <f t="shared" si="698"/>
        <v>0</v>
      </c>
      <c r="CU114" s="63">
        <v>0</v>
      </c>
      <c r="CV114" s="108">
        <v>0</v>
      </c>
      <c r="CW114" s="64">
        <f t="shared" si="699"/>
        <v>0</v>
      </c>
      <c r="CX114" s="63">
        <v>0</v>
      </c>
      <c r="CY114" s="108">
        <v>0</v>
      </c>
      <c r="CZ114" s="64">
        <f t="shared" si="700"/>
        <v>0</v>
      </c>
      <c r="DA114" s="63">
        <v>0</v>
      </c>
      <c r="DB114" s="108">
        <v>0</v>
      </c>
      <c r="DC114" s="64">
        <f t="shared" si="701"/>
        <v>0</v>
      </c>
      <c r="DD114" s="63">
        <v>0</v>
      </c>
      <c r="DE114" s="108">
        <v>0</v>
      </c>
      <c r="DF114" s="64">
        <f t="shared" si="702"/>
        <v>0</v>
      </c>
      <c r="DG114" s="63">
        <v>0</v>
      </c>
      <c r="DH114" s="108">
        <v>0</v>
      </c>
      <c r="DI114" s="64">
        <f t="shared" si="703"/>
        <v>0</v>
      </c>
      <c r="DJ114" s="63">
        <v>0</v>
      </c>
      <c r="DK114" s="108">
        <v>0</v>
      </c>
      <c r="DL114" s="64">
        <f t="shared" si="704"/>
        <v>0</v>
      </c>
      <c r="DM114" s="63">
        <v>0</v>
      </c>
      <c r="DN114" s="108">
        <v>0</v>
      </c>
      <c r="DO114" s="64">
        <f t="shared" si="705"/>
        <v>0</v>
      </c>
      <c r="DP114" s="63">
        <v>0</v>
      </c>
      <c r="DQ114" s="108">
        <v>0</v>
      </c>
      <c r="DR114" s="64">
        <f t="shared" si="706"/>
        <v>0</v>
      </c>
      <c r="DS114" s="63">
        <v>0</v>
      </c>
      <c r="DT114" s="108">
        <v>0</v>
      </c>
      <c r="DU114" s="64">
        <f t="shared" si="707"/>
        <v>0</v>
      </c>
      <c r="DV114" s="63">
        <v>0</v>
      </c>
      <c r="DW114" s="108">
        <v>0</v>
      </c>
      <c r="DX114" s="64">
        <f t="shared" si="708"/>
        <v>0</v>
      </c>
      <c r="DY114" s="63">
        <v>0</v>
      </c>
      <c r="DZ114" s="108">
        <v>0</v>
      </c>
      <c r="EA114" s="64">
        <f t="shared" si="709"/>
        <v>0</v>
      </c>
      <c r="EB114" s="63">
        <v>0</v>
      </c>
      <c r="EC114" s="108">
        <v>0</v>
      </c>
      <c r="ED114" s="64">
        <f t="shared" si="710"/>
        <v>0</v>
      </c>
      <c r="EE114" s="63">
        <v>0</v>
      </c>
      <c r="EF114" s="108">
        <v>0</v>
      </c>
      <c r="EG114" s="64">
        <f t="shared" si="711"/>
        <v>0</v>
      </c>
      <c r="EH114" s="63">
        <v>0</v>
      </c>
      <c r="EI114" s="108">
        <v>0</v>
      </c>
      <c r="EJ114" s="64">
        <f t="shared" si="712"/>
        <v>0</v>
      </c>
      <c r="EK114" s="63">
        <v>0</v>
      </c>
      <c r="EL114" s="108">
        <v>0</v>
      </c>
      <c r="EM114" s="64">
        <f t="shared" si="713"/>
        <v>0</v>
      </c>
      <c r="EN114" s="63">
        <v>0</v>
      </c>
      <c r="EO114" s="108">
        <v>0</v>
      </c>
      <c r="EP114" s="64">
        <f t="shared" si="714"/>
        <v>0</v>
      </c>
      <c r="EQ114" s="11">
        <f t="shared" si="716"/>
        <v>5.6299999999999996E-3</v>
      </c>
      <c r="ER114" s="21">
        <f t="shared" si="717"/>
        <v>1.48</v>
      </c>
    </row>
    <row r="115" spans="1:148" x14ac:dyDescent="0.3">
      <c r="A115" s="57">
        <v>2026</v>
      </c>
      <c r="B115" s="58" t="s">
        <v>10</v>
      </c>
      <c r="C115" s="63">
        <v>0</v>
      </c>
      <c r="D115" s="108">
        <v>0</v>
      </c>
      <c r="E115" s="64">
        <f t="shared" si="718"/>
        <v>0</v>
      </c>
      <c r="F115" s="63">
        <v>0</v>
      </c>
      <c r="G115" s="108">
        <v>0</v>
      </c>
      <c r="H115" s="64">
        <f t="shared" si="668"/>
        <v>0</v>
      </c>
      <c r="I115" s="63">
        <v>0</v>
      </c>
      <c r="J115" s="108">
        <v>0</v>
      </c>
      <c r="K115" s="64">
        <f t="shared" si="669"/>
        <v>0</v>
      </c>
      <c r="L115" s="63">
        <v>0</v>
      </c>
      <c r="M115" s="108">
        <v>0</v>
      </c>
      <c r="N115" s="64">
        <f t="shared" si="670"/>
        <v>0</v>
      </c>
      <c r="O115" s="63">
        <v>0</v>
      </c>
      <c r="P115" s="108">
        <v>0</v>
      </c>
      <c r="Q115" s="64">
        <f t="shared" si="671"/>
        <v>0</v>
      </c>
      <c r="R115" s="63">
        <v>0</v>
      </c>
      <c r="S115" s="108">
        <v>0</v>
      </c>
      <c r="T115" s="64">
        <f t="shared" si="672"/>
        <v>0</v>
      </c>
      <c r="U115" s="63">
        <v>0</v>
      </c>
      <c r="V115" s="108">
        <v>0</v>
      </c>
      <c r="W115" s="64">
        <f t="shared" si="673"/>
        <v>0</v>
      </c>
      <c r="X115" s="63">
        <v>0</v>
      </c>
      <c r="Y115" s="108">
        <v>0</v>
      </c>
      <c r="Z115" s="64">
        <f t="shared" si="674"/>
        <v>0</v>
      </c>
      <c r="AA115" s="63">
        <v>0</v>
      </c>
      <c r="AB115" s="108">
        <v>0</v>
      </c>
      <c r="AC115" s="64">
        <f t="shared" si="675"/>
        <v>0</v>
      </c>
      <c r="AD115" s="63">
        <v>0</v>
      </c>
      <c r="AE115" s="108">
        <v>0</v>
      </c>
      <c r="AF115" s="64">
        <f t="shared" si="676"/>
        <v>0</v>
      </c>
      <c r="AG115" s="63">
        <v>0</v>
      </c>
      <c r="AH115" s="108">
        <v>0</v>
      </c>
      <c r="AI115" s="64">
        <f t="shared" si="677"/>
        <v>0</v>
      </c>
      <c r="AJ115" s="63">
        <v>0</v>
      </c>
      <c r="AK115" s="108">
        <v>0</v>
      </c>
      <c r="AL115" s="64">
        <f t="shared" si="678"/>
        <v>0</v>
      </c>
      <c r="AM115" s="63">
        <v>0</v>
      </c>
      <c r="AN115" s="108">
        <v>0</v>
      </c>
      <c r="AO115" s="64">
        <f t="shared" si="679"/>
        <v>0</v>
      </c>
      <c r="AP115" s="63">
        <v>0</v>
      </c>
      <c r="AQ115" s="108">
        <v>0</v>
      </c>
      <c r="AR115" s="64">
        <f t="shared" si="680"/>
        <v>0</v>
      </c>
      <c r="AS115" s="63">
        <v>0</v>
      </c>
      <c r="AT115" s="108">
        <v>0</v>
      </c>
      <c r="AU115" s="64">
        <f t="shared" si="681"/>
        <v>0</v>
      </c>
      <c r="AV115" s="63">
        <v>0</v>
      </c>
      <c r="AW115" s="108">
        <v>0</v>
      </c>
      <c r="AX115" s="64">
        <f t="shared" si="682"/>
        <v>0</v>
      </c>
      <c r="AY115" s="63">
        <v>0</v>
      </c>
      <c r="AZ115" s="108">
        <v>0</v>
      </c>
      <c r="BA115" s="64">
        <f t="shared" si="683"/>
        <v>0</v>
      </c>
      <c r="BB115" s="63">
        <v>0</v>
      </c>
      <c r="BC115" s="108">
        <v>0</v>
      </c>
      <c r="BD115" s="64">
        <f t="shared" si="684"/>
        <v>0</v>
      </c>
      <c r="BE115" s="63">
        <v>0</v>
      </c>
      <c r="BF115" s="108">
        <v>0</v>
      </c>
      <c r="BG115" s="64">
        <f t="shared" si="685"/>
        <v>0</v>
      </c>
      <c r="BH115" s="63">
        <v>0</v>
      </c>
      <c r="BI115" s="108">
        <v>0</v>
      </c>
      <c r="BJ115" s="64">
        <f t="shared" si="686"/>
        <v>0</v>
      </c>
      <c r="BK115" s="63">
        <v>0</v>
      </c>
      <c r="BL115" s="108">
        <v>0</v>
      </c>
      <c r="BM115" s="64">
        <f t="shared" si="687"/>
        <v>0</v>
      </c>
      <c r="BN115" s="63">
        <v>0</v>
      </c>
      <c r="BO115" s="108">
        <v>0</v>
      </c>
      <c r="BP115" s="64">
        <f t="shared" si="688"/>
        <v>0</v>
      </c>
      <c r="BQ115" s="63">
        <v>0</v>
      </c>
      <c r="BR115" s="108">
        <v>0</v>
      </c>
      <c r="BS115" s="64">
        <f t="shared" si="689"/>
        <v>0</v>
      </c>
      <c r="BT115" s="63">
        <v>0</v>
      </c>
      <c r="BU115" s="108">
        <v>0</v>
      </c>
      <c r="BV115" s="64">
        <f t="shared" si="690"/>
        <v>0</v>
      </c>
      <c r="BW115" s="63">
        <v>0</v>
      </c>
      <c r="BX115" s="108">
        <v>0</v>
      </c>
      <c r="BY115" s="64">
        <f t="shared" si="691"/>
        <v>0</v>
      </c>
      <c r="BZ115" s="63">
        <v>0</v>
      </c>
      <c r="CA115" s="108">
        <v>0</v>
      </c>
      <c r="CB115" s="64">
        <f t="shared" si="692"/>
        <v>0</v>
      </c>
      <c r="CC115" s="63">
        <v>0</v>
      </c>
      <c r="CD115" s="108">
        <v>0</v>
      </c>
      <c r="CE115" s="64">
        <f t="shared" si="693"/>
        <v>0</v>
      </c>
      <c r="CF115" s="63">
        <v>0</v>
      </c>
      <c r="CG115" s="108">
        <v>0</v>
      </c>
      <c r="CH115" s="64">
        <f t="shared" si="694"/>
        <v>0</v>
      </c>
      <c r="CI115" s="63">
        <v>0</v>
      </c>
      <c r="CJ115" s="108">
        <v>0</v>
      </c>
      <c r="CK115" s="64">
        <f t="shared" si="695"/>
        <v>0</v>
      </c>
      <c r="CL115" s="63">
        <v>0</v>
      </c>
      <c r="CM115" s="108">
        <v>0</v>
      </c>
      <c r="CN115" s="64">
        <f t="shared" si="696"/>
        <v>0</v>
      </c>
      <c r="CO115" s="63">
        <v>0</v>
      </c>
      <c r="CP115" s="108">
        <v>0</v>
      </c>
      <c r="CQ115" s="64">
        <f t="shared" si="697"/>
        <v>0</v>
      </c>
      <c r="CR115" s="63">
        <v>0</v>
      </c>
      <c r="CS115" s="108">
        <v>0</v>
      </c>
      <c r="CT115" s="64">
        <f t="shared" si="698"/>
        <v>0</v>
      </c>
      <c r="CU115" s="63">
        <v>0</v>
      </c>
      <c r="CV115" s="108">
        <v>0</v>
      </c>
      <c r="CW115" s="64">
        <f t="shared" si="699"/>
        <v>0</v>
      </c>
      <c r="CX115" s="63">
        <v>0</v>
      </c>
      <c r="CY115" s="108">
        <v>0</v>
      </c>
      <c r="CZ115" s="64">
        <f t="shared" si="700"/>
        <v>0</v>
      </c>
      <c r="DA115" s="63">
        <v>0</v>
      </c>
      <c r="DB115" s="108">
        <v>0</v>
      </c>
      <c r="DC115" s="64">
        <f t="shared" si="701"/>
        <v>0</v>
      </c>
      <c r="DD115" s="63">
        <v>0</v>
      </c>
      <c r="DE115" s="108">
        <v>0</v>
      </c>
      <c r="DF115" s="64">
        <f t="shared" si="702"/>
        <v>0</v>
      </c>
      <c r="DG115" s="63">
        <v>0</v>
      </c>
      <c r="DH115" s="108">
        <v>0</v>
      </c>
      <c r="DI115" s="64">
        <f t="shared" si="703"/>
        <v>0</v>
      </c>
      <c r="DJ115" s="63">
        <v>0</v>
      </c>
      <c r="DK115" s="108">
        <v>0</v>
      </c>
      <c r="DL115" s="64">
        <f t="shared" si="704"/>
        <v>0</v>
      </c>
      <c r="DM115" s="63">
        <v>0</v>
      </c>
      <c r="DN115" s="108">
        <v>0</v>
      </c>
      <c r="DO115" s="64">
        <f t="shared" si="705"/>
        <v>0</v>
      </c>
      <c r="DP115" s="63">
        <v>0</v>
      </c>
      <c r="DQ115" s="108">
        <v>0</v>
      </c>
      <c r="DR115" s="64">
        <f t="shared" si="706"/>
        <v>0</v>
      </c>
      <c r="DS115" s="63">
        <v>0</v>
      </c>
      <c r="DT115" s="108">
        <v>0</v>
      </c>
      <c r="DU115" s="64">
        <f t="shared" si="707"/>
        <v>0</v>
      </c>
      <c r="DV115" s="63">
        <v>0</v>
      </c>
      <c r="DW115" s="108">
        <v>0</v>
      </c>
      <c r="DX115" s="64">
        <f t="shared" si="708"/>
        <v>0</v>
      </c>
      <c r="DY115" s="63">
        <v>0</v>
      </c>
      <c r="DZ115" s="108">
        <v>0</v>
      </c>
      <c r="EA115" s="64">
        <f t="shared" si="709"/>
        <v>0</v>
      </c>
      <c r="EB115" s="63">
        <v>0</v>
      </c>
      <c r="EC115" s="108">
        <v>0</v>
      </c>
      <c r="ED115" s="64">
        <f t="shared" si="710"/>
        <v>0</v>
      </c>
      <c r="EE115" s="63">
        <v>0</v>
      </c>
      <c r="EF115" s="108">
        <v>0</v>
      </c>
      <c r="EG115" s="64">
        <f t="shared" si="711"/>
        <v>0</v>
      </c>
      <c r="EH115" s="63">
        <v>0</v>
      </c>
      <c r="EI115" s="108">
        <v>0</v>
      </c>
      <c r="EJ115" s="64">
        <f t="shared" si="712"/>
        <v>0</v>
      </c>
      <c r="EK115" s="63">
        <v>0</v>
      </c>
      <c r="EL115" s="108">
        <v>0</v>
      </c>
      <c r="EM115" s="64">
        <f t="shared" si="713"/>
        <v>0</v>
      </c>
      <c r="EN115" s="63">
        <v>0</v>
      </c>
      <c r="EO115" s="108">
        <v>0</v>
      </c>
      <c r="EP115" s="64">
        <f t="shared" si="714"/>
        <v>0</v>
      </c>
      <c r="EQ115" s="11">
        <f t="shared" si="716"/>
        <v>0</v>
      </c>
      <c r="ER115" s="21">
        <f t="shared" si="717"/>
        <v>0</v>
      </c>
    </row>
    <row r="116" spans="1:148" x14ac:dyDescent="0.3">
      <c r="A116" s="57">
        <v>2026</v>
      </c>
      <c r="B116" s="58" t="s">
        <v>11</v>
      </c>
      <c r="C116" s="63">
        <v>0</v>
      </c>
      <c r="D116" s="108">
        <v>0</v>
      </c>
      <c r="E116" s="64">
        <f t="shared" si="718"/>
        <v>0</v>
      </c>
      <c r="F116" s="63">
        <v>0</v>
      </c>
      <c r="G116" s="108">
        <v>0</v>
      </c>
      <c r="H116" s="64">
        <f t="shared" si="668"/>
        <v>0</v>
      </c>
      <c r="I116" s="63">
        <v>0</v>
      </c>
      <c r="J116" s="108">
        <v>0</v>
      </c>
      <c r="K116" s="64">
        <f t="shared" si="669"/>
        <v>0</v>
      </c>
      <c r="L116" s="63">
        <v>0</v>
      </c>
      <c r="M116" s="108">
        <v>0</v>
      </c>
      <c r="N116" s="64">
        <f t="shared" si="670"/>
        <v>0</v>
      </c>
      <c r="O116" s="63">
        <v>0</v>
      </c>
      <c r="P116" s="108">
        <v>0</v>
      </c>
      <c r="Q116" s="64">
        <f t="shared" si="671"/>
        <v>0</v>
      </c>
      <c r="R116" s="63">
        <v>0</v>
      </c>
      <c r="S116" s="108">
        <v>0</v>
      </c>
      <c r="T116" s="64">
        <f t="shared" si="672"/>
        <v>0</v>
      </c>
      <c r="U116" s="63">
        <v>0</v>
      </c>
      <c r="V116" s="108">
        <v>0</v>
      </c>
      <c r="W116" s="64">
        <f t="shared" si="673"/>
        <v>0</v>
      </c>
      <c r="X116" s="63">
        <v>0</v>
      </c>
      <c r="Y116" s="108">
        <v>0</v>
      </c>
      <c r="Z116" s="64">
        <f t="shared" si="674"/>
        <v>0</v>
      </c>
      <c r="AA116" s="63">
        <v>0</v>
      </c>
      <c r="AB116" s="108">
        <v>0</v>
      </c>
      <c r="AC116" s="64">
        <f t="shared" si="675"/>
        <v>0</v>
      </c>
      <c r="AD116" s="63">
        <v>0</v>
      </c>
      <c r="AE116" s="108">
        <v>0</v>
      </c>
      <c r="AF116" s="64">
        <f t="shared" si="676"/>
        <v>0</v>
      </c>
      <c r="AG116" s="63">
        <v>0</v>
      </c>
      <c r="AH116" s="108">
        <v>0</v>
      </c>
      <c r="AI116" s="64">
        <f t="shared" si="677"/>
        <v>0</v>
      </c>
      <c r="AJ116" s="63">
        <v>0</v>
      </c>
      <c r="AK116" s="108">
        <v>0</v>
      </c>
      <c r="AL116" s="64">
        <f t="shared" si="678"/>
        <v>0</v>
      </c>
      <c r="AM116" s="63">
        <v>0</v>
      </c>
      <c r="AN116" s="108">
        <v>0</v>
      </c>
      <c r="AO116" s="64">
        <f t="shared" si="679"/>
        <v>0</v>
      </c>
      <c r="AP116" s="63">
        <v>0</v>
      </c>
      <c r="AQ116" s="108">
        <v>0</v>
      </c>
      <c r="AR116" s="64">
        <f t="shared" si="680"/>
        <v>0</v>
      </c>
      <c r="AS116" s="63">
        <v>0</v>
      </c>
      <c r="AT116" s="108">
        <v>0</v>
      </c>
      <c r="AU116" s="64">
        <f t="shared" si="681"/>
        <v>0</v>
      </c>
      <c r="AV116" s="63">
        <v>0</v>
      </c>
      <c r="AW116" s="108">
        <v>0</v>
      </c>
      <c r="AX116" s="64">
        <f t="shared" si="682"/>
        <v>0</v>
      </c>
      <c r="AY116" s="63">
        <v>0</v>
      </c>
      <c r="AZ116" s="108">
        <v>0</v>
      </c>
      <c r="BA116" s="64">
        <f t="shared" si="683"/>
        <v>0</v>
      </c>
      <c r="BB116" s="63">
        <v>0</v>
      </c>
      <c r="BC116" s="108">
        <v>0</v>
      </c>
      <c r="BD116" s="64">
        <f t="shared" si="684"/>
        <v>0</v>
      </c>
      <c r="BE116" s="63">
        <v>0</v>
      </c>
      <c r="BF116" s="108">
        <v>0</v>
      </c>
      <c r="BG116" s="64">
        <f t="shared" si="685"/>
        <v>0</v>
      </c>
      <c r="BH116" s="63">
        <v>0</v>
      </c>
      <c r="BI116" s="108">
        <v>0</v>
      </c>
      <c r="BJ116" s="64">
        <f t="shared" si="686"/>
        <v>0</v>
      </c>
      <c r="BK116" s="63">
        <v>0</v>
      </c>
      <c r="BL116" s="108">
        <v>0</v>
      </c>
      <c r="BM116" s="64">
        <f t="shared" si="687"/>
        <v>0</v>
      </c>
      <c r="BN116" s="63">
        <v>0</v>
      </c>
      <c r="BO116" s="108">
        <v>0</v>
      </c>
      <c r="BP116" s="64">
        <f t="shared" si="688"/>
        <v>0</v>
      </c>
      <c r="BQ116" s="63">
        <v>0</v>
      </c>
      <c r="BR116" s="108">
        <v>0</v>
      </c>
      <c r="BS116" s="64">
        <f t="shared" si="689"/>
        <v>0</v>
      </c>
      <c r="BT116" s="63">
        <v>0</v>
      </c>
      <c r="BU116" s="108">
        <v>0</v>
      </c>
      <c r="BV116" s="64">
        <f t="shared" si="690"/>
        <v>0</v>
      </c>
      <c r="BW116" s="63">
        <v>0</v>
      </c>
      <c r="BX116" s="108">
        <v>0</v>
      </c>
      <c r="BY116" s="64">
        <f t="shared" si="691"/>
        <v>0</v>
      </c>
      <c r="BZ116" s="63">
        <v>0</v>
      </c>
      <c r="CA116" s="108">
        <v>0</v>
      </c>
      <c r="CB116" s="64">
        <f t="shared" si="692"/>
        <v>0</v>
      </c>
      <c r="CC116" s="63">
        <v>0</v>
      </c>
      <c r="CD116" s="108">
        <v>0</v>
      </c>
      <c r="CE116" s="64">
        <f t="shared" si="693"/>
        <v>0</v>
      </c>
      <c r="CF116" s="63">
        <v>0</v>
      </c>
      <c r="CG116" s="108">
        <v>0</v>
      </c>
      <c r="CH116" s="64">
        <f t="shared" si="694"/>
        <v>0</v>
      </c>
      <c r="CI116" s="63">
        <v>0</v>
      </c>
      <c r="CJ116" s="108">
        <v>0</v>
      </c>
      <c r="CK116" s="64">
        <f t="shared" si="695"/>
        <v>0</v>
      </c>
      <c r="CL116" s="63">
        <v>0</v>
      </c>
      <c r="CM116" s="108">
        <v>0</v>
      </c>
      <c r="CN116" s="64">
        <f t="shared" si="696"/>
        <v>0</v>
      </c>
      <c r="CO116" s="63">
        <v>0</v>
      </c>
      <c r="CP116" s="108">
        <v>0</v>
      </c>
      <c r="CQ116" s="64">
        <f t="shared" si="697"/>
        <v>0</v>
      </c>
      <c r="CR116" s="63">
        <v>0</v>
      </c>
      <c r="CS116" s="108">
        <v>0</v>
      </c>
      <c r="CT116" s="64">
        <f t="shared" si="698"/>
        <v>0</v>
      </c>
      <c r="CU116" s="63">
        <v>0</v>
      </c>
      <c r="CV116" s="108">
        <v>0</v>
      </c>
      <c r="CW116" s="64">
        <f t="shared" si="699"/>
        <v>0</v>
      </c>
      <c r="CX116" s="63">
        <v>0</v>
      </c>
      <c r="CY116" s="108">
        <v>0</v>
      </c>
      <c r="CZ116" s="64">
        <f t="shared" si="700"/>
        <v>0</v>
      </c>
      <c r="DA116" s="63">
        <v>0</v>
      </c>
      <c r="DB116" s="108">
        <v>0</v>
      </c>
      <c r="DC116" s="64">
        <f t="shared" si="701"/>
        <v>0</v>
      </c>
      <c r="DD116" s="63">
        <v>0</v>
      </c>
      <c r="DE116" s="108">
        <v>0</v>
      </c>
      <c r="DF116" s="64">
        <f t="shared" si="702"/>
        <v>0</v>
      </c>
      <c r="DG116" s="63">
        <v>0</v>
      </c>
      <c r="DH116" s="108">
        <v>0</v>
      </c>
      <c r="DI116" s="64">
        <f t="shared" si="703"/>
        <v>0</v>
      </c>
      <c r="DJ116" s="63">
        <v>0</v>
      </c>
      <c r="DK116" s="108">
        <v>0</v>
      </c>
      <c r="DL116" s="64">
        <f t="shared" si="704"/>
        <v>0</v>
      </c>
      <c r="DM116" s="63">
        <v>0</v>
      </c>
      <c r="DN116" s="108">
        <v>0</v>
      </c>
      <c r="DO116" s="64">
        <f t="shared" si="705"/>
        <v>0</v>
      </c>
      <c r="DP116" s="63">
        <v>0</v>
      </c>
      <c r="DQ116" s="108">
        <v>0</v>
      </c>
      <c r="DR116" s="64">
        <f t="shared" si="706"/>
        <v>0</v>
      </c>
      <c r="DS116" s="63">
        <v>0</v>
      </c>
      <c r="DT116" s="108">
        <v>0</v>
      </c>
      <c r="DU116" s="64">
        <f t="shared" si="707"/>
        <v>0</v>
      </c>
      <c r="DV116" s="63">
        <v>0</v>
      </c>
      <c r="DW116" s="108">
        <v>0</v>
      </c>
      <c r="DX116" s="64">
        <f t="shared" si="708"/>
        <v>0</v>
      </c>
      <c r="DY116" s="63">
        <v>0</v>
      </c>
      <c r="DZ116" s="108">
        <v>0</v>
      </c>
      <c r="EA116" s="64">
        <f t="shared" si="709"/>
        <v>0</v>
      </c>
      <c r="EB116" s="63">
        <v>0</v>
      </c>
      <c r="EC116" s="108">
        <v>0</v>
      </c>
      <c r="ED116" s="64">
        <f t="shared" si="710"/>
        <v>0</v>
      </c>
      <c r="EE116" s="63">
        <v>0</v>
      </c>
      <c r="EF116" s="108">
        <v>0</v>
      </c>
      <c r="EG116" s="64">
        <f t="shared" si="711"/>
        <v>0</v>
      </c>
      <c r="EH116" s="63">
        <v>0</v>
      </c>
      <c r="EI116" s="108">
        <v>0</v>
      </c>
      <c r="EJ116" s="64">
        <f t="shared" si="712"/>
        <v>0</v>
      </c>
      <c r="EK116" s="63">
        <v>0</v>
      </c>
      <c r="EL116" s="108">
        <v>0</v>
      </c>
      <c r="EM116" s="64">
        <f t="shared" si="713"/>
        <v>0</v>
      </c>
      <c r="EN116" s="63">
        <v>0</v>
      </c>
      <c r="EO116" s="108">
        <v>0</v>
      </c>
      <c r="EP116" s="64">
        <f t="shared" si="714"/>
        <v>0</v>
      </c>
      <c r="EQ116" s="11">
        <f t="shared" si="716"/>
        <v>0</v>
      </c>
      <c r="ER116" s="21">
        <f t="shared" si="717"/>
        <v>0</v>
      </c>
    </row>
    <row r="117" spans="1:148" x14ac:dyDescent="0.3">
      <c r="A117" s="57">
        <v>2026</v>
      </c>
      <c r="B117" s="58" t="s">
        <v>12</v>
      </c>
      <c r="C117" s="63">
        <v>0</v>
      </c>
      <c r="D117" s="108">
        <v>0</v>
      </c>
      <c r="E117" s="64">
        <f t="shared" si="718"/>
        <v>0</v>
      </c>
      <c r="F117" s="63">
        <v>0</v>
      </c>
      <c r="G117" s="108">
        <v>0</v>
      </c>
      <c r="H117" s="64">
        <f t="shared" si="668"/>
        <v>0</v>
      </c>
      <c r="I117" s="63">
        <v>0</v>
      </c>
      <c r="J117" s="108">
        <v>0</v>
      </c>
      <c r="K117" s="64">
        <f t="shared" si="669"/>
        <v>0</v>
      </c>
      <c r="L117" s="63">
        <v>0</v>
      </c>
      <c r="M117" s="108">
        <v>0</v>
      </c>
      <c r="N117" s="64">
        <f t="shared" si="670"/>
        <v>0</v>
      </c>
      <c r="O117" s="63">
        <v>0</v>
      </c>
      <c r="P117" s="108">
        <v>0</v>
      </c>
      <c r="Q117" s="64">
        <f t="shared" si="671"/>
        <v>0</v>
      </c>
      <c r="R117" s="63">
        <v>0</v>
      </c>
      <c r="S117" s="108">
        <v>0</v>
      </c>
      <c r="T117" s="64">
        <f t="shared" si="672"/>
        <v>0</v>
      </c>
      <c r="U117" s="63">
        <v>0</v>
      </c>
      <c r="V117" s="108">
        <v>0</v>
      </c>
      <c r="W117" s="64">
        <f t="shared" si="673"/>
        <v>0</v>
      </c>
      <c r="X117" s="63">
        <v>0</v>
      </c>
      <c r="Y117" s="108">
        <v>0</v>
      </c>
      <c r="Z117" s="64">
        <f t="shared" si="674"/>
        <v>0</v>
      </c>
      <c r="AA117" s="63">
        <v>0</v>
      </c>
      <c r="AB117" s="108">
        <v>0</v>
      </c>
      <c r="AC117" s="64">
        <f t="shared" si="675"/>
        <v>0</v>
      </c>
      <c r="AD117" s="63">
        <v>0</v>
      </c>
      <c r="AE117" s="108">
        <v>0</v>
      </c>
      <c r="AF117" s="64">
        <f t="shared" si="676"/>
        <v>0</v>
      </c>
      <c r="AG117" s="63">
        <v>0</v>
      </c>
      <c r="AH117" s="108">
        <v>0</v>
      </c>
      <c r="AI117" s="64">
        <f t="shared" si="677"/>
        <v>0</v>
      </c>
      <c r="AJ117" s="63">
        <v>0</v>
      </c>
      <c r="AK117" s="108">
        <v>0</v>
      </c>
      <c r="AL117" s="64">
        <f t="shared" si="678"/>
        <v>0</v>
      </c>
      <c r="AM117" s="63">
        <v>0</v>
      </c>
      <c r="AN117" s="108">
        <v>0</v>
      </c>
      <c r="AO117" s="64">
        <f t="shared" si="679"/>
        <v>0</v>
      </c>
      <c r="AP117" s="63">
        <v>0</v>
      </c>
      <c r="AQ117" s="108">
        <v>0</v>
      </c>
      <c r="AR117" s="64">
        <f t="shared" si="680"/>
        <v>0</v>
      </c>
      <c r="AS117" s="63">
        <v>0</v>
      </c>
      <c r="AT117" s="108">
        <v>0</v>
      </c>
      <c r="AU117" s="64">
        <f t="shared" si="681"/>
        <v>0</v>
      </c>
      <c r="AV117" s="63">
        <v>0</v>
      </c>
      <c r="AW117" s="108">
        <v>0</v>
      </c>
      <c r="AX117" s="64">
        <f t="shared" si="682"/>
        <v>0</v>
      </c>
      <c r="AY117" s="63">
        <v>0</v>
      </c>
      <c r="AZ117" s="108">
        <v>0</v>
      </c>
      <c r="BA117" s="64">
        <f t="shared" si="683"/>
        <v>0</v>
      </c>
      <c r="BB117" s="63">
        <v>0</v>
      </c>
      <c r="BC117" s="108">
        <v>0</v>
      </c>
      <c r="BD117" s="64">
        <f t="shared" si="684"/>
        <v>0</v>
      </c>
      <c r="BE117" s="63">
        <v>0</v>
      </c>
      <c r="BF117" s="108">
        <v>0</v>
      </c>
      <c r="BG117" s="64">
        <f t="shared" si="685"/>
        <v>0</v>
      </c>
      <c r="BH117" s="63">
        <v>0</v>
      </c>
      <c r="BI117" s="108">
        <v>0</v>
      </c>
      <c r="BJ117" s="64">
        <f t="shared" si="686"/>
        <v>0</v>
      </c>
      <c r="BK117" s="63">
        <v>0</v>
      </c>
      <c r="BL117" s="108">
        <v>0</v>
      </c>
      <c r="BM117" s="64">
        <f t="shared" si="687"/>
        <v>0</v>
      </c>
      <c r="BN117" s="63">
        <v>0</v>
      </c>
      <c r="BO117" s="108">
        <v>0</v>
      </c>
      <c r="BP117" s="64">
        <f t="shared" si="688"/>
        <v>0</v>
      </c>
      <c r="BQ117" s="63">
        <v>0</v>
      </c>
      <c r="BR117" s="108">
        <v>0</v>
      </c>
      <c r="BS117" s="64">
        <f t="shared" si="689"/>
        <v>0</v>
      </c>
      <c r="BT117" s="63">
        <v>0</v>
      </c>
      <c r="BU117" s="108">
        <v>0</v>
      </c>
      <c r="BV117" s="64">
        <f t="shared" si="690"/>
        <v>0</v>
      </c>
      <c r="BW117" s="63">
        <v>0</v>
      </c>
      <c r="BX117" s="108">
        <v>0</v>
      </c>
      <c r="BY117" s="64">
        <f t="shared" si="691"/>
        <v>0</v>
      </c>
      <c r="BZ117" s="63">
        <v>0</v>
      </c>
      <c r="CA117" s="108">
        <v>0</v>
      </c>
      <c r="CB117" s="64">
        <f t="shared" si="692"/>
        <v>0</v>
      </c>
      <c r="CC117" s="63">
        <v>0</v>
      </c>
      <c r="CD117" s="108">
        <v>0</v>
      </c>
      <c r="CE117" s="64">
        <f t="shared" si="693"/>
        <v>0</v>
      </c>
      <c r="CF117" s="63">
        <v>0</v>
      </c>
      <c r="CG117" s="108">
        <v>0</v>
      </c>
      <c r="CH117" s="64">
        <f t="shared" si="694"/>
        <v>0</v>
      </c>
      <c r="CI117" s="63">
        <v>0</v>
      </c>
      <c r="CJ117" s="108">
        <v>0</v>
      </c>
      <c r="CK117" s="64">
        <f t="shared" si="695"/>
        <v>0</v>
      </c>
      <c r="CL117" s="63">
        <v>0</v>
      </c>
      <c r="CM117" s="108">
        <v>0</v>
      </c>
      <c r="CN117" s="64">
        <f t="shared" si="696"/>
        <v>0</v>
      </c>
      <c r="CO117" s="63">
        <v>0</v>
      </c>
      <c r="CP117" s="108">
        <v>0</v>
      </c>
      <c r="CQ117" s="64">
        <f t="shared" si="697"/>
        <v>0</v>
      </c>
      <c r="CR117" s="63">
        <v>0</v>
      </c>
      <c r="CS117" s="108">
        <v>0</v>
      </c>
      <c r="CT117" s="64">
        <f t="shared" si="698"/>
        <v>0</v>
      </c>
      <c r="CU117" s="63">
        <v>0</v>
      </c>
      <c r="CV117" s="108">
        <v>0</v>
      </c>
      <c r="CW117" s="64">
        <f t="shared" si="699"/>
        <v>0</v>
      </c>
      <c r="CX117" s="63">
        <v>0</v>
      </c>
      <c r="CY117" s="108">
        <v>0</v>
      </c>
      <c r="CZ117" s="64">
        <f t="shared" si="700"/>
        <v>0</v>
      </c>
      <c r="DA117" s="63">
        <v>0</v>
      </c>
      <c r="DB117" s="108">
        <v>0</v>
      </c>
      <c r="DC117" s="64">
        <f t="shared" si="701"/>
        <v>0</v>
      </c>
      <c r="DD117" s="63">
        <v>0</v>
      </c>
      <c r="DE117" s="108">
        <v>0</v>
      </c>
      <c r="DF117" s="64">
        <f t="shared" si="702"/>
        <v>0</v>
      </c>
      <c r="DG117" s="63">
        <v>0</v>
      </c>
      <c r="DH117" s="108">
        <v>0</v>
      </c>
      <c r="DI117" s="64">
        <f t="shared" si="703"/>
        <v>0</v>
      </c>
      <c r="DJ117" s="63">
        <v>0</v>
      </c>
      <c r="DK117" s="108">
        <v>0</v>
      </c>
      <c r="DL117" s="64">
        <f t="shared" si="704"/>
        <v>0</v>
      </c>
      <c r="DM117" s="63">
        <v>0</v>
      </c>
      <c r="DN117" s="108">
        <v>0</v>
      </c>
      <c r="DO117" s="64">
        <f t="shared" si="705"/>
        <v>0</v>
      </c>
      <c r="DP117" s="63">
        <v>0</v>
      </c>
      <c r="DQ117" s="108">
        <v>0</v>
      </c>
      <c r="DR117" s="64">
        <f t="shared" si="706"/>
        <v>0</v>
      </c>
      <c r="DS117" s="63">
        <v>0</v>
      </c>
      <c r="DT117" s="108">
        <v>0</v>
      </c>
      <c r="DU117" s="64">
        <f t="shared" si="707"/>
        <v>0</v>
      </c>
      <c r="DV117" s="63">
        <v>0</v>
      </c>
      <c r="DW117" s="108">
        <v>0</v>
      </c>
      <c r="DX117" s="64">
        <f t="shared" si="708"/>
        <v>0</v>
      </c>
      <c r="DY117" s="63">
        <v>0</v>
      </c>
      <c r="DZ117" s="108">
        <v>0</v>
      </c>
      <c r="EA117" s="64">
        <f t="shared" si="709"/>
        <v>0</v>
      </c>
      <c r="EB117" s="63">
        <v>0</v>
      </c>
      <c r="EC117" s="108">
        <v>0</v>
      </c>
      <c r="ED117" s="64">
        <f t="shared" si="710"/>
        <v>0</v>
      </c>
      <c r="EE117" s="63">
        <v>0</v>
      </c>
      <c r="EF117" s="108">
        <v>0</v>
      </c>
      <c r="EG117" s="64">
        <f t="shared" si="711"/>
        <v>0</v>
      </c>
      <c r="EH117" s="63">
        <v>0</v>
      </c>
      <c r="EI117" s="108">
        <v>0</v>
      </c>
      <c r="EJ117" s="64">
        <f t="shared" si="712"/>
        <v>0</v>
      </c>
      <c r="EK117" s="63">
        <v>0</v>
      </c>
      <c r="EL117" s="108">
        <v>0</v>
      </c>
      <c r="EM117" s="64">
        <f t="shared" si="713"/>
        <v>0</v>
      </c>
      <c r="EN117" s="63">
        <v>0</v>
      </c>
      <c r="EO117" s="108">
        <v>0</v>
      </c>
      <c r="EP117" s="64">
        <f t="shared" si="714"/>
        <v>0</v>
      </c>
      <c r="EQ117" s="11">
        <f t="shared" si="716"/>
        <v>0</v>
      </c>
      <c r="ER117" s="21">
        <f t="shared" si="717"/>
        <v>0</v>
      </c>
    </row>
    <row r="118" spans="1:148" x14ac:dyDescent="0.3">
      <c r="A118" s="57">
        <v>2026</v>
      </c>
      <c r="B118" s="58" t="s">
        <v>13</v>
      </c>
      <c r="C118" s="63">
        <v>0</v>
      </c>
      <c r="D118" s="108">
        <v>0</v>
      </c>
      <c r="E118" s="64">
        <f t="shared" si="718"/>
        <v>0</v>
      </c>
      <c r="F118" s="63">
        <v>0</v>
      </c>
      <c r="G118" s="108">
        <v>0</v>
      </c>
      <c r="H118" s="64">
        <f t="shared" si="668"/>
        <v>0</v>
      </c>
      <c r="I118" s="63">
        <v>0</v>
      </c>
      <c r="J118" s="108">
        <v>0</v>
      </c>
      <c r="K118" s="64">
        <f t="shared" si="669"/>
        <v>0</v>
      </c>
      <c r="L118" s="63">
        <v>0</v>
      </c>
      <c r="M118" s="108">
        <v>0</v>
      </c>
      <c r="N118" s="64">
        <f t="shared" si="670"/>
        <v>0</v>
      </c>
      <c r="O118" s="63">
        <v>0</v>
      </c>
      <c r="P118" s="108">
        <v>0</v>
      </c>
      <c r="Q118" s="64">
        <f t="shared" si="671"/>
        <v>0</v>
      </c>
      <c r="R118" s="63">
        <v>0</v>
      </c>
      <c r="S118" s="108">
        <v>0</v>
      </c>
      <c r="T118" s="64">
        <f t="shared" si="672"/>
        <v>0</v>
      </c>
      <c r="U118" s="63">
        <v>0</v>
      </c>
      <c r="V118" s="108">
        <v>0</v>
      </c>
      <c r="W118" s="64">
        <f t="shared" si="673"/>
        <v>0</v>
      </c>
      <c r="X118" s="63">
        <v>0</v>
      </c>
      <c r="Y118" s="108">
        <v>0</v>
      </c>
      <c r="Z118" s="64">
        <f t="shared" si="674"/>
        <v>0</v>
      </c>
      <c r="AA118" s="63">
        <v>0</v>
      </c>
      <c r="AB118" s="108">
        <v>0</v>
      </c>
      <c r="AC118" s="64">
        <f t="shared" si="675"/>
        <v>0</v>
      </c>
      <c r="AD118" s="63">
        <v>0</v>
      </c>
      <c r="AE118" s="108">
        <v>0</v>
      </c>
      <c r="AF118" s="64">
        <f t="shared" si="676"/>
        <v>0</v>
      </c>
      <c r="AG118" s="63">
        <v>0</v>
      </c>
      <c r="AH118" s="108">
        <v>0</v>
      </c>
      <c r="AI118" s="64">
        <f t="shared" si="677"/>
        <v>0</v>
      </c>
      <c r="AJ118" s="63">
        <v>0</v>
      </c>
      <c r="AK118" s="108">
        <v>0</v>
      </c>
      <c r="AL118" s="64">
        <f t="shared" si="678"/>
        <v>0</v>
      </c>
      <c r="AM118" s="63">
        <v>0</v>
      </c>
      <c r="AN118" s="108">
        <v>0</v>
      </c>
      <c r="AO118" s="64">
        <f t="shared" si="679"/>
        <v>0</v>
      </c>
      <c r="AP118" s="63">
        <v>0</v>
      </c>
      <c r="AQ118" s="108">
        <v>0</v>
      </c>
      <c r="AR118" s="64">
        <f t="shared" si="680"/>
        <v>0</v>
      </c>
      <c r="AS118" s="63">
        <v>0</v>
      </c>
      <c r="AT118" s="108">
        <v>0</v>
      </c>
      <c r="AU118" s="64">
        <f t="shared" si="681"/>
        <v>0</v>
      </c>
      <c r="AV118" s="63">
        <v>0</v>
      </c>
      <c r="AW118" s="108">
        <v>0</v>
      </c>
      <c r="AX118" s="64">
        <f t="shared" si="682"/>
        <v>0</v>
      </c>
      <c r="AY118" s="63">
        <v>0</v>
      </c>
      <c r="AZ118" s="108">
        <v>0</v>
      </c>
      <c r="BA118" s="64">
        <f t="shared" si="683"/>
        <v>0</v>
      </c>
      <c r="BB118" s="63">
        <v>0</v>
      </c>
      <c r="BC118" s="108">
        <v>0</v>
      </c>
      <c r="BD118" s="64">
        <f t="shared" si="684"/>
        <v>0</v>
      </c>
      <c r="BE118" s="63">
        <v>0</v>
      </c>
      <c r="BF118" s="108">
        <v>0</v>
      </c>
      <c r="BG118" s="64">
        <f t="shared" si="685"/>
        <v>0</v>
      </c>
      <c r="BH118" s="63">
        <v>0</v>
      </c>
      <c r="BI118" s="108">
        <v>0</v>
      </c>
      <c r="BJ118" s="64">
        <f t="shared" si="686"/>
        <v>0</v>
      </c>
      <c r="BK118" s="63">
        <v>0</v>
      </c>
      <c r="BL118" s="108">
        <v>0</v>
      </c>
      <c r="BM118" s="64">
        <f t="shared" si="687"/>
        <v>0</v>
      </c>
      <c r="BN118" s="63">
        <v>0</v>
      </c>
      <c r="BO118" s="108">
        <v>0</v>
      </c>
      <c r="BP118" s="64">
        <f t="shared" si="688"/>
        <v>0</v>
      </c>
      <c r="BQ118" s="63">
        <v>0</v>
      </c>
      <c r="BR118" s="108">
        <v>0</v>
      </c>
      <c r="BS118" s="64">
        <f t="shared" si="689"/>
        <v>0</v>
      </c>
      <c r="BT118" s="63">
        <v>0</v>
      </c>
      <c r="BU118" s="108">
        <v>0</v>
      </c>
      <c r="BV118" s="64">
        <f t="shared" si="690"/>
        <v>0</v>
      </c>
      <c r="BW118" s="63">
        <v>0</v>
      </c>
      <c r="BX118" s="108">
        <v>0</v>
      </c>
      <c r="BY118" s="64">
        <f t="shared" si="691"/>
        <v>0</v>
      </c>
      <c r="BZ118" s="63">
        <v>0</v>
      </c>
      <c r="CA118" s="108">
        <v>0</v>
      </c>
      <c r="CB118" s="64">
        <f t="shared" si="692"/>
        <v>0</v>
      </c>
      <c r="CC118" s="63">
        <v>0</v>
      </c>
      <c r="CD118" s="108">
        <v>0</v>
      </c>
      <c r="CE118" s="64">
        <f t="shared" si="693"/>
        <v>0</v>
      </c>
      <c r="CF118" s="63">
        <v>0</v>
      </c>
      <c r="CG118" s="108">
        <v>0</v>
      </c>
      <c r="CH118" s="64">
        <f t="shared" si="694"/>
        <v>0</v>
      </c>
      <c r="CI118" s="63">
        <v>0</v>
      </c>
      <c r="CJ118" s="108">
        <v>0</v>
      </c>
      <c r="CK118" s="64">
        <f t="shared" si="695"/>
        <v>0</v>
      </c>
      <c r="CL118" s="63">
        <v>0</v>
      </c>
      <c r="CM118" s="108">
        <v>0</v>
      </c>
      <c r="CN118" s="64">
        <f t="shared" si="696"/>
        <v>0</v>
      </c>
      <c r="CO118" s="63">
        <v>0</v>
      </c>
      <c r="CP118" s="108">
        <v>0</v>
      </c>
      <c r="CQ118" s="64">
        <f t="shared" si="697"/>
        <v>0</v>
      </c>
      <c r="CR118" s="63">
        <v>0</v>
      </c>
      <c r="CS118" s="108">
        <v>0</v>
      </c>
      <c r="CT118" s="64">
        <f t="shared" si="698"/>
        <v>0</v>
      </c>
      <c r="CU118" s="63">
        <v>0</v>
      </c>
      <c r="CV118" s="108">
        <v>0</v>
      </c>
      <c r="CW118" s="64">
        <f t="shared" si="699"/>
        <v>0</v>
      </c>
      <c r="CX118" s="63">
        <v>0</v>
      </c>
      <c r="CY118" s="108">
        <v>0</v>
      </c>
      <c r="CZ118" s="64">
        <f t="shared" si="700"/>
        <v>0</v>
      </c>
      <c r="DA118" s="63">
        <v>0</v>
      </c>
      <c r="DB118" s="108">
        <v>0</v>
      </c>
      <c r="DC118" s="64">
        <f t="shared" si="701"/>
        <v>0</v>
      </c>
      <c r="DD118" s="63">
        <v>0</v>
      </c>
      <c r="DE118" s="108">
        <v>0</v>
      </c>
      <c r="DF118" s="64">
        <f t="shared" si="702"/>
        <v>0</v>
      </c>
      <c r="DG118" s="63">
        <v>0</v>
      </c>
      <c r="DH118" s="108">
        <v>0</v>
      </c>
      <c r="DI118" s="64">
        <f t="shared" si="703"/>
        <v>0</v>
      </c>
      <c r="DJ118" s="63">
        <v>0</v>
      </c>
      <c r="DK118" s="108">
        <v>0</v>
      </c>
      <c r="DL118" s="64">
        <f t="shared" si="704"/>
        <v>0</v>
      </c>
      <c r="DM118" s="63">
        <v>0</v>
      </c>
      <c r="DN118" s="108">
        <v>0</v>
      </c>
      <c r="DO118" s="64">
        <f t="shared" si="705"/>
        <v>0</v>
      </c>
      <c r="DP118" s="63">
        <v>0</v>
      </c>
      <c r="DQ118" s="108">
        <v>0</v>
      </c>
      <c r="DR118" s="64">
        <f t="shared" si="706"/>
        <v>0</v>
      </c>
      <c r="DS118" s="63">
        <v>0</v>
      </c>
      <c r="DT118" s="108">
        <v>0</v>
      </c>
      <c r="DU118" s="64">
        <f t="shared" si="707"/>
        <v>0</v>
      </c>
      <c r="DV118" s="63">
        <v>0</v>
      </c>
      <c r="DW118" s="108">
        <v>0</v>
      </c>
      <c r="DX118" s="64">
        <f t="shared" si="708"/>
        <v>0</v>
      </c>
      <c r="DY118" s="63">
        <v>0</v>
      </c>
      <c r="DZ118" s="108">
        <v>0</v>
      </c>
      <c r="EA118" s="64">
        <f t="shared" si="709"/>
        <v>0</v>
      </c>
      <c r="EB118" s="63">
        <v>0</v>
      </c>
      <c r="EC118" s="108">
        <v>0</v>
      </c>
      <c r="ED118" s="64">
        <f t="shared" si="710"/>
        <v>0</v>
      </c>
      <c r="EE118" s="63">
        <v>0</v>
      </c>
      <c r="EF118" s="108">
        <v>0</v>
      </c>
      <c r="EG118" s="64">
        <f t="shared" si="711"/>
        <v>0</v>
      </c>
      <c r="EH118" s="63">
        <v>0</v>
      </c>
      <c r="EI118" s="108">
        <v>0</v>
      </c>
      <c r="EJ118" s="64">
        <f t="shared" si="712"/>
        <v>0</v>
      </c>
      <c r="EK118" s="63">
        <v>0</v>
      </c>
      <c r="EL118" s="108">
        <v>0</v>
      </c>
      <c r="EM118" s="64">
        <f t="shared" si="713"/>
        <v>0</v>
      </c>
      <c r="EN118" s="63">
        <v>0</v>
      </c>
      <c r="EO118" s="108">
        <v>0</v>
      </c>
      <c r="EP118" s="64">
        <f t="shared" si="714"/>
        <v>0</v>
      </c>
      <c r="EQ118" s="11">
        <f t="shared" si="716"/>
        <v>0</v>
      </c>
      <c r="ER118" s="21">
        <f t="shared" si="717"/>
        <v>0</v>
      </c>
    </row>
    <row r="119" spans="1:148" x14ac:dyDescent="0.3">
      <c r="A119" s="57">
        <v>2026</v>
      </c>
      <c r="B119" s="58" t="s">
        <v>14</v>
      </c>
      <c r="C119" s="63">
        <v>0</v>
      </c>
      <c r="D119" s="108">
        <v>0</v>
      </c>
      <c r="E119" s="64">
        <f t="shared" si="718"/>
        <v>0</v>
      </c>
      <c r="F119" s="63">
        <v>0</v>
      </c>
      <c r="G119" s="108">
        <v>0</v>
      </c>
      <c r="H119" s="64">
        <f t="shared" si="668"/>
        <v>0</v>
      </c>
      <c r="I119" s="63">
        <v>0</v>
      </c>
      <c r="J119" s="108">
        <v>0</v>
      </c>
      <c r="K119" s="64">
        <f t="shared" si="669"/>
        <v>0</v>
      </c>
      <c r="L119" s="63">
        <v>0</v>
      </c>
      <c r="M119" s="108">
        <v>0</v>
      </c>
      <c r="N119" s="64">
        <f t="shared" si="670"/>
        <v>0</v>
      </c>
      <c r="O119" s="63">
        <v>0</v>
      </c>
      <c r="P119" s="108">
        <v>0</v>
      </c>
      <c r="Q119" s="64">
        <f t="shared" si="671"/>
        <v>0</v>
      </c>
      <c r="R119" s="63">
        <v>0</v>
      </c>
      <c r="S119" s="108">
        <v>0</v>
      </c>
      <c r="T119" s="64">
        <f t="shared" si="672"/>
        <v>0</v>
      </c>
      <c r="U119" s="63">
        <v>0</v>
      </c>
      <c r="V119" s="108">
        <v>0</v>
      </c>
      <c r="W119" s="64">
        <f t="shared" si="673"/>
        <v>0</v>
      </c>
      <c r="X119" s="63">
        <v>0</v>
      </c>
      <c r="Y119" s="108">
        <v>0</v>
      </c>
      <c r="Z119" s="64">
        <f t="shared" si="674"/>
        <v>0</v>
      </c>
      <c r="AA119" s="63">
        <v>0</v>
      </c>
      <c r="AB119" s="108">
        <v>0</v>
      </c>
      <c r="AC119" s="64">
        <f t="shared" si="675"/>
        <v>0</v>
      </c>
      <c r="AD119" s="63">
        <v>0</v>
      </c>
      <c r="AE119" s="108">
        <v>0</v>
      </c>
      <c r="AF119" s="64">
        <f t="shared" si="676"/>
        <v>0</v>
      </c>
      <c r="AG119" s="63">
        <v>0</v>
      </c>
      <c r="AH119" s="108">
        <v>0</v>
      </c>
      <c r="AI119" s="64">
        <f t="shared" si="677"/>
        <v>0</v>
      </c>
      <c r="AJ119" s="63">
        <v>0</v>
      </c>
      <c r="AK119" s="108">
        <v>0</v>
      </c>
      <c r="AL119" s="64">
        <f t="shared" si="678"/>
        <v>0</v>
      </c>
      <c r="AM119" s="63">
        <v>0</v>
      </c>
      <c r="AN119" s="108">
        <v>0</v>
      </c>
      <c r="AO119" s="64">
        <f t="shared" si="679"/>
        <v>0</v>
      </c>
      <c r="AP119" s="63">
        <v>0</v>
      </c>
      <c r="AQ119" s="108">
        <v>0</v>
      </c>
      <c r="AR119" s="64">
        <f t="shared" si="680"/>
        <v>0</v>
      </c>
      <c r="AS119" s="63">
        <v>0</v>
      </c>
      <c r="AT119" s="108">
        <v>0</v>
      </c>
      <c r="AU119" s="64">
        <f t="shared" si="681"/>
        <v>0</v>
      </c>
      <c r="AV119" s="63">
        <v>0</v>
      </c>
      <c r="AW119" s="108">
        <v>0</v>
      </c>
      <c r="AX119" s="64">
        <f t="shared" si="682"/>
        <v>0</v>
      </c>
      <c r="AY119" s="63">
        <v>0</v>
      </c>
      <c r="AZ119" s="108">
        <v>0</v>
      </c>
      <c r="BA119" s="64">
        <f t="shared" si="683"/>
        <v>0</v>
      </c>
      <c r="BB119" s="63">
        <v>0</v>
      </c>
      <c r="BC119" s="108">
        <v>0</v>
      </c>
      <c r="BD119" s="64">
        <f t="shared" si="684"/>
        <v>0</v>
      </c>
      <c r="BE119" s="63">
        <v>0</v>
      </c>
      <c r="BF119" s="108">
        <v>0</v>
      </c>
      <c r="BG119" s="64">
        <f t="shared" si="685"/>
        <v>0</v>
      </c>
      <c r="BH119" s="63">
        <v>0</v>
      </c>
      <c r="BI119" s="108">
        <v>0</v>
      </c>
      <c r="BJ119" s="64">
        <f t="shared" si="686"/>
        <v>0</v>
      </c>
      <c r="BK119" s="63">
        <v>0</v>
      </c>
      <c r="BL119" s="108">
        <v>0</v>
      </c>
      <c r="BM119" s="64">
        <f t="shared" si="687"/>
        <v>0</v>
      </c>
      <c r="BN119" s="63">
        <v>0</v>
      </c>
      <c r="BO119" s="108">
        <v>0</v>
      </c>
      <c r="BP119" s="64">
        <f t="shared" si="688"/>
        <v>0</v>
      </c>
      <c r="BQ119" s="63">
        <v>0</v>
      </c>
      <c r="BR119" s="108">
        <v>0</v>
      </c>
      <c r="BS119" s="64">
        <f t="shared" si="689"/>
        <v>0</v>
      </c>
      <c r="BT119" s="63">
        <v>0</v>
      </c>
      <c r="BU119" s="108">
        <v>0</v>
      </c>
      <c r="BV119" s="64">
        <f t="shared" si="690"/>
        <v>0</v>
      </c>
      <c r="BW119" s="63">
        <v>0</v>
      </c>
      <c r="BX119" s="108">
        <v>0</v>
      </c>
      <c r="BY119" s="64">
        <f t="shared" si="691"/>
        <v>0</v>
      </c>
      <c r="BZ119" s="63">
        <v>0</v>
      </c>
      <c r="CA119" s="108">
        <v>0</v>
      </c>
      <c r="CB119" s="64">
        <f t="shared" si="692"/>
        <v>0</v>
      </c>
      <c r="CC119" s="63">
        <v>0</v>
      </c>
      <c r="CD119" s="108">
        <v>0</v>
      </c>
      <c r="CE119" s="64">
        <f t="shared" si="693"/>
        <v>0</v>
      </c>
      <c r="CF119" s="63">
        <v>0</v>
      </c>
      <c r="CG119" s="108">
        <v>0</v>
      </c>
      <c r="CH119" s="64">
        <f t="shared" si="694"/>
        <v>0</v>
      </c>
      <c r="CI119" s="63">
        <v>0</v>
      </c>
      <c r="CJ119" s="108">
        <v>0</v>
      </c>
      <c r="CK119" s="64">
        <f t="shared" si="695"/>
        <v>0</v>
      </c>
      <c r="CL119" s="63">
        <v>0</v>
      </c>
      <c r="CM119" s="108">
        <v>0</v>
      </c>
      <c r="CN119" s="64">
        <f t="shared" si="696"/>
        <v>0</v>
      </c>
      <c r="CO119" s="63">
        <v>0</v>
      </c>
      <c r="CP119" s="108">
        <v>0</v>
      </c>
      <c r="CQ119" s="64">
        <f t="shared" si="697"/>
        <v>0</v>
      </c>
      <c r="CR119" s="63">
        <v>0</v>
      </c>
      <c r="CS119" s="108">
        <v>0</v>
      </c>
      <c r="CT119" s="64">
        <f t="shared" si="698"/>
        <v>0</v>
      </c>
      <c r="CU119" s="63">
        <v>0</v>
      </c>
      <c r="CV119" s="108">
        <v>0</v>
      </c>
      <c r="CW119" s="64">
        <f t="shared" si="699"/>
        <v>0</v>
      </c>
      <c r="CX119" s="63">
        <v>0</v>
      </c>
      <c r="CY119" s="108">
        <v>0</v>
      </c>
      <c r="CZ119" s="64">
        <f t="shared" si="700"/>
        <v>0</v>
      </c>
      <c r="DA119" s="63">
        <v>0</v>
      </c>
      <c r="DB119" s="108">
        <v>0</v>
      </c>
      <c r="DC119" s="64">
        <f t="shared" si="701"/>
        <v>0</v>
      </c>
      <c r="DD119" s="63">
        <v>0</v>
      </c>
      <c r="DE119" s="108">
        <v>0</v>
      </c>
      <c r="DF119" s="64">
        <f t="shared" si="702"/>
        <v>0</v>
      </c>
      <c r="DG119" s="63">
        <v>0</v>
      </c>
      <c r="DH119" s="108">
        <v>0</v>
      </c>
      <c r="DI119" s="64">
        <f t="shared" si="703"/>
        <v>0</v>
      </c>
      <c r="DJ119" s="63">
        <v>0</v>
      </c>
      <c r="DK119" s="108">
        <v>0</v>
      </c>
      <c r="DL119" s="64">
        <f t="shared" si="704"/>
        <v>0</v>
      </c>
      <c r="DM119" s="63">
        <v>0</v>
      </c>
      <c r="DN119" s="108">
        <v>0</v>
      </c>
      <c r="DO119" s="64">
        <f t="shared" si="705"/>
        <v>0</v>
      </c>
      <c r="DP119" s="63">
        <v>0</v>
      </c>
      <c r="DQ119" s="108">
        <v>0</v>
      </c>
      <c r="DR119" s="64">
        <f t="shared" si="706"/>
        <v>0</v>
      </c>
      <c r="DS119" s="63">
        <v>0</v>
      </c>
      <c r="DT119" s="108">
        <v>0</v>
      </c>
      <c r="DU119" s="64">
        <f t="shared" si="707"/>
        <v>0</v>
      </c>
      <c r="DV119" s="63">
        <v>0</v>
      </c>
      <c r="DW119" s="108">
        <v>0</v>
      </c>
      <c r="DX119" s="64">
        <f t="shared" si="708"/>
        <v>0</v>
      </c>
      <c r="DY119" s="63">
        <v>0</v>
      </c>
      <c r="DZ119" s="108">
        <v>0</v>
      </c>
      <c r="EA119" s="64">
        <f t="shared" si="709"/>
        <v>0</v>
      </c>
      <c r="EB119" s="63">
        <v>0</v>
      </c>
      <c r="EC119" s="108">
        <v>0</v>
      </c>
      <c r="ED119" s="64">
        <f t="shared" si="710"/>
        <v>0</v>
      </c>
      <c r="EE119" s="63">
        <v>0</v>
      </c>
      <c r="EF119" s="108">
        <v>0</v>
      </c>
      <c r="EG119" s="64">
        <f t="shared" si="711"/>
        <v>0</v>
      </c>
      <c r="EH119" s="63">
        <v>0</v>
      </c>
      <c r="EI119" s="108">
        <v>0</v>
      </c>
      <c r="EJ119" s="64">
        <f t="shared" si="712"/>
        <v>0</v>
      </c>
      <c r="EK119" s="63">
        <v>0</v>
      </c>
      <c r="EL119" s="108">
        <v>0</v>
      </c>
      <c r="EM119" s="64">
        <f t="shared" si="713"/>
        <v>0</v>
      </c>
      <c r="EN119" s="63">
        <v>0</v>
      </c>
      <c r="EO119" s="108">
        <v>0</v>
      </c>
      <c r="EP119" s="64">
        <f t="shared" si="714"/>
        <v>0</v>
      </c>
      <c r="EQ119" s="11">
        <f t="shared" si="716"/>
        <v>0</v>
      </c>
      <c r="ER119" s="21">
        <f t="shared" si="717"/>
        <v>0</v>
      </c>
    </row>
    <row r="120" spans="1:148" x14ac:dyDescent="0.3">
      <c r="A120" s="57">
        <v>2026</v>
      </c>
      <c r="B120" s="64" t="s">
        <v>15</v>
      </c>
      <c r="C120" s="63">
        <v>0</v>
      </c>
      <c r="D120" s="108">
        <v>0</v>
      </c>
      <c r="E120" s="64">
        <f t="shared" si="718"/>
        <v>0</v>
      </c>
      <c r="F120" s="63">
        <v>0</v>
      </c>
      <c r="G120" s="108">
        <v>0</v>
      </c>
      <c r="H120" s="64">
        <f t="shared" si="668"/>
        <v>0</v>
      </c>
      <c r="I120" s="63">
        <v>0</v>
      </c>
      <c r="J120" s="108">
        <v>0</v>
      </c>
      <c r="K120" s="64">
        <f t="shared" si="669"/>
        <v>0</v>
      </c>
      <c r="L120" s="63">
        <v>0</v>
      </c>
      <c r="M120" s="108">
        <v>0</v>
      </c>
      <c r="N120" s="64">
        <f t="shared" si="670"/>
        <v>0</v>
      </c>
      <c r="O120" s="63">
        <v>0</v>
      </c>
      <c r="P120" s="108">
        <v>0</v>
      </c>
      <c r="Q120" s="64">
        <f t="shared" si="671"/>
        <v>0</v>
      </c>
      <c r="R120" s="63">
        <v>0</v>
      </c>
      <c r="S120" s="108">
        <v>0</v>
      </c>
      <c r="T120" s="64">
        <f t="shared" si="672"/>
        <v>0</v>
      </c>
      <c r="U120" s="63">
        <v>0</v>
      </c>
      <c r="V120" s="108">
        <v>0</v>
      </c>
      <c r="W120" s="64">
        <f t="shared" si="673"/>
        <v>0</v>
      </c>
      <c r="X120" s="63">
        <v>0</v>
      </c>
      <c r="Y120" s="108">
        <v>0</v>
      </c>
      <c r="Z120" s="64">
        <f t="shared" si="674"/>
        <v>0</v>
      </c>
      <c r="AA120" s="63">
        <v>0</v>
      </c>
      <c r="AB120" s="108">
        <v>0</v>
      </c>
      <c r="AC120" s="64">
        <f t="shared" si="675"/>
        <v>0</v>
      </c>
      <c r="AD120" s="63">
        <v>0</v>
      </c>
      <c r="AE120" s="108">
        <v>0</v>
      </c>
      <c r="AF120" s="64">
        <f t="shared" si="676"/>
        <v>0</v>
      </c>
      <c r="AG120" s="63">
        <v>0</v>
      </c>
      <c r="AH120" s="108">
        <v>0</v>
      </c>
      <c r="AI120" s="64">
        <f t="shared" si="677"/>
        <v>0</v>
      </c>
      <c r="AJ120" s="63">
        <v>0</v>
      </c>
      <c r="AK120" s="108">
        <v>0</v>
      </c>
      <c r="AL120" s="64">
        <f t="shared" si="678"/>
        <v>0</v>
      </c>
      <c r="AM120" s="63">
        <v>0</v>
      </c>
      <c r="AN120" s="108">
        <v>0</v>
      </c>
      <c r="AO120" s="64">
        <f t="shared" si="679"/>
        <v>0</v>
      </c>
      <c r="AP120" s="63">
        <v>0</v>
      </c>
      <c r="AQ120" s="108">
        <v>0</v>
      </c>
      <c r="AR120" s="64">
        <f t="shared" si="680"/>
        <v>0</v>
      </c>
      <c r="AS120" s="63">
        <v>0</v>
      </c>
      <c r="AT120" s="108">
        <v>0</v>
      </c>
      <c r="AU120" s="64">
        <f t="shared" si="681"/>
        <v>0</v>
      </c>
      <c r="AV120" s="63">
        <v>0</v>
      </c>
      <c r="AW120" s="108">
        <v>0</v>
      </c>
      <c r="AX120" s="64">
        <f t="shared" si="682"/>
        <v>0</v>
      </c>
      <c r="AY120" s="63">
        <v>0</v>
      </c>
      <c r="AZ120" s="108">
        <v>0</v>
      </c>
      <c r="BA120" s="64">
        <f t="shared" si="683"/>
        <v>0</v>
      </c>
      <c r="BB120" s="63">
        <v>0</v>
      </c>
      <c r="BC120" s="108">
        <v>0</v>
      </c>
      <c r="BD120" s="64">
        <f t="shared" si="684"/>
        <v>0</v>
      </c>
      <c r="BE120" s="63">
        <v>0</v>
      </c>
      <c r="BF120" s="108">
        <v>0</v>
      </c>
      <c r="BG120" s="64">
        <f t="shared" si="685"/>
        <v>0</v>
      </c>
      <c r="BH120" s="63">
        <v>0</v>
      </c>
      <c r="BI120" s="108">
        <v>0</v>
      </c>
      <c r="BJ120" s="64">
        <f t="shared" si="686"/>
        <v>0</v>
      </c>
      <c r="BK120" s="63">
        <v>0</v>
      </c>
      <c r="BL120" s="108">
        <v>0</v>
      </c>
      <c r="BM120" s="64">
        <f t="shared" si="687"/>
        <v>0</v>
      </c>
      <c r="BN120" s="63">
        <v>0</v>
      </c>
      <c r="BO120" s="108">
        <v>0</v>
      </c>
      <c r="BP120" s="64">
        <f t="shared" si="688"/>
        <v>0</v>
      </c>
      <c r="BQ120" s="63">
        <v>0</v>
      </c>
      <c r="BR120" s="108">
        <v>0</v>
      </c>
      <c r="BS120" s="64">
        <f t="shared" si="689"/>
        <v>0</v>
      </c>
      <c r="BT120" s="63">
        <v>0</v>
      </c>
      <c r="BU120" s="108">
        <v>0</v>
      </c>
      <c r="BV120" s="64">
        <f t="shared" si="690"/>
        <v>0</v>
      </c>
      <c r="BW120" s="63">
        <v>0</v>
      </c>
      <c r="BX120" s="108">
        <v>0</v>
      </c>
      <c r="BY120" s="64">
        <f t="shared" si="691"/>
        <v>0</v>
      </c>
      <c r="BZ120" s="63">
        <v>0</v>
      </c>
      <c r="CA120" s="108">
        <v>0</v>
      </c>
      <c r="CB120" s="64">
        <f t="shared" si="692"/>
        <v>0</v>
      </c>
      <c r="CC120" s="63">
        <v>0</v>
      </c>
      <c r="CD120" s="108">
        <v>0</v>
      </c>
      <c r="CE120" s="64">
        <f t="shared" si="693"/>
        <v>0</v>
      </c>
      <c r="CF120" s="63">
        <v>0</v>
      </c>
      <c r="CG120" s="108">
        <v>0</v>
      </c>
      <c r="CH120" s="64">
        <f t="shared" si="694"/>
        <v>0</v>
      </c>
      <c r="CI120" s="63">
        <v>0</v>
      </c>
      <c r="CJ120" s="108">
        <v>0</v>
      </c>
      <c r="CK120" s="64">
        <f t="shared" si="695"/>
        <v>0</v>
      </c>
      <c r="CL120" s="63">
        <v>0</v>
      </c>
      <c r="CM120" s="108">
        <v>0</v>
      </c>
      <c r="CN120" s="64">
        <f t="shared" si="696"/>
        <v>0</v>
      </c>
      <c r="CO120" s="63">
        <v>0</v>
      </c>
      <c r="CP120" s="108">
        <v>0</v>
      </c>
      <c r="CQ120" s="64">
        <f t="shared" si="697"/>
        <v>0</v>
      </c>
      <c r="CR120" s="63">
        <v>0</v>
      </c>
      <c r="CS120" s="108">
        <v>0</v>
      </c>
      <c r="CT120" s="64">
        <f t="shared" si="698"/>
        <v>0</v>
      </c>
      <c r="CU120" s="63">
        <v>0</v>
      </c>
      <c r="CV120" s="108">
        <v>0</v>
      </c>
      <c r="CW120" s="64">
        <f t="shared" si="699"/>
        <v>0</v>
      </c>
      <c r="CX120" s="63">
        <v>0</v>
      </c>
      <c r="CY120" s="108">
        <v>0</v>
      </c>
      <c r="CZ120" s="64">
        <f t="shared" si="700"/>
        <v>0</v>
      </c>
      <c r="DA120" s="63">
        <v>0</v>
      </c>
      <c r="DB120" s="108">
        <v>0</v>
      </c>
      <c r="DC120" s="64">
        <f t="shared" si="701"/>
        <v>0</v>
      </c>
      <c r="DD120" s="63">
        <v>0</v>
      </c>
      <c r="DE120" s="108">
        <v>0</v>
      </c>
      <c r="DF120" s="64">
        <f t="shared" si="702"/>
        <v>0</v>
      </c>
      <c r="DG120" s="63">
        <v>0</v>
      </c>
      <c r="DH120" s="108">
        <v>0</v>
      </c>
      <c r="DI120" s="64">
        <f t="shared" si="703"/>
        <v>0</v>
      </c>
      <c r="DJ120" s="63">
        <v>0</v>
      </c>
      <c r="DK120" s="108">
        <v>0</v>
      </c>
      <c r="DL120" s="64">
        <f t="shared" si="704"/>
        <v>0</v>
      </c>
      <c r="DM120" s="63">
        <v>0</v>
      </c>
      <c r="DN120" s="108">
        <v>0</v>
      </c>
      <c r="DO120" s="64">
        <f t="shared" si="705"/>
        <v>0</v>
      </c>
      <c r="DP120" s="63">
        <v>0</v>
      </c>
      <c r="DQ120" s="108">
        <v>0</v>
      </c>
      <c r="DR120" s="64">
        <f t="shared" si="706"/>
        <v>0</v>
      </c>
      <c r="DS120" s="63">
        <v>0</v>
      </c>
      <c r="DT120" s="108">
        <v>0</v>
      </c>
      <c r="DU120" s="64">
        <f t="shared" si="707"/>
        <v>0</v>
      </c>
      <c r="DV120" s="63">
        <v>0</v>
      </c>
      <c r="DW120" s="108">
        <v>0</v>
      </c>
      <c r="DX120" s="64">
        <f t="shared" si="708"/>
        <v>0</v>
      </c>
      <c r="DY120" s="63">
        <v>0</v>
      </c>
      <c r="DZ120" s="108">
        <v>0</v>
      </c>
      <c r="EA120" s="64">
        <f t="shared" si="709"/>
        <v>0</v>
      </c>
      <c r="EB120" s="63">
        <v>0</v>
      </c>
      <c r="EC120" s="108">
        <v>0</v>
      </c>
      <c r="ED120" s="64">
        <f t="shared" si="710"/>
        <v>0</v>
      </c>
      <c r="EE120" s="63">
        <v>0</v>
      </c>
      <c r="EF120" s="108">
        <v>0</v>
      </c>
      <c r="EG120" s="64">
        <f t="shared" si="711"/>
        <v>0</v>
      </c>
      <c r="EH120" s="63">
        <v>0</v>
      </c>
      <c r="EI120" s="108">
        <v>0</v>
      </c>
      <c r="EJ120" s="64">
        <f t="shared" si="712"/>
        <v>0</v>
      </c>
      <c r="EK120" s="63">
        <v>0</v>
      </c>
      <c r="EL120" s="108">
        <v>0</v>
      </c>
      <c r="EM120" s="64">
        <f t="shared" si="713"/>
        <v>0</v>
      </c>
      <c r="EN120" s="63">
        <v>0</v>
      </c>
      <c r="EO120" s="108">
        <v>0</v>
      </c>
      <c r="EP120" s="64">
        <f t="shared" si="714"/>
        <v>0</v>
      </c>
      <c r="EQ120" s="11">
        <f t="shared" si="716"/>
        <v>0</v>
      </c>
      <c r="ER120" s="21">
        <f t="shared" si="717"/>
        <v>0</v>
      </c>
    </row>
    <row r="121" spans="1:148" x14ac:dyDescent="0.3">
      <c r="A121" s="57">
        <v>2026</v>
      </c>
      <c r="B121" s="58" t="s">
        <v>16</v>
      </c>
      <c r="C121" s="63">
        <v>0</v>
      </c>
      <c r="D121" s="108">
        <v>0</v>
      </c>
      <c r="E121" s="64">
        <f t="shared" si="718"/>
        <v>0</v>
      </c>
      <c r="F121" s="63">
        <v>0</v>
      </c>
      <c r="G121" s="108">
        <v>0</v>
      </c>
      <c r="H121" s="64">
        <f t="shared" si="668"/>
        <v>0</v>
      </c>
      <c r="I121" s="63">
        <v>0</v>
      </c>
      <c r="J121" s="108">
        <v>0</v>
      </c>
      <c r="K121" s="64">
        <f t="shared" si="669"/>
        <v>0</v>
      </c>
      <c r="L121" s="63">
        <v>0</v>
      </c>
      <c r="M121" s="108">
        <v>0</v>
      </c>
      <c r="N121" s="64">
        <f t="shared" si="670"/>
        <v>0</v>
      </c>
      <c r="O121" s="63">
        <v>0</v>
      </c>
      <c r="P121" s="108">
        <v>0</v>
      </c>
      <c r="Q121" s="64">
        <f t="shared" si="671"/>
        <v>0</v>
      </c>
      <c r="R121" s="63">
        <v>0</v>
      </c>
      <c r="S121" s="108">
        <v>0</v>
      </c>
      <c r="T121" s="64">
        <f t="shared" si="672"/>
        <v>0</v>
      </c>
      <c r="U121" s="63">
        <v>0</v>
      </c>
      <c r="V121" s="108">
        <v>0</v>
      </c>
      <c r="W121" s="64">
        <f t="shared" si="673"/>
        <v>0</v>
      </c>
      <c r="X121" s="63">
        <v>0</v>
      </c>
      <c r="Y121" s="108">
        <v>0</v>
      </c>
      <c r="Z121" s="64">
        <f t="shared" si="674"/>
        <v>0</v>
      </c>
      <c r="AA121" s="63">
        <v>0</v>
      </c>
      <c r="AB121" s="108">
        <v>0</v>
      </c>
      <c r="AC121" s="64">
        <f t="shared" si="675"/>
        <v>0</v>
      </c>
      <c r="AD121" s="63">
        <v>0</v>
      </c>
      <c r="AE121" s="108">
        <v>0</v>
      </c>
      <c r="AF121" s="64">
        <f t="shared" si="676"/>
        <v>0</v>
      </c>
      <c r="AG121" s="63">
        <v>0</v>
      </c>
      <c r="AH121" s="108">
        <v>0</v>
      </c>
      <c r="AI121" s="64">
        <f t="shared" si="677"/>
        <v>0</v>
      </c>
      <c r="AJ121" s="63">
        <v>0</v>
      </c>
      <c r="AK121" s="108">
        <v>0</v>
      </c>
      <c r="AL121" s="64">
        <f t="shared" si="678"/>
        <v>0</v>
      </c>
      <c r="AM121" s="63">
        <v>0</v>
      </c>
      <c r="AN121" s="108">
        <v>0</v>
      </c>
      <c r="AO121" s="64">
        <f t="shared" si="679"/>
        <v>0</v>
      </c>
      <c r="AP121" s="63">
        <v>0</v>
      </c>
      <c r="AQ121" s="108">
        <v>0</v>
      </c>
      <c r="AR121" s="64">
        <f t="shared" si="680"/>
        <v>0</v>
      </c>
      <c r="AS121" s="63">
        <v>0</v>
      </c>
      <c r="AT121" s="108">
        <v>0</v>
      </c>
      <c r="AU121" s="64">
        <f t="shared" si="681"/>
        <v>0</v>
      </c>
      <c r="AV121" s="63">
        <v>0</v>
      </c>
      <c r="AW121" s="108">
        <v>0</v>
      </c>
      <c r="AX121" s="64">
        <f t="shared" si="682"/>
        <v>0</v>
      </c>
      <c r="AY121" s="63">
        <v>0</v>
      </c>
      <c r="AZ121" s="108">
        <v>0</v>
      </c>
      <c r="BA121" s="64">
        <f t="shared" si="683"/>
        <v>0</v>
      </c>
      <c r="BB121" s="63">
        <v>0</v>
      </c>
      <c r="BC121" s="108">
        <v>0</v>
      </c>
      <c r="BD121" s="64">
        <f t="shared" si="684"/>
        <v>0</v>
      </c>
      <c r="BE121" s="63">
        <v>0</v>
      </c>
      <c r="BF121" s="108">
        <v>0</v>
      </c>
      <c r="BG121" s="64">
        <f t="shared" si="685"/>
        <v>0</v>
      </c>
      <c r="BH121" s="63">
        <v>0</v>
      </c>
      <c r="BI121" s="108">
        <v>0</v>
      </c>
      <c r="BJ121" s="64">
        <f t="shared" si="686"/>
        <v>0</v>
      </c>
      <c r="BK121" s="63">
        <v>0</v>
      </c>
      <c r="BL121" s="108">
        <v>0</v>
      </c>
      <c r="BM121" s="64">
        <f t="shared" si="687"/>
        <v>0</v>
      </c>
      <c r="BN121" s="63">
        <v>0</v>
      </c>
      <c r="BO121" s="108">
        <v>0</v>
      </c>
      <c r="BP121" s="64">
        <f t="shared" si="688"/>
        <v>0</v>
      </c>
      <c r="BQ121" s="63">
        <v>0</v>
      </c>
      <c r="BR121" s="108">
        <v>0</v>
      </c>
      <c r="BS121" s="64">
        <f t="shared" si="689"/>
        <v>0</v>
      </c>
      <c r="BT121" s="63">
        <v>0</v>
      </c>
      <c r="BU121" s="108">
        <v>0</v>
      </c>
      <c r="BV121" s="64">
        <f t="shared" si="690"/>
        <v>0</v>
      </c>
      <c r="BW121" s="63">
        <v>0</v>
      </c>
      <c r="BX121" s="108">
        <v>0</v>
      </c>
      <c r="BY121" s="64">
        <f t="shared" si="691"/>
        <v>0</v>
      </c>
      <c r="BZ121" s="63">
        <v>0</v>
      </c>
      <c r="CA121" s="108">
        <v>0</v>
      </c>
      <c r="CB121" s="64">
        <f t="shared" si="692"/>
        <v>0</v>
      </c>
      <c r="CC121" s="63">
        <v>0</v>
      </c>
      <c r="CD121" s="108">
        <v>0</v>
      </c>
      <c r="CE121" s="64">
        <f t="shared" si="693"/>
        <v>0</v>
      </c>
      <c r="CF121" s="63">
        <v>0</v>
      </c>
      <c r="CG121" s="108">
        <v>0</v>
      </c>
      <c r="CH121" s="64">
        <f t="shared" si="694"/>
        <v>0</v>
      </c>
      <c r="CI121" s="63">
        <v>0</v>
      </c>
      <c r="CJ121" s="108">
        <v>0</v>
      </c>
      <c r="CK121" s="64">
        <f t="shared" si="695"/>
        <v>0</v>
      </c>
      <c r="CL121" s="63">
        <v>0</v>
      </c>
      <c r="CM121" s="108">
        <v>0</v>
      </c>
      <c r="CN121" s="64">
        <f t="shared" si="696"/>
        <v>0</v>
      </c>
      <c r="CO121" s="63">
        <v>0</v>
      </c>
      <c r="CP121" s="108">
        <v>0</v>
      </c>
      <c r="CQ121" s="64">
        <f t="shared" si="697"/>
        <v>0</v>
      </c>
      <c r="CR121" s="63">
        <v>0</v>
      </c>
      <c r="CS121" s="108">
        <v>0</v>
      </c>
      <c r="CT121" s="64">
        <f t="shared" si="698"/>
        <v>0</v>
      </c>
      <c r="CU121" s="63">
        <v>0</v>
      </c>
      <c r="CV121" s="108">
        <v>0</v>
      </c>
      <c r="CW121" s="64">
        <f t="shared" si="699"/>
        <v>0</v>
      </c>
      <c r="CX121" s="63">
        <v>0</v>
      </c>
      <c r="CY121" s="108">
        <v>0</v>
      </c>
      <c r="CZ121" s="64">
        <f t="shared" si="700"/>
        <v>0</v>
      </c>
      <c r="DA121" s="63">
        <v>0</v>
      </c>
      <c r="DB121" s="108">
        <v>0</v>
      </c>
      <c r="DC121" s="64">
        <f t="shared" si="701"/>
        <v>0</v>
      </c>
      <c r="DD121" s="63">
        <v>0</v>
      </c>
      <c r="DE121" s="108">
        <v>0</v>
      </c>
      <c r="DF121" s="64">
        <f t="shared" si="702"/>
        <v>0</v>
      </c>
      <c r="DG121" s="63">
        <v>0</v>
      </c>
      <c r="DH121" s="108">
        <v>0</v>
      </c>
      <c r="DI121" s="64">
        <f t="shared" si="703"/>
        <v>0</v>
      </c>
      <c r="DJ121" s="63">
        <v>0</v>
      </c>
      <c r="DK121" s="108">
        <v>0</v>
      </c>
      <c r="DL121" s="64">
        <f t="shared" si="704"/>
        <v>0</v>
      </c>
      <c r="DM121" s="63">
        <v>0</v>
      </c>
      <c r="DN121" s="108">
        <v>0</v>
      </c>
      <c r="DO121" s="64">
        <f t="shared" si="705"/>
        <v>0</v>
      </c>
      <c r="DP121" s="63">
        <v>0</v>
      </c>
      <c r="DQ121" s="108">
        <v>0</v>
      </c>
      <c r="DR121" s="64">
        <f t="shared" si="706"/>
        <v>0</v>
      </c>
      <c r="DS121" s="63">
        <v>0</v>
      </c>
      <c r="DT121" s="108">
        <v>0</v>
      </c>
      <c r="DU121" s="64">
        <f t="shared" si="707"/>
        <v>0</v>
      </c>
      <c r="DV121" s="63">
        <v>0</v>
      </c>
      <c r="DW121" s="108">
        <v>0</v>
      </c>
      <c r="DX121" s="64">
        <f t="shared" si="708"/>
        <v>0</v>
      </c>
      <c r="DY121" s="63">
        <v>0</v>
      </c>
      <c r="DZ121" s="108">
        <v>0</v>
      </c>
      <c r="EA121" s="64">
        <f t="shared" si="709"/>
        <v>0</v>
      </c>
      <c r="EB121" s="63">
        <v>0</v>
      </c>
      <c r="EC121" s="108">
        <v>0</v>
      </c>
      <c r="ED121" s="64">
        <f t="shared" si="710"/>
        <v>0</v>
      </c>
      <c r="EE121" s="63">
        <v>0</v>
      </c>
      <c r="EF121" s="108">
        <v>0</v>
      </c>
      <c r="EG121" s="64">
        <f t="shared" si="711"/>
        <v>0</v>
      </c>
      <c r="EH121" s="63">
        <v>0</v>
      </c>
      <c r="EI121" s="108">
        <v>0</v>
      </c>
      <c r="EJ121" s="64">
        <f t="shared" si="712"/>
        <v>0</v>
      </c>
      <c r="EK121" s="63">
        <v>0</v>
      </c>
      <c r="EL121" s="108">
        <v>0</v>
      </c>
      <c r="EM121" s="64">
        <f t="shared" si="713"/>
        <v>0</v>
      </c>
      <c r="EN121" s="63">
        <v>0</v>
      </c>
      <c r="EO121" s="108">
        <v>0</v>
      </c>
      <c r="EP121" s="64">
        <f t="shared" si="714"/>
        <v>0</v>
      </c>
      <c r="EQ121" s="11">
        <f t="shared" si="716"/>
        <v>0</v>
      </c>
      <c r="ER121" s="21">
        <f t="shared" si="717"/>
        <v>0</v>
      </c>
    </row>
    <row r="122" spans="1:148" ht="15" thickBot="1" x14ac:dyDescent="0.35">
      <c r="A122" s="93"/>
      <c r="B122" s="61" t="s">
        <v>17</v>
      </c>
      <c r="C122" s="67">
        <f t="shared" ref="C122:D122" si="719">SUM(C110:C121)</f>
        <v>0</v>
      </c>
      <c r="D122" s="42">
        <f t="shared" si="719"/>
        <v>0</v>
      </c>
      <c r="E122" s="68"/>
      <c r="F122" s="67">
        <f t="shared" ref="F122:G122" si="720">SUM(F110:F121)</f>
        <v>0</v>
      </c>
      <c r="G122" s="42">
        <f t="shared" si="720"/>
        <v>0</v>
      </c>
      <c r="H122" s="68"/>
      <c r="I122" s="67">
        <f t="shared" ref="I122:J122" si="721">SUM(I110:I121)</f>
        <v>0</v>
      </c>
      <c r="J122" s="42">
        <f t="shared" si="721"/>
        <v>0</v>
      </c>
      <c r="K122" s="68"/>
      <c r="L122" s="67">
        <f t="shared" ref="L122:M122" si="722">SUM(L110:L121)</f>
        <v>0</v>
      </c>
      <c r="M122" s="42">
        <f t="shared" si="722"/>
        <v>0</v>
      </c>
      <c r="N122" s="68"/>
      <c r="O122" s="67">
        <f t="shared" ref="O122:P122" si="723">SUM(O110:O121)</f>
        <v>0</v>
      </c>
      <c r="P122" s="42">
        <f t="shared" si="723"/>
        <v>0</v>
      </c>
      <c r="Q122" s="68"/>
      <c r="R122" s="67">
        <f t="shared" ref="R122:S122" si="724">SUM(R110:R121)</f>
        <v>0</v>
      </c>
      <c r="S122" s="42">
        <f t="shared" si="724"/>
        <v>0</v>
      </c>
      <c r="T122" s="68"/>
      <c r="U122" s="67">
        <f t="shared" ref="U122:V122" si="725">SUM(U110:U121)</f>
        <v>0</v>
      </c>
      <c r="V122" s="42">
        <f t="shared" si="725"/>
        <v>0</v>
      </c>
      <c r="W122" s="68"/>
      <c r="X122" s="67">
        <f t="shared" ref="X122:Y122" si="726">SUM(X110:X121)</f>
        <v>0</v>
      </c>
      <c r="Y122" s="42">
        <f t="shared" si="726"/>
        <v>0</v>
      </c>
      <c r="Z122" s="68"/>
      <c r="AA122" s="67">
        <f t="shared" ref="AA122:AB122" si="727">SUM(AA110:AA121)</f>
        <v>0</v>
      </c>
      <c r="AB122" s="42">
        <f t="shared" si="727"/>
        <v>0</v>
      </c>
      <c r="AC122" s="68"/>
      <c r="AD122" s="67">
        <f t="shared" ref="AD122:AE122" si="728">SUM(AD110:AD121)</f>
        <v>0</v>
      </c>
      <c r="AE122" s="42">
        <f t="shared" si="728"/>
        <v>0</v>
      </c>
      <c r="AF122" s="68"/>
      <c r="AG122" s="67">
        <f t="shared" ref="AG122:AH122" si="729">SUM(AG110:AG121)</f>
        <v>0</v>
      </c>
      <c r="AH122" s="42">
        <f t="shared" si="729"/>
        <v>0</v>
      </c>
      <c r="AI122" s="68"/>
      <c r="AJ122" s="67">
        <f t="shared" ref="AJ122:AK122" si="730">SUM(AJ110:AJ121)</f>
        <v>0.58062999999999998</v>
      </c>
      <c r="AK122" s="42">
        <f t="shared" si="730"/>
        <v>15.836</v>
      </c>
      <c r="AL122" s="68"/>
      <c r="AM122" s="67">
        <f t="shared" ref="AM122:AN122" si="731">SUM(AM110:AM121)</f>
        <v>0</v>
      </c>
      <c r="AN122" s="42">
        <f t="shared" si="731"/>
        <v>0</v>
      </c>
      <c r="AO122" s="68"/>
      <c r="AP122" s="67">
        <f t="shared" ref="AP122:AQ122" si="732">SUM(AP110:AP121)</f>
        <v>0</v>
      </c>
      <c r="AQ122" s="42">
        <f t="shared" si="732"/>
        <v>0</v>
      </c>
      <c r="AR122" s="68"/>
      <c r="AS122" s="67">
        <f t="shared" ref="AS122:AT122" si="733">SUM(AS110:AS121)</f>
        <v>0.02</v>
      </c>
      <c r="AT122" s="42">
        <f t="shared" si="733"/>
        <v>5.0469999999999997</v>
      </c>
      <c r="AU122" s="68"/>
      <c r="AV122" s="67">
        <f t="shared" ref="AV122:AW122" si="734">SUM(AV110:AV121)</f>
        <v>0</v>
      </c>
      <c r="AW122" s="42">
        <f t="shared" si="734"/>
        <v>0</v>
      </c>
      <c r="AX122" s="68"/>
      <c r="AY122" s="67">
        <f t="shared" ref="AY122:AZ122" si="735">SUM(AY110:AY121)</f>
        <v>0</v>
      </c>
      <c r="AZ122" s="42">
        <f t="shared" si="735"/>
        <v>0</v>
      </c>
      <c r="BA122" s="68"/>
      <c r="BB122" s="67">
        <f t="shared" ref="BB122:BC122" si="736">SUM(BB110:BB121)</f>
        <v>0</v>
      </c>
      <c r="BC122" s="42">
        <f t="shared" si="736"/>
        <v>0</v>
      </c>
      <c r="BD122" s="68"/>
      <c r="BE122" s="67">
        <f t="shared" ref="BE122:BF122" si="737">SUM(BE110:BE121)</f>
        <v>0</v>
      </c>
      <c r="BF122" s="42">
        <f t="shared" si="737"/>
        <v>0</v>
      </c>
      <c r="BG122" s="68"/>
      <c r="BH122" s="67">
        <f t="shared" ref="BH122:BI122" si="738">SUM(BH110:BH121)</f>
        <v>0</v>
      </c>
      <c r="BI122" s="42">
        <f t="shared" si="738"/>
        <v>0</v>
      </c>
      <c r="BJ122" s="68"/>
      <c r="BK122" s="67">
        <f t="shared" ref="BK122:BL122" si="739">SUM(BK110:BK121)</f>
        <v>0</v>
      </c>
      <c r="BL122" s="42">
        <f t="shared" si="739"/>
        <v>0</v>
      </c>
      <c r="BM122" s="68"/>
      <c r="BN122" s="67">
        <f t="shared" ref="BN122:BO122" si="740">SUM(BN110:BN121)</f>
        <v>0</v>
      </c>
      <c r="BO122" s="42">
        <f t="shared" si="740"/>
        <v>0</v>
      </c>
      <c r="BP122" s="68"/>
      <c r="BQ122" s="67">
        <f t="shared" ref="BQ122:BR122" si="741">SUM(BQ110:BQ121)</f>
        <v>0</v>
      </c>
      <c r="BR122" s="42">
        <f t="shared" si="741"/>
        <v>0</v>
      </c>
      <c r="BS122" s="68"/>
      <c r="BT122" s="67">
        <f t="shared" ref="BT122:BU122" si="742">SUM(BT110:BT121)</f>
        <v>0</v>
      </c>
      <c r="BU122" s="42">
        <f t="shared" si="742"/>
        <v>0</v>
      </c>
      <c r="BV122" s="68"/>
      <c r="BW122" s="67">
        <f t="shared" ref="BW122:BX122" si="743">SUM(BW110:BW121)</f>
        <v>0</v>
      </c>
      <c r="BX122" s="42">
        <f t="shared" si="743"/>
        <v>0</v>
      </c>
      <c r="BY122" s="68"/>
      <c r="BZ122" s="67">
        <f t="shared" ref="BZ122:CA122" si="744">SUM(BZ110:BZ121)</f>
        <v>0</v>
      </c>
      <c r="CA122" s="42">
        <f t="shared" si="744"/>
        <v>0</v>
      </c>
      <c r="CB122" s="68"/>
      <c r="CC122" s="67">
        <f t="shared" ref="CC122:CD122" si="745">SUM(CC110:CC121)</f>
        <v>5.0000000000000001E-3</v>
      </c>
      <c r="CD122" s="42">
        <f t="shared" si="745"/>
        <v>0.35199999999999998</v>
      </c>
      <c r="CE122" s="68"/>
      <c r="CF122" s="67">
        <f t="shared" ref="CF122:CG122" si="746">SUM(CF110:CF121)</f>
        <v>0</v>
      </c>
      <c r="CG122" s="42">
        <f t="shared" si="746"/>
        <v>0</v>
      </c>
      <c r="CH122" s="68"/>
      <c r="CI122" s="67">
        <f t="shared" ref="CI122:CJ122" si="747">SUM(CI110:CI121)</f>
        <v>0</v>
      </c>
      <c r="CJ122" s="42">
        <f t="shared" si="747"/>
        <v>0</v>
      </c>
      <c r="CK122" s="68"/>
      <c r="CL122" s="67">
        <f t="shared" ref="CL122:CM122" si="748">SUM(CL110:CL121)</f>
        <v>0</v>
      </c>
      <c r="CM122" s="42">
        <f t="shared" si="748"/>
        <v>0</v>
      </c>
      <c r="CN122" s="68"/>
      <c r="CO122" s="67">
        <f t="shared" ref="CO122:CP122" si="749">SUM(CO110:CO121)</f>
        <v>0</v>
      </c>
      <c r="CP122" s="42">
        <f t="shared" si="749"/>
        <v>0</v>
      </c>
      <c r="CQ122" s="68"/>
      <c r="CR122" s="67">
        <f t="shared" ref="CR122:CS122" si="750">SUM(CR110:CR121)</f>
        <v>0</v>
      </c>
      <c r="CS122" s="42">
        <f t="shared" si="750"/>
        <v>0</v>
      </c>
      <c r="CT122" s="68"/>
      <c r="CU122" s="67">
        <f t="shared" ref="CU122:CV122" si="751">SUM(CU110:CU121)</f>
        <v>0</v>
      </c>
      <c r="CV122" s="42">
        <f t="shared" si="751"/>
        <v>0</v>
      </c>
      <c r="CW122" s="68"/>
      <c r="CX122" s="67">
        <f t="shared" ref="CX122:CY122" si="752">SUM(CX110:CX121)</f>
        <v>0</v>
      </c>
      <c r="CY122" s="42">
        <f t="shared" si="752"/>
        <v>0</v>
      </c>
      <c r="CZ122" s="68"/>
      <c r="DA122" s="67">
        <f t="shared" ref="DA122:DB122" si="753">SUM(DA110:DA121)</f>
        <v>0</v>
      </c>
      <c r="DB122" s="42">
        <f t="shared" si="753"/>
        <v>0</v>
      </c>
      <c r="DC122" s="68"/>
      <c r="DD122" s="67">
        <f t="shared" ref="DD122:DE122" si="754">SUM(DD110:DD121)</f>
        <v>0</v>
      </c>
      <c r="DE122" s="42">
        <f t="shared" si="754"/>
        <v>0</v>
      </c>
      <c r="DF122" s="68"/>
      <c r="DG122" s="67">
        <f t="shared" ref="DG122:DH122" si="755">SUM(DG110:DG121)</f>
        <v>0</v>
      </c>
      <c r="DH122" s="42">
        <f t="shared" si="755"/>
        <v>0</v>
      </c>
      <c r="DI122" s="68"/>
      <c r="DJ122" s="67">
        <f t="shared" ref="DJ122:DK122" si="756">SUM(DJ110:DJ121)</f>
        <v>0</v>
      </c>
      <c r="DK122" s="42">
        <f t="shared" si="756"/>
        <v>0</v>
      </c>
      <c r="DL122" s="68"/>
      <c r="DM122" s="67">
        <f t="shared" ref="DM122:DN122" si="757">SUM(DM110:DM121)</f>
        <v>0</v>
      </c>
      <c r="DN122" s="42">
        <f t="shared" si="757"/>
        <v>0</v>
      </c>
      <c r="DO122" s="68"/>
      <c r="DP122" s="67">
        <f t="shared" ref="DP122:DQ122" si="758">SUM(DP110:DP121)</f>
        <v>0</v>
      </c>
      <c r="DQ122" s="42">
        <f t="shared" si="758"/>
        <v>0</v>
      </c>
      <c r="DR122" s="68"/>
      <c r="DS122" s="67">
        <f t="shared" ref="DS122:DT122" si="759">SUM(DS110:DS121)</f>
        <v>0</v>
      </c>
      <c r="DT122" s="42">
        <f t="shared" si="759"/>
        <v>0</v>
      </c>
      <c r="DU122" s="68"/>
      <c r="DV122" s="67">
        <f t="shared" ref="DV122:DW122" si="760">SUM(DV110:DV121)</f>
        <v>0</v>
      </c>
      <c r="DW122" s="42">
        <f t="shared" si="760"/>
        <v>0</v>
      </c>
      <c r="DX122" s="68"/>
      <c r="DY122" s="67">
        <f t="shared" ref="DY122:DZ122" si="761">SUM(DY110:DY121)</f>
        <v>7.5000000000000002E-4</v>
      </c>
      <c r="DZ122" s="42">
        <f t="shared" si="761"/>
        <v>0.11600000000000001</v>
      </c>
      <c r="EA122" s="68"/>
      <c r="EB122" s="67">
        <f t="shared" ref="EB122:EC122" si="762">SUM(EB110:EB121)</f>
        <v>0</v>
      </c>
      <c r="EC122" s="42">
        <f t="shared" si="762"/>
        <v>0</v>
      </c>
      <c r="ED122" s="68"/>
      <c r="EE122" s="67">
        <f t="shared" ref="EE122:EF122" si="763">SUM(EE110:EE121)</f>
        <v>0</v>
      </c>
      <c r="EF122" s="42">
        <f t="shared" si="763"/>
        <v>0</v>
      </c>
      <c r="EG122" s="68"/>
      <c r="EH122" s="67">
        <f t="shared" ref="EH122:EI122" si="764">SUM(EH110:EH121)</f>
        <v>0</v>
      </c>
      <c r="EI122" s="42">
        <f t="shared" si="764"/>
        <v>0</v>
      </c>
      <c r="EJ122" s="68"/>
      <c r="EK122" s="67">
        <f t="shared" ref="EK122:EL122" si="765">SUM(EK110:EK121)</f>
        <v>0</v>
      </c>
      <c r="EL122" s="42">
        <f t="shared" si="765"/>
        <v>0</v>
      </c>
      <c r="EM122" s="68"/>
      <c r="EN122" s="67">
        <f t="shared" ref="EN122:EO122" si="766">SUM(EN110:EN121)</f>
        <v>0</v>
      </c>
      <c r="EO122" s="42">
        <f t="shared" si="766"/>
        <v>0</v>
      </c>
      <c r="EP122" s="68"/>
      <c r="EQ122" s="43">
        <f t="shared" si="716"/>
        <v>0.60638000000000003</v>
      </c>
      <c r="ER122" s="44">
        <f t="shared" si="717"/>
        <v>21.350999999999999</v>
      </c>
    </row>
    <row r="123" spans="1:148" hidden="1" x14ac:dyDescent="0.3">
      <c r="A123" s="57"/>
      <c r="B123" s="58" t="s">
        <v>5</v>
      </c>
      <c r="C123" s="63">
        <v>0</v>
      </c>
      <c r="D123" s="108">
        <v>0</v>
      </c>
      <c r="E123" s="64">
        <f>IF(C123=0,0,D123/C123*1000)</f>
        <v>0</v>
      </c>
      <c r="F123" s="63">
        <v>0</v>
      </c>
      <c r="G123" s="108">
        <v>0</v>
      </c>
      <c r="H123" s="64">
        <f t="shared" ref="H123:H134" si="767">IF(F123=0,0,G123/F123*1000)</f>
        <v>0</v>
      </c>
      <c r="I123" s="63">
        <v>0</v>
      </c>
      <c r="J123" s="108">
        <v>0</v>
      </c>
      <c r="K123" s="64">
        <f t="shared" ref="K123:K134" si="768">IF(I123=0,0,J123/I123*1000)</f>
        <v>0</v>
      </c>
      <c r="L123" s="63">
        <v>0</v>
      </c>
      <c r="M123" s="108">
        <v>0</v>
      </c>
      <c r="N123" s="64">
        <f t="shared" ref="N123:N134" si="769">IF(L123=0,0,M123/L123*1000)</f>
        <v>0</v>
      </c>
      <c r="O123" s="63">
        <v>0</v>
      </c>
      <c r="P123" s="108">
        <v>0</v>
      </c>
      <c r="Q123" s="64">
        <f t="shared" ref="Q123:Q134" si="770">IF(O123=0,0,P123/O123*1000)</f>
        <v>0</v>
      </c>
      <c r="R123" s="63">
        <v>0</v>
      </c>
      <c r="S123" s="108">
        <v>0</v>
      </c>
      <c r="T123" s="64">
        <f t="shared" ref="T123:T134" si="771">IF(R123=0,0,S123/R123*1000)</f>
        <v>0</v>
      </c>
      <c r="U123" s="63">
        <v>0</v>
      </c>
      <c r="V123" s="108">
        <v>0</v>
      </c>
      <c r="W123" s="64">
        <f t="shared" ref="W123:W134" si="772">IF(U123=0,0,V123/U123*1000)</f>
        <v>0</v>
      </c>
      <c r="X123" s="63">
        <v>0</v>
      </c>
      <c r="Y123" s="108">
        <v>0</v>
      </c>
      <c r="Z123" s="64">
        <f t="shared" ref="Z123:Z134" si="773">IF(X123=0,0,Y123/X123*1000)</f>
        <v>0</v>
      </c>
      <c r="AA123" s="63">
        <v>0</v>
      </c>
      <c r="AB123" s="108">
        <v>0</v>
      </c>
      <c r="AC123" s="64">
        <f t="shared" ref="AC123:AC134" si="774">IF(AA123=0,0,AB123/AA123*1000)</f>
        <v>0</v>
      </c>
      <c r="AD123" s="63">
        <v>0</v>
      </c>
      <c r="AE123" s="108">
        <v>0</v>
      </c>
      <c r="AF123" s="64">
        <f t="shared" ref="AF123:AF134" si="775">IF(AD123=0,0,AE123/AD123*1000)</f>
        <v>0</v>
      </c>
      <c r="AG123" s="63">
        <v>0</v>
      </c>
      <c r="AH123" s="108">
        <v>0</v>
      </c>
      <c r="AI123" s="64">
        <f t="shared" ref="AI123:AI134" si="776">IF(AG123=0,0,AH123/AG123*1000)</f>
        <v>0</v>
      </c>
      <c r="AJ123" s="63">
        <v>0</v>
      </c>
      <c r="AK123" s="108">
        <v>0</v>
      </c>
      <c r="AL123" s="64">
        <f t="shared" ref="AL123:AL134" si="777">IF(AJ123=0,0,AK123/AJ123*1000)</f>
        <v>0</v>
      </c>
      <c r="AM123" s="63">
        <v>0</v>
      </c>
      <c r="AN123" s="108">
        <v>0</v>
      </c>
      <c r="AO123" s="64">
        <f t="shared" ref="AO123:AO134" si="778">IF(AM123=0,0,AN123/AM123*1000)</f>
        <v>0</v>
      </c>
      <c r="AP123" s="63">
        <v>0</v>
      </c>
      <c r="AQ123" s="108">
        <v>0</v>
      </c>
      <c r="AR123" s="64">
        <f t="shared" ref="AR123:AR134" si="779">IF(AP123=0,0,AQ123/AP123*1000)</f>
        <v>0</v>
      </c>
      <c r="AS123" s="63">
        <v>0</v>
      </c>
      <c r="AT123" s="108">
        <v>0</v>
      </c>
      <c r="AU123" s="64">
        <f t="shared" ref="AU123:AU134" si="780">IF(AS123=0,0,AT123/AS123*1000)</f>
        <v>0</v>
      </c>
      <c r="AV123" s="63">
        <v>0</v>
      </c>
      <c r="AW123" s="108">
        <v>0</v>
      </c>
      <c r="AX123" s="64">
        <f t="shared" ref="AX123:AX134" si="781">IF(AV123=0,0,AW123/AV123*1000)</f>
        <v>0</v>
      </c>
      <c r="AY123" s="63">
        <v>0</v>
      </c>
      <c r="AZ123" s="108">
        <v>0</v>
      </c>
      <c r="BA123" s="64">
        <f t="shared" ref="BA123:BA134" si="782">IF(AY123=0,0,AZ123/AY123*1000)</f>
        <v>0</v>
      </c>
      <c r="BB123" s="63">
        <v>0</v>
      </c>
      <c r="BC123" s="108">
        <v>0</v>
      </c>
      <c r="BD123" s="64">
        <f t="shared" ref="BD123:BD134" si="783">IF(BB123=0,0,BC123/BB123*1000)</f>
        <v>0</v>
      </c>
      <c r="BE123" s="63">
        <v>0</v>
      </c>
      <c r="BF123" s="108">
        <v>0</v>
      </c>
      <c r="BG123" s="64">
        <f t="shared" ref="BG123:BG134" si="784">IF(BE123=0,0,BF123/BE123*1000)</f>
        <v>0</v>
      </c>
      <c r="BH123" s="63">
        <v>0</v>
      </c>
      <c r="BI123" s="108">
        <v>0</v>
      </c>
      <c r="BJ123" s="64">
        <f t="shared" ref="BJ123:BJ134" si="785">IF(BH123=0,0,BI123/BH123*1000)</f>
        <v>0</v>
      </c>
      <c r="BK123" s="63">
        <v>0</v>
      </c>
      <c r="BL123" s="108">
        <v>0</v>
      </c>
      <c r="BM123" s="64">
        <f t="shared" ref="BM123:BM134" si="786">IF(BK123=0,0,BL123/BK123*1000)</f>
        <v>0</v>
      </c>
      <c r="BN123" s="63">
        <v>0</v>
      </c>
      <c r="BO123" s="108">
        <v>0</v>
      </c>
      <c r="BP123" s="64">
        <f t="shared" ref="BP123:BP134" si="787">IF(BN123=0,0,BO123/BN123*1000)</f>
        <v>0</v>
      </c>
      <c r="BQ123" s="63">
        <v>0</v>
      </c>
      <c r="BR123" s="108">
        <v>0</v>
      </c>
      <c r="BS123" s="64">
        <f t="shared" ref="BS123:BS134" si="788">IF(BQ123=0,0,BR123/BQ123*1000)</f>
        <v>0</v>
      </c>
      <c r="BT123" s="63">
        <v>0</v>
      </c>
      <c r="BU123" s="108">
        <v>0</v>
      </c>
      <c r="BV123" s="64">
        <f t="shared" ref="BV123:BV134" si="789">IF(BT123=0,0,BU123/BT123*1000)</f>
        <v>0</v>
      </c>
      <c r="BW123" s="63">
        <v>0</v>
      </c>
      <c r="BX123" s="108">
        <v>0</v>
      </c>
      <c r="BY123" s="64">
        <f t="shared" ref="BY123:BY134" si="790">IF(BW123=0,0,BX123/BW123*1000)</f>
        <v>0</v>
      </c>
      <c r="BZ123" s="63">
        <v>0</v>
      </c>
      <c r="CA123" s="108">
        <v>0</v>
      </c>
      <c r="CB123" s="64">
        <f t="shared" ref="CB123:CB134" si="791">IF(BZ123=0,0,CA123/BZ123*1000)</f>
        <v>0</v>
      </c>
      <c r="CC123" s="63">
        <v>0</v>
      </c>
      <c r="CD123" s="108">
        <v>0</v>
      </c>
      <c r="CE123" s="64">
        <f t="shared" ref="CE123:CE134" si="792">IF(CC123=0,0,CD123/CC123*1000)</f>
        <v>0</v>
      </c>
      <c r="CF123" s="63">
        <v>0</v>
      </c>
      <c r="CG123" s="108">
        <v>0</v>
      </c>
      <c r="CH123" s="64">
        <f t="shared" ref="CH123:CH134" si="793">IF(CF123=0,0,CG123/CF123*1000)</f>
        <v>0</v>
      </c>
      <c r="CI123" s="63">
        <v>0</v>
      </c>
      <c r="CJ123" s="108">
        <v>0</v>
      </c>
      <c r="CK123" s="64">
        <f t="shared" ref="CK123:CK134" si="794">IF(CI123=0,0,CJ123/CI123*1000)</f>
        <v>0</v>
      </c>
      <c r="CL123" s="63">
        <v>0</v>
      </c>
      <c r="CM123" s="108">
        <v>0</v>
      </c>
      <c r="CN123" s="64">
        <f t="shared" ref="CN123:CN134" si="795">IF(CL123=0,0,CM123/CL123*1000)</f>
        <v>0</v>
      </c>
      <c r="CO123" s="63">
        <v>0</v>
      </c>
      <c r="CP123" s="108">
        <v>0</v>
      </c>
      <c r="CQ123" s="64">
        <f t="shared" ref="CQ123:CQ134" si="796">IF(CO123=0,0,CP123/CO123*1000)</f>
        <v>0</v>
      </c>
      <c r="CR123" s="63">
        <v>0</v>
      </c>
      <c r="CS123" s="108">
        <v>0</v>
      </c>
      <c r="CT123" s="64">
        <f t="shared" ref="CT123:CT134" si="797">IF(CR123=0,0,CS123/CR123*1000)</f>
        <v>0</v>
      </c>
      <c r="CU123" s="63">
        <v>0</v>
      </c>
      <c r="CV123" s="108">
        <v>0</v>
      </c>
      <c r="CW123" s="64">
        <f t="shared" ref="CW123:CW134" si="798">IF(CU123=0,0,CV123/CU123*1000)</f>
        <v>0</v>
      </c>
      <c r="CX123" s="63">
        <v>0</v>
      </c>
      <c r="CY123" s="108">
        <v>0</v>
      </c>
      <c r="CZ123" s="64">
        <f t="shared" ref="CZ123:CZ134" si="799">IF(CX123=0,0,CY123/CX123*1000)</f>
        <v>0</v>
      </c>
      <c r="DA123" s="63">
        <v>0</v>
      </c>
      <c r="DB123" s="108">
        <v>0</v>
      </c>
      <c r="DC123" s="64">
        <f t="shared" ref="DC123:DC134" si="800">IF(DA123=0,0,DB123/DA123*1000)</f>
        <v>0</v>
      </c>
      <c r="DD123" s="63">
        <v>0</v>
      </c>
      <c r="DE123" s="108">
        <v>0</v>
      </c>
      <c r="DF123" s="64">
        <f t="shared" ref="DF123:DF134" si="801">IF(DD123=0,0,DE123/DD123*1000)</f>
        <v>0</v>
      </c>
      <c r="DG123" s="63">
        <v>0</v>
      </c>
      <c r="DH123" s="108">
        <v>0</v>
      </c>
      <c r="DI123" s="64">
        <f t="shared" ref="DI123:DI134" si="802">IF(DG123=0,0,DH123/DG123*1000)</f>
        <v>0</v>
      </c>
      <c r="DJ123" s="63">
        <v>0</v>
      </c>
      <c r="DK123" s="108">
        <v>0</v>
      </c>
      <c r="DL123" s="64">
        <f t="shared" ref="DL123:DL134" si="803">IF(DJ123=0,0,DK123/DJ123*1000)</f>
        <v>0</v>
      </c>
      <c r="DM123" s="63">
        <v>0</v>
      </c>
      <c r="DN123" s="108">
        <v>0</v>
      </c>
      <c r="DO123" s="64">
        <f t="shared" ref="DO123:DO134" si="804">IF(DM123=0,0,DN123/DM123*1000)</f>
        <v>0</v>
      </c>
      <c r="DP123" s="63">
        <v>0</v>
      </c>
      <c r="DQ123" s="108">
        <v>0</v>
      </c>
      <c r="DR123" s="64">
        <f t="shared" ref="DR123:DR134" si="805">IF(DP123=0,0,DQ123/DP123*1000)</f>
        <v>0</v>
      </c>
      <c r="DS123" s="63">
        <v>0</v>
      </c>
      <c r="DT123" s="108">
        <v>0</v>
      </c>
      <c r="DU123" s="64">
        <f t="shared" ref="DU123:DU134" si="806">IF(DS123=0,0,DT123/DS123*1000)</f>
        <v>0</v>
      </c>
      <c r="DV123" s="63">
        <v>0</v>
      </c>
      <c r="DW123" s="108">
        <v>0</v>
      </c>
      <c r="DX123" s="64">
        <f t="shared" ref="DX123:DX134" si="807">IF(DV123=0,0,DW123/DV123*1000)</f>
        <v>0</v>
      </c>
      <c r="DY123" s="63">
        <v>0</v>
      </c>
      <c r="DZ123" s="108">
        <v>0</v>
      </c>
      <c r="EA123" s="64">
        <f t="shared" ref="EA123:EA134" si="808">IF(DY123=0,0,DZ123/DY123*1000)</f>
        <v>0</v>
      </c>
      <c r="EB123" s="63">
        <v>0</v>
      </c>
      <c r="EC123" s="108">
        <v>0</v>
      </c>
      <c r="ED123" s="64">
        <f t="shared" ref="ED123:ED134" si="809">IF(EB123=0,0,EC123/EB123*1000)</f>
        <v>0</v>
      </c>
      <c r="EE123" s="63">
        <v>0</v>
      </c>
      <c r="EF123" s="108">
        <v>0</v>
      </c>
      <c r="EG123" s="64">
        <f t="shared" ref="EG123:EG134" si="810">IF(EE123=0,0,EF123/EE123*1000)</f>
        <v>0</v>
      </c>
      <c r="EH123" s="63">
        <v>0</v>
      </c>
      <c r="EI123" s="108">
        <v>0</v>
      </c>
      <c r="EJ123" s="64">
        <f t="shared" ref="EJ123:EJ134" si="811">IF(EH123=0,0,EI123/EH123*1000)</f>
        <v>0</v>
      </c>
      <c r="EK123" s="63">
        <v>0</v>
      </c>
      <c r="EL123" s="108">
        <v>0</v>
      </c>
      <c r="EM123" s="64">
        <f t="shared" ref="EM123:EM134" si="812">IF(EK123=0,0,EL123/EK123*1000)</f>
        <v>0</v>
      </c>
      <c r="EN123" s="63">
        <v>0</v>
      </c>
      <c r="EO123" s="108">
        <v>0</v>
      </c>
      <c r="EP123" s="64">
        <f t="shared" ref="EP123:EP134" si="813">IF(EN123=0,0,EO123/EN123*1000)</f>
        <v>0</v>
      </c>
      <c r="EQ123" s="11">
        <f>SUMIF($C$5:$EP$5,"Ton",C123:EP123)</f>
        <v>0</v>
      </c>
      <c r="ER123" s="21">
        <f>SUMIF($C$5:$EP$5,"F*",C123:EP123)</f>
        <v>0</v>
      </c>
    </row>
    <row r="124" spans="1:148" hidden="1" x14ac:dyDescent="0.3">
      <c r="A124" s="57"/>
      <c r="B124" s="58" t="s">
        <v>6</v>
      </c>
      <c r="C124" s="63">
        <v>0</v>
      </c>
      <c r="D124" s="108">
        <v>0</v>
      </c>
      <c r="E124" s="64">
        <f t="shared" ref="E124:E125" si="814">IF(C124=0,0,D124/C124*1000)</f>
        <v>0</v>
      </c>
      <c r="F124" s="63">
        <v>0</v>
      </c>
      <c r="G124" s="108">
        <v>0</v>
      </c>
      <c r="H124" s="64">
        <f t="shared" si="767"/>
        <v>0</v>
      </c>
      <c r="I124" s="63">
        <v>0</v>
      </c>
      <c r="J124" s="108">
        <v>0</v>
      </c>
      <c r="K124" s="64">
        <f t="shared" si="768"/>
        <v>0</v>
      </c>
      <c r="L124" s="63">
        <v>0</v>
      </c>
      <c r="M124" s="108">
        <v>0</v>
      </c>
      <c r="N124" s="64">
        <f t="shared" si="769"/>
        <v>0</v>
      </c>
      <c r="O124" s="63">
        <v>0</v>
      </c>
      <c r="P124" s="108">
        <v>0</v>
      </c>
      <c r="Q124" s="64">
        <f t="shared" si="770"/>
        <v>0</v>
      </c>
      <c r="R124" s="63">
        <v>0</v>
      </c>
      <c r="S124" s="108">
        <v>0</v>
      </c>
      <c r="T124" s="64">
        <f t="shared" si="771"/>
        <v>0</v>
      </c>
      <c r="U124" s="63">
        <v>0</v>
      </c>
      <c r="V124" s="108">
        <v>0</v>
      </c>
      <c r="W124" s="64">
        <f t="shared" si="772"/>
        <v>0</v>
      </c>
      <c r="X124" s="63">
        <v>0</v>
      </c>
      <c r="Y124" s="108">
        <v>0</v>
      </c>
      <c r="Z124" s="64">
        <f t="shared" si="773"/>
        <v>0</v>
      </c>
      <c r="AA124" s="63">
        <v>0</v>
      </c>
      <c r="AB124" s="108">
        <v>0</v>
      </c>
      <c r="AC124" s="64">
        <f t="shared" si="774"/>
        <v>0</v>
      </c>
      <c r="AD124" s="63">
        <v>0</v>
      </c>
      <c r="AE124" s="108">
        <v>0</v>
      </c>
      <c r="AF124" s="64">
        <f t="shared" si="775"/>
        <v>0</v>
      </c>
      <c r="AG124" s="63">
        <v>0</v>
      </c>
      <c r="AH124" s="108">
        <v>0</v>
      </c>
      <c r="AI124" s="64">
        <f t="shared" si="776"/>
        <v>0</v>
      </c>
      <c r="AJ124" s="63">
        <v>0</v>
      </c>
      <c r="AK124" s="108">
        <v>0</v>
      </c>
      <c r="AL124" s="64">
        <f t="shared" si="777"/>
        <v>0</v>
      </c>
      <c r="AM124" s="63">
        <v>0</v>
      </c>
      <c r="AN124" s="108">
        <v>0</v>
      </c>
      <c r="AO124" s="64">
        <f t="shared" si="778"/>
        <v>0</v>
      </c>
      <c r="AP124" s="63">
        <v>0</v>
      </c>
      <c r="AQ124" s="108">
        <v>0</v>
      </c>
      <c r="AR124" s="64">
        <f t="shared" si="779"/>
        <v>0</v>
      </c>
      <c r="AS124" s="63">
        <v>0</v>
      </c>
      <c r="AT124" s="108">
        <v>0</v>
      </c>
      <c r="AU124" s="64">
        <f t="shared" si="780"/>
        <v>0</v>
      </c>
      <c r="AV124" s="63">
        <v>0</v>
      </c>
      <c r="AW124" s="108">
        <v>0</v>
      </c>
      <c r="AX124" s="64">
        <f t="shared" si="781"/>
        <v>0</v>
      </c>
      <c r="AY124" s="63">
        <v>0</v>
      </c>
      <c r="AZ124" s="108">
        <v>0</v>
      </c>
      <c r="BA124" s="64">
        <f t="shared" si="782"/>
        <v>0</v>
      </c>
      <c r="BB124" s="63">
        <v>0</v>
      </c>
      <c r="BC124" s="108">
        <v>0</v>
      </c>
      <c r="BD124" s="64">
        <f t="shared" si="783"/>
        <v>0</v>
      </c>
      <c r="BE124" s="63">
        <v>0</v>
      </c>
      <c r="BF124" s="108">
        <v>0</v>
      </c>
      <c r="BG124" s="64">
        <f t="shared" si="784"/>
        <v>0</v>
      </c>
      <c r="BH124" s="63">
        <v>0</v>
      </c>
      <c r="BI124" s="108">
        <v>0</v>
      </c>
      <c r="BJ124" s="64">
        <f t="shared" si="785"/>
        <v>0</v>
      </c>
      <c r="BK124" s="63">
        <v>0</v>
      </c>
      <c r="BL124" s="108">
        <v>0</v>
      </c>
      <c r="BM124" s="64">
        <f t="shared" si="786"/>
        <v>0</v>
      </c>
      <c r="BN124" s="63">
        <v>0</v>
      </c>
      <c r="BO124" s="108">
        <v>0</v>
      </c>
      <c r="BP124" s="64">
        <f t="shared" si="787"/>
        <v>0</v>
      </c>
      <c r="BQ124" s="63">
        <v>0</v>
      </c>
      <c r="BR124" s="108">
        <v>0</v>
      </c>
      <c r="BS124" s="64">
        <f t="shared" si="788"/>
        <v>0</v>
      </c>
      <c r="BT124" s="63">
        <v>0</v>
      </c>
      <c r="BU124" s="108">
        <v>0</v>
      </c>
      <c r="BV124" s="64">
        <f t="shared" si="789"/>
        <v>0</v>
      </c>
      <c r="BW124" s="63">
        <v>0</v>
      </c>
      <c r="BX124" s="108">
        <v>0</v>
      </c>
      <c r="BY124" s="64">
        <f t="shared" si="790"/>
        <v>0</v>
      </c>
      <c r="BZ124" s="63">
        <v>0</v>
      </c>
      <c r="CA124" s="108">
        <v>0</v>
      </c>
      <c r="CB124" s="64">
        <f t="shared" si="791"/>
        <v>0</v>
      </c>
      <c r="CC124" s="63">
        <v>0</v>
      </c>
      <c r="CD124" s="108">
        <v>0</v>
      </c>
      <c r="CE124" s="64">
        <f t="shared" si="792"/>
        <v>0</v>
      </c>
      <c r="CF124" s="63">
        <v>0</v>
      </c>
      <c r="CG124" s="108">
        <v>0</v>
      </c>
      <c r="CH124" s="64">
        <f t="shared" si="793"/>
        <v>0</v>
      </c>
      <c r="CI124" s="63">
        <v>0</v>
      </c>
      <c r="CJ124" s="108">
        <v>0</v>
      </c>
      <c r="CK124" s="64">
        <f t="shared" si="794"/>
        <v>0</v>
      </c>
      <c r="CL124" s="63">
        <v>0</v>
      </c>
      <c r="CM124" s="108">
        <v>0</v>
      </c>
      <c r="CN124" s="64">
        <f t="shared" si="795"/>
        <v>0</v>
      </c>
      <c r="CO124" s="63">
        <v>0</v>
      </c>
      <c r="CP124" s="108">
        <v>0</v>
      </c>
      <c r="CQ124" s="64">
        <f t="shared" si="796"/>
        <v>0</v>
      </c>
      <c r="CR124" s="63">
        <v>0</v>
      </c>
      <c r="CS124" s="108">
        <v>0</v>
      </c>
      <c r="CT124" s="64">
        <f t="shared" si="797"/>
        <v>0</v>
      </c>
      <c r="CU124" s="63">
        <v>0</v>
      </c>
      <c r="CV124" s="108">
        <v>0</v>
      </c>
      <c r="CW124" s="64">
        <f t="shared" si="798"/>
        <v>0</v>
      </c>
      <c r="CX124" s="63">
        <v>0</v>
      </c>
      <c r="CY124" s="108">
        <v>0</v>
      </c>
      <c r="CZ124" s="64">
        <f t="shared" si="799"/>
        <v>0</v>
      </c>
      <c r="DA124" s="63">
        <v>0</v>
      </c>
      <c r="DB124" s="108">
        <v>0</v>
      </c>
      <c r="DC124" s="64">
        <f t="shared" si="800"/>
        <v>0</v>
      </c>
      <c r="DD124" s="63">
        <v>0</v>
      </c>
      <c r="DE124" s="108">
        <v>0</v>
      </c>
      <c r="DF124" s="64">
        <f t="shared" si="801"/>
        <v>0</v>
      </c>
      <c r="DG124" s="63">
        <v>0</v>
      </c>
      <c r="DH124" s="108">
        <v>0</v>
      </c>
      <c r="DI124" s="64">
        <f t="shared" si="802"/>
        <v>0</v>
      </c>
      <c r="DJ124" s="63">
        <v>0</v>
      </c>
      <c r="DK124" s="108">
        <v>0</v>
      </c>
      <c r="DL124" s="64">
        <f t="shared" si="803"/>
        <v>0</v>
      </c>
      <c r="DM124" s="63">
        <v>0</v>
      </c>
      <c r="DN124" s="108">
        <v>0</v>
      </c>
      <c r="DO124" s="64">
        <f t="shared" si="804"/>
        <v>0</v>
      </c>
      <c r="DP124" s="63">
        <v>0</v>
      </c>
      <c r="DQ124" s="108">
        <v>0</v>
      </c>
      <c r="DR124" s="64">
        <f t="shared" si="805"/>
        <v>0</v>
      </c>
      <c r="DS124" s="63">
        <v>0</v>
      </c>
      <c r="DT124" s="108">
        <v>0</v>
      </c>
      <c r="DU124" s="64">
        <f t="shared" si="806"/>
        <v>0</v>
      </c>
      <c r="DV124" s="63">
        <v>0</v>
      </c>
      <c r="DW124" s="108">
        <v>0</v>
      </c>
      <c r="DX124" s="64">
        <f t="shared" si="807"/>
        <v>0</v>
      </c>
      <c r="DY124" s="63">
        <v>0</v>
      </c>
      <c r="DZ124" s="108">
        <v>0</v>
      </c>
      <c r="EA124" s="64">
        <f t="shared" si="808"/>
        <v>0</v>
      </c>
      <c r="EB124" s="63">
        <v>0</v>
      </c>
      <c r="EC124" s="108">
        <v>0</v>
      </c>
      <c r="ED124" s="64">
        <f t="shared" si="809"/>
        <v>0</v>
      </c>
      <c r="EE124" s="63">
        <v>0</v>
      </c>
      <c r="EF124" s="108">
        <v>0</v>
      </c>
      <c r="EG124" s="64">
        <f t="shared" si="810"/>
        <v>0</v>
      </c>
      <c r="EH124" s="63">
        <v>0</v>
      </c>
      <c r="EI124" s="108">
        <v>0</v>
      </c>
      <c r="EJ124" s="64">
        <f t="shared" si="811"/>
        <v>0</v>
      </c>
      <c r="EK124" s="63">
        <v>0</v>
      </c>
      <c r="EL124" s="108">
        <v>0</v>
      </c>
      <c r="EM124" s="64">
        <f t="shared" si="812"/>
        <v>0</v>
      </c>
      <c r="EN124" s="63">
        <v>0</v>
      </c>
      <c r="EO124" s="108">
        <v>0</v>
      </c>
      <c r="EP124" s="64">
        <f t="shared" si="813"/>
        <v>0</v>
      </c>
      <c r="EQ124" s="11">
        <f t="shared" ref="EQ124:EQ135" si="815">SUMIF($C$5:$EP$5,"Ton",C124:EP124)</f>
        <v>0</v>
      </c>
      <c r="ER124" s="21">
        <f t="shared" ref="ER124:ER135" si="816">SUMIF($C$5:$EP$5,"F*",C124:EP124)</f>
        <v>0</v>
      </c>
    </row>
    <row r="125" spans="1:148" hidden="1" x14ac:dyDescent="0.3">
      <c r="A125" s="57"/>
      <c r="B125" s="58" t="s">
        <v>7</v>
      </c>
      <c r="C125" s="63">
        <v>0</v>
      </c>
      <c r="D125" s="108">
        <v>0</v>
      </c>
      <c r="E125" s="64">
        <f t="shared" si="814"/>
        <v>0</v>
      </c>
      <c r="F125" s="63">
        <v>0</v>
      </c>
      <c r="G125" s="108">
        <v>0</v>
      </c>
      <c r="H125" s="64">
        <f t="shared" si="767"/>
        <v>0</v>
      </c>
      <c r="I125" s="63">
        <v>0</v>
      </c>
      <c r="J125" s="108">
        <v>0</v>
      </c>
      <c r="K125" s="64">
        <f t="shared" si="768"/>
        <v>0</v>
      </c>
      <c r="L125" s="63">
        <v>0</v>
      </c>
      <c r="M125" s="108">
        <v>0</v>
      </c>
      <c r="N125" s="64">
        <f t="shared" si="769"/>
        <v>0</v>
      </c>
      <c r="O125" s="63">
        <v>0</v>
      </c>
      <c r="P125" s="108">
        <v>0</v>
      </c>
      <c r="Q125" s="64">
        <f t="shared" si="770"/>
        <v>0</v>
      </c>
      <c r="R125" s="63">
        <v>0</v>
      </c>
      <c r="S125" s="108">
        <v>0</v>
      </c>
      <c r="T125" s="64">
        <f t="shared" si="771"/>
        <v>0</v>
      </c>
      <c r="U125" s="63">
        <v>0</v>
      </c>
      <c r="V125" s="108">
        <v>0</v>
      </c>
      <c r="W125" s="64">
        <f t="shared" si="772"/>
        <v>0</v>
      </c>
      <c r="X125" s="63">
        <v>0</v>
      </c>
      <c r="Y125" s="108">
        <v>0</v>
      </c>
      <c r="Z125" s="64">
        <f t="shared" si="773"/>
        <v>0</v>
      </c>
      <c r="AA125" s="63">
        <v>0</v>
      </c>
      <c r="AB125" s="108">
        <v>0</v>
      </c>
      <c r="AC125" s="64">
        <f t="shared" si="774"/>
        <v>0</v>
      </c>
      <c r="AD125" s="63">
        <v>0</v>
      </c>
      <c r="AE125" s="108">
        <v>0</v>
      </c>
      <c r="AF125" s="64">
        <f t="shared" si="775"/>
        <v>0</v>
      </c>
      <c r="AG125" s="63">
        <v>0</v>
      </c>
      <c r="AH125" s="108">
        <v>0</v>
      </c>
      <c r="AI125" s="64">
        <f t="shared" si="776"/>
        <v>0</v>
      </c>
      <c r="AJ125" s="63">
        <v>0</v>
      </c>
      <c r="AK125" s="108">
        <v>0</v>
      </c>
      <c r="AL125" s="64">
        <f t="shared" si="777"/>
        <v>0</v>
      </c>
      <c r="AM125" s="63">
        <v>0</v>
      </c>
      <c r="AN125" s="108">
        <v>0</v>
      </c>
      <c r="AO125" s="64">
        <f t="shared" si="778"/>
        <v>0</v>
      </c>
      <c r="AP125" s="63">
        <v>0</v>
      </c>
      <c r="AQ125" s="108">
        <v>0</v>
      </c>
      <c r="AR125" s="64">
        <f t="shared" si="779"/>
        <v>0</v>
      </c>
      <c r="AS125" s="63">
        <v>0</v>
      </c>
      <c r="AT125" s="108">
        <v>0</v>
      </c>
      <c r="AU125" s="64">
        <f t="shared" si="780"/>
        <v>0</v>
      </c>
      <c r="AV125" s="63">
        <v>0</v>
      </c>
      <c r="AW125" s="108">
        <v>0</v>
      </c>
      <c r="AX125" s="64">
        <f t="shared" si="781"/>
        <v>0</v>
      </c>
      <c r="AY125" s="63">
        <v>0</v>
      </c>
      <c r="AZ125" s="108">
        <v>0</v>
      </c>
      <c r="BA125" s="64">
        <f t="shared" si="782"/>
        <v>0</v>
      </c>
      <c r="BB125" s="63">
        <v>0</v>
      </c>
      <c r="BC125" s="108">
        <v>0</v>
      </c>
      <c r="BD125" s="64">
        <f t="shared" si="783"/>
        <v>0</v>
      </c>
      <c r="BE125" s="63">
        <v>0</v>
      </c>
      <c r="BF125" s="108">
        <v>0</v>
      </c>
      <c r="BG125" s="64">
        <f t="shared" si="784"/>
        <v>0</v>
      </c>
      <c r="BH125" s="63">
        <v>0</v>
      </c>
      <c r="BI125" s="108">
        <v>0</v>
      </c>
      <c r="BJ125" s="64">
        <f t="shared" si="785"/>
        <v>0</v>
      </c>
      <c r="BK125" s="63">
        <v>0</v>
      </c>
      <c r="BL125" s="108">
        <v>0</v>
      </c>
      <c r="BM125" s="64">
        <f t="shared" si="786"/>
        <v>0</v>
      </c>
      <c r="BN125" s="63">
        <v>0</v>
      </c>
      <c r="BO125" s="108">
        <v>0</v>
      </c>
      <c r="BP125" s="64">
        <f t="shared" si="787"/>
        <v>0</v>
      </c>
      <c r="BQ125" s="63">
        <v>0</v>
      </c>
      <c r="BR125" s="108">
        <v>0</v>
      </c>
      <c r="BS125" s="64">
        <f t="shared" si="788"/>
        <v>0</v>
      </c>
      <c r="BT125" s="63">
        <v>0</v>
      </c>
      <c r="BU125" s="108">
        <v>0</v>
      </c>
      <c r="BV125" s="64">
        <f t="shared" si="789"/>
        <v>0</v>
      </c>
      <c r="BW125" s="63">
        <v>0</v>
      </c>
      <c r="BX125" s="108">
        <v>0</v>
      </c>
      <c r="BY125" s="64">
        <f t="shared" si="790"/>
        <v>0</v>
      </c>
      <c r="BZ125" s="63">
        <v>0</v>
      </c>
      <c r="CA125" s="108">
        <v>0</v>
      </c>
      <c r="CB125" s="64">
        <f t="shared" si="791"/>
        <v>0</v>
      </c>
      <c r="CC125" s="63">
        <v>0</v>
      </c>
      <c r="CD125" s="108">
        <v>0</v>
      </c>
      <c r="CE125" s="64">
        <f t="shared" si="792"/>
        <v>0</v>
      </c>
      <c r="CF125" s="63">
        <v>0</v>
      </c>
      <c r="CG125" s="108">
        <v>0</v>
      </c>
      <c r="CH125" s="64">
        <f t="shared" si="793"/>
        <v>0</v>
      </c>
      <c r="CI125" s="63">
        <v>0</v>
      </c>
      <c r="CJ125" s="108">
        <v>0</v>
      </c>
      <c r="CK125" s="64">
        <f t="shared" si="794"/>
        <v>0</v>
      </c>
      <c r="CL125" s="63">
        <v>0</v>
      </c>
      <c r="CM125" s="108">
        <v>0</v>
      </c>
      <c r="CN125" s="64">
        <f t="shared" si="795"/>
        <v>0</v>
      </c>
      <c r="CO125" s="63">
        <v>0</v>
      </c>
      <c r="CP125" s="108">
        <v>0</v>
      </c>
      <c r="CQ125" s="64">
        <f t="shared" si="796"/>
        <v>0</v>
      </c>
      <c r="CR125" s="63">
        <v>0</v>
      </c>
      <c r="CS125" s="108">
        <v>0</v>
      </c>
      <c r="CT125" s="64">
        <f t="shared" si="797"/>
        <v>0</v>
      </c>
      <c r="CU125" s="63">
        <v>0</v>
      </c>
      <c r="CV125" s="108">
        <v>0</v>
      </c>
      <c r="CW125" s="64">
        <f t="shared" si="798"/>
        <v>0</v>
      </c>
      <c r="CX125" s="63">
        <v>0</v>
      </c>
      <c r="CY125" s="108">
        <v>0</v>
      </c>
      <c r="CZ125" s="64">
        <f t="shared" si="799"/>
        <v>0</v>
      </c>
      <c r="DA125" s="63">
        <v>0</v>
      </c>
      <c r="DB125" s="108">
        <v>0</v>
      </c>
      <c r="DC125" s="64">
        <f t="shared" si="800"/>
        <v>0</v>
      </c>
      <c r="DD125" s="63">
        <v>0</v>
      </c>
      <c r="DE125" s="108">
        <v>0</v>
      </c>
      <c r="DF125" s="64">
        <f t="shared" si="801"/>
        <v>0</v>
      </c>
      <c r="DG125" s="63">
        <v>0</v>
      </c>
      <c r="DH125" s="108">
        <v>0</v>
      </c>
      <c r="DI125" s="64">
        <f t="shared" si="802"/>
        <v>0</v>
      </c>
      <c r="DJ125" s="63">
        <v>0</v>
      </c>
      <c r="DK125" s="108">
        <v>0</v>
      </c>
      <c r="DL125" s="64">
        <f t="shared" si="803"/>
        <v>0</v>
      </c>
      <c r="DM125" s="63">
        <v>0</v>
      </c>
      <c r="DN125" s="108">
        <v>0</v>
      </c>
      <c r="DO125" s="64">
        <f t="shared" si="804"/>
        <v>0</v>
      </c>
      <c r="DP125" s="63">
        <v>0</v>
      </c>
      <c r="DQ125" s="108">
        <v>0</v>
      </c>
      <c r="DR125" s="64">
        <f t="shared" si="805"/>
        <v>0</v>
      </c>
      <c r="DS125" s="63">
        <v>0</v>
      </c>
      <c r="DT125" s="108">
        <v>0</v>
      </c>
      <c r="DU125" s="64">
        <f t="shared" si="806"/>
        <v>0</v>
      </c>
      <c r="DV125" s="63">
        <v>0</v>
      </c>
      <c r="DW125" s="108">
        <v>0</v>
      </c>
      <c r="DX125" s="64">
        <f t="shared" si="807"/>
        <v>0</v>
      </c>
      <c r="DY125" s="63">
        <v>0</v>
      </c>
      <c r="DZ125" s="108">
        <v>0</v>
      </c>
      <c r="EA125" s="64">
        <f t="shared" si="808"/>
        <v>0</v>
      </c>
      <c r="EB125" s="63">
        <v>0</v>
      </c>
      <c r="EC125" s="108">
        <v>0</v>
      </c>
      <c r="ED125" s="64">
        <f t="shared" si="809"/>
        <v>0</v>
      </c>
      <c r="EE125" s="63">
        <v>0</v>
      </c>
      <c r="EF125" s="108">
        <v>0</v>
      </c>
      <c r="EG125" s="64">
        <f t="shared" si="810"/>
        <v>0</v>
      </c>
      <c r="EH125" s="63">
        <v>0</v>
      </c>
      <c r="EI125" s="108">
        <v>0</v>
      </c>
      <c r="EJ125" s="64">
        <f t="shared" si="811"/>
        <v>0</v>
      </c>
      <c r="EK125" s="63">
        <v>0</v>
      </c>
      <c r="EL125" s="108">
        <v>0</v>
      </c>
      <c r="EM125" s="64">
        <f t="shared" si="812"/>
        <v>0</v>
      </c>
      <c r="EN125" s="63">
        <v>0</v>
      </c>
      <c r="EO125" s="108">
        <v>0</v>
      </c>
      <c r="EP125" s="64">
        <f t="shared" si="813"/>
        <v>0</v>
      </c>
      <c r="EQ125" s="11">
        <f t="shared" si="815"/>
        <v>0</v>
      </c>
      <c r="ER125" s="21">
        <f t="shared" si="816"/>
        <v>0</v>
      </c>
    </row>
    <row r="126" spans="1:148" hidden="1" x14ac:dyDescent="0.3">
      <c r="A126" s="57"/>
      <c r="B126" s="58" t="s">
        <v>8</v>
      </c>
      <c r="C126" s="63">
        <v>0</v>
      </c>
      <c r="D126" s="108">
        <v>0</v>
      </c>
      <c r="E126" s="64">
        <f>IF(C126=0,0,D126/C126*1000)</f>
        <v>0</v>
      </c>
      <c r="F126" s="63">
        <v>0</v>
      </c>
      <c r="G126" s="108">
        <v>0</v>
      </c>
      <c r="H126" s="64">
        <f t="shared" si="767"/>
        <v>0</v>
      </c>
      <c r="I126" s="63">
        <v>0</v>
      </c>
      <c r="J126" s="108">
        <v>0</v>
      </c>
      <c r="K126" s="64">
        <f t="shared" si="768"/>
        <v>0</v>
      </c>
      <c r="L126" s="63">
        <v>0</v>
      </c>
      <c r="M126" s="108">
        <v>0</v>
      </c>
      <c r="N126" s="64">
        <f t="shared" si="769"/>
        <v>0</v>
      </c>
      <c r="O126" s="63">
        <v>0</v>
      </c>
      <c r="P126" s="108">
        <v>0</v>
      </c>
      <c r="Q126" s="64">
        <f t="shared" si="770"/>
        <v>0</v>
      </c>
      <c r="R126" s="63">
        <v>0</v>
      </c>
      <c r="S126" s="108">
        <v>0</v>
      </c>
      <c r="T126" s="64">
        <f t="shared" si="771"/>
        <v>0</v>
      </c>
      <c r="U126" s="63">
        <v>0</v>
      </c>
      <c r="V126" s="108">
        <v>0</v>
      </c>
      <c r="W126" s="64">
        <f t="shared" si="772"/>
        <v>0</v>
      </c>
      <c r="X126" s="63">
        <v>0</v>
      </c>
      <c r="Y126" s="108">
        <v>0</v>
      </c>
      <c r="Z126" s="64">
        <f t="shared" si="773"/>
        <v>0</v>
      </c>
      <c r="AA126" s="63">
        <v>0</v>
      </c>
      <c r="AB126" s="108">
        <v>0</v>
      </c>
      <c r="AC126" s="64">
        <f t="shared" si="774"/>
        <v>0</v>
      </c>
      <c r="AD126" s="63">
        <v>0</v>
      </c>
      <c r="AE126" s="108">
        <v>0</v>
      </c>
      <c r="AF126" s="64">
        <f t="shared" si="775"/>
        <v>0</v>
      </c>
      <c r="AG126" s="63">
        <v>0</v>
      </c>
      <c r="AH126" s="108">
        <v>0</v>
      </c>
      <c r="AI126" s="64">
        <f t="shared" si="776"/>
        <v>0</v>
      </c>
      <c r="AJ126" s="63">
        <v>0</v>
      </c>
      <c r="AK126" s="108">
        <v>0</v>
      </c>
      <c r="AL126" s="64">
        <f t="shared" si="777"/>
        <v>0</v>
      </c>
      <c r="AM126" s="63">
        <v>0</v>
      </c>
      <c r="AN126" s="108">
        <v>0</v>
      </c>
      <c r="AO126" s="64">
        <f t="shared" si="778"/>
        <v>0</v>
      </c>
      <c r="AP126" s="63">
        <v>0</v>
      </c>
      <c r="AQ126" s="108">
        <v>0</v>
      </c>
      <c r="AR126" s="64">
        <f t="shared" si="779"/>
        <v>0</v>
      </c>
      <c r="AS126" s="63">
        <v>0</v>
      </c>
      <c r="AT126" s="108">
        <v>0</v>
      </c>
      <c r="AU126" s="64">
        <f t="shared" si="780"/>
        <v>0</v>
      </c>
      <c r="AV126" s="63">
        <v>0</v>
      </c>
      <c r="AW126" s="108">
        <v>0</v>
      </c>
      <c r="AX126" s="64">
        <f t="shared" si="781"/>
        <v>0</v>
      </c>
      <c r="AY126" s="63">
        <v>0</v>
      </c>
      <c r="AZ126" s="108">
        <v>0</v>
      </c>
      <c r="BA126" s="64">
        <f t="shared" si="782"/>
        <v>0</v>
      </c>
      <c r="BB126" s="63">
        <v>0</v>
      </c>
      <c r="BC126" s="108">
        <v>0</v>
      </c>
      <c r="BD126" s="64">
        <f t="shared" si="783"/>
        <v>0</v>
      </c>
      <c r="BE126" s="63">
        <v>0</v>
      </c>
      <c r="BF126" s="108">
        <v>0</v>
      </c>
      <c r="BG126" s="64">
        <f t="shared" si="784"/>
        <v>0</v>
      </c>
      <c r="BH126" s="63">
        <v>0</v>
      </c>
      <c r="BI126" s="108">
        <v>0</v>
      </c>
      <c r="BJ126" s="64">
        <f t="shared" si="785"/>
        <v>0</v>
      </c>
      <c r="BK126" s="63">
        <v>0</v>
      </c>
      <c r="BL126" s="108">
        <v>0</v>
      </c>
      <c r="BM126" s="64">
        <f t="shared" si="786"/>
        <v>0</v>
      </c>
      <c r="BN126" s="63">
        <v>0</v>
      </c>
      <c r="BO126" s="108">
        <v>0</v>
      </c>
      <c r="BP126" s="64">
        <f t="shared" si="787"/>
        <v>0</v>
      </c>
      <c r="BQ126" s="63">
        <v>0</v>
      </c>
      <c r="BR126" s="108">
        <v>0</v>
      </c>
      <c r="BS126" s="64">
        <f t="shared" si="788"/>
        <v>0</v>
      </c>
      <c r="BT126" s="63">
        <v>0</v>
      </c>
      <c r="BU126" s="108">
        <v>0</v>
      </c>
      <c r="BV126" s="64">
        <f t="shared" si="789"/>
        <v>0</v>
      </c>
      <c r="BW126" s="63">
        <v>0</v>
      </c>
      <c r="BX126" s="108">
        <v>0</v>
      </c>
      <c r="BY126" s="64">
        <f t="shared" si="790"/>
        <v>0</v>
      </c>
      <c r="BZ126" s="63">
        <v>0</v>
      </c>
      <c r="CA126" s="108">
        <v>0</v>
      </c>
      <c r="CB126" s="64">
        <f t="shared" si="791"/>
        <v>0</v>
      </c>
      <c r="CC126" s="63">
        <v>0</v>
      </c>
      <c r="CD126" s="108">
        <v>0</v>
      </c>
      <c r="CE126" s="64">
        <f t="shared" si="792"/>
        <v>0</v>
      </c>
      <c r="CF126" s="63">
        <v>0</v>
      </c>
      <c r="CG126" s="108">
        <v>0</v>
      </c>
      <c r="CH126" s="64">
        <f t="shared" si="793"/>
        <v>0</v>
      </c>
      <c r="CI126" s="63">
        <v>0</v>
      </c>
      <c r="CJ126" s="108">
        <v>0</v>
      </c>
      <c r="CK126" s="64">
        <f t="shared" si="794"/>
        <v>0</v>
      </c>
      <c r="CL126" s="63">
        <v>0</v>
      </c>
      <c r="CM126" s="108">
        <v>0</v>
      </c>
      <c r="CN126" s="64">
        <f t="shared" si="795"/>
        <v>0</v>
      </c>
      <c r="CO126" s="63">
        <v>0</v>
      </c>
      <c r="CP126" s="108">
        <v>0</v>
      </c>
      <c r="CQ126" s="64">
        <f t="shared" si="796"/>
        <v>0</v>
      </c>
      <c r="CR126" s="63">
        <v>0</v>
      </c>
      <c r="CS126" s="108">
        <v>0</v>
      </c>
      <c r="CT126" s="64">
        <f t="shared" si="797"/>
        <v>0</v>
      </c>
      <c r="CU126" s="63">
        <v>0</v>
      </c>
      <c r="CV126" s="108">
        <v>0</v>
      </c>
      <c r="CW126" s="64">
        <f t="shared" si="798"/>
        <v>0</v>
      </c>
      <c r="CX126" s="63">
        <v>0</v>
      </c>
      <c r="CY126" s="108">
        <v>0</v>
      </c>
      <c r="CZ126" s="64">
        <f t="shared" si="799"/>
        <v>0</v>
      </c>
      <c r="DA126" s="63">
        <v>0</v>
      </c>
      <c r="DB126" s="108">
        <v>0</v>
      </c>
      <c r="DC126" s="64">
        <f t="shared" si="800"/>
        <v>0</v>
      </c>
      <c r="DD126" s="63">
        <v>0</v>
      </c>
      <c r="DE126" s="108">
        <v>0</v>
      </c>
      <c r="DF126" s="64">
        <f t="shared" si="801"/>
        <v>0</v>
      </c>
      <c r="DG126" s="63">
        <v>0</v>
      </c>
      <c r="DH126" s="108">
        <v>0</v>
      </c>
      <c r="DI126" s="64">
        <f t="shared" si="802"/>
        <v>0</v>
      </c>
      <c r="DJ126" s="63">
        <v>0</v>
      </c>
      <c r="DK126" s="108">
        <v>0</v>
      </c>
      <c r="DL126" s="64">
        <f t="shared" si="803"/>
        <v>0</v>
      </c>
      <c r="DM126" s="63">
        <v>0</v>
      </c>
      <c r="DN126" s="108">
        <v>0</v>
      </c>
      <c r="DO126" s="64">
        <f t="shared" si="804"/>
        <v>0</v>
      </c>
      <c r="DP126" s="63">
        <v>0</v>
      </c>
      <c r="DQ126" s="108">
        <v>0</v>
      </c>
      <c r="DR126" s="64">
        <f t="shared" si="805"/>
        <v>0</v>
      </c>
      <c r="DS126" s="63">
        <v>0</v>
      </c>
      <c r="DT126" s="108">
        <v>0</v>
      </c>
      <c r="DU126" s="64">
        <f t="shared" si="806"/>
        <v>0</v>
      </c>
      <c r="DV126" s="63">
        <v>0</v>
      </c>
      <c r="DW126" s="108">
        <v>0</v>
      </c>
      <c r="DX126" s="64">
        <f t="shared" si="807"/>
        <v>0</v>
      </c>
      <c r="DY126" s="63">
        <v>0</v>
      </c>
      <c r="DZ126" s="108">
        <v>0</v>
      </c>
      <c r="EA126" s="64">
        <f t="shared" si="808"/>
        <v>0</v>
      </c>
      <c r="EB126" s="63">
        <v>0</v>
      </c>
      <c r="EC126" s="108">
        <v>0</v>
      </c>
      <c r="ED126" s="64">
        <f t="shared" si="809"/>
        <v>0</v>
      </c>
      <c r="EE126" s="63">
        <v>0</v>
      </c>
      <c r="EF126" s="108">
        <v>0</v>
      </c>
      <c r="EG126" s="64">
        <f t="shared" si="810"/>
        <v>0</v>
      </c>
      <c r="EH126" s="63">
        <v>0</v>
      </c>
      <c r="EI126" s="108">
        <v>0</v>
      </c>
      <c r="EJ126" s="64">
        <f t="shared" si="811"/>
        <v>0</v>
      </c>
      <c r="EK126" s="63">
        <v>0</v>
      </c>
      <c r="EL126" s="108">
        <v>0</v>
      </c>
      <c r="EM126" s="64">
        <f t="shared" si="812"/>
        <v>0</v>
      </c>
      <c r="EN126" s="63">
        <v>0</v>
      </c>
      <c r="EO126" s="108">
        <v>0</v>
      </c>
      <c r="EP126" s="64">
        <f t="shared" si="813"/>
        <v>0</v>
      </c>
      <c r="EQ126" s="11">
        <f t="shared" si="815"/>
        <v>0</v>
      </c>
      <c r="ER126" s="21">
        <f t="shared" si="816"/>
        <v>0</v>
      </c>
    </row>
    <row r="127" spans="1:148" hidden="1" x14ac:dyDescent="0.3">
      <c r="A127" s="57"/>
      <c r="B127" s="64" t="s">
        <v>9</v>
      </c>
      <c r="C127" s="63">
        <v>0</v>
      </c>
      <c r="D127" s="108">
        <v>0</v>
      </c>
      <c r="E127" s="64">
        <f t="shared" ref="E127:E134" si="817">IF(C127=0,0,D127/C127*1000)</f>
        <v>0</v>
      </c>
      <c r="F127" s="63">
        <v>0</v>
      </c>
      <c r="G127" s="108">
        <v>0</v>
      </c>
      <c r="H127" s="64">
        <f t="shared" si="767"/>
        <v>0</v>
      </c>
      <c r="I127" s="63">
        <v>0</v>
      </c>
      <c r="J127" s="108">
        <v>0</v>
      </c>
      <c r="K127" s="64">
        <f t="shared" si="768"/>
        <v>0</v>
      </c>
      <c r="L127" s="63">
        <v>0</v>
      </c>
      <c r="M127" s="108">
        <v>0</v>
      </c>
      <c r="N127" s="64">
        <f t="shared" si="769"/>
        <v>0</v>
      </c>
      <c r="O127" s="63">
        <v>0</v>
      </c>
      <c r="P127" s="108">
        <v>0</v>
      </c>
      <c r="Q127" s="64">
        <f t="shared" si="770"/>
        <v>0</v>
      </c>
      <c r="R127" s="63">
        <v>0</v>
      </c>
      <c r="S127" s="108">
        <v>0</v>
      </c>
      <c r="T127" s="64">
        <f t="shared" si="771"/>
        <v>0</v>
      </c>
      <c r="U127" s="63">
        <v>0</v>
      </c>
      <c r="V127" s="108">
        <v>0</v>
      </c>
      <c r="W127" s="64">
        <f t="shared" si="772"/>
        <v>0</v>
      </c>
      <c r="X127" s="63">
        <v>0</v>
      </c>
      <c r="Y127" s="108">
        <v>0</v>
      </c>
      <c r="Z127" s="64">
        <f t="shared" si="773"/>
        <v>0</v>
      </c>
      <c r="AA127" s="63">
        <v>0</v>
      </c>
      <c r="AB127" s="108">
        <v>0</v>
      </c>
      <c r="AC127" s="64">
        <f t="shared" si="774"/>
        <v>0</v>
      </c>
      <c r="AD127" s="63">
        <v>0</v>
      </c>
      <c r="AE127" s="108">
        <v>0</v>
      </c>
      <c r="AF127" s="64">
        <f t="shared" si="775"/>
        <v>0</v>
      </c>
      <c r="AG127" s="63">
        <v>0</v>
      </c>
      <c r="AH127" s="108">
        <v>0</v>
      </c>
      <c r="AI127" s="64">
        <f t="shared" si="776"/>
        <v>0</v>
      </c>
      <c r="AJ127" s="63">
        <v>0</v>
      </c>
      <c r="AK127" s="108">
        <v>0</v>
      </c>
      <c r="AL127" s="64">
        <f t="shared" si="777"/>
        <v>0</v>
      </c>
      <c r="AM127" s="63">
        <v>0</v>
      </c>
      <c r="AN127" s="108">
        <v>0</v>
      </c>
      <c r="AO127" s="64">
        <f t="shared" si="778"/>
        <v>0</v>
      </c>
      <c r="AP127" s="63">
        <v>0</v>
      </c>
      <c r="AQ127" s="108">
        <v>0</v>
      </c>
      <c r="AR127" s="64">
        <f t="shared" si="779"/>
        <v>0</v>
      </c>
      <c r="AS127" s="63">
        <v>0</v>
      </c>
      <c r="AT127" s="108">
        <v>0</v>
      </c>
      <c r="AU127" s="64">
        <f t="shared" si="780"/>
        <v>0</v>
      </c>
      <c r="AV127" s="63">
        <v>0</v>
      </c>
      <c r="AW127" s="108">
        <v>0</v>
      </c>
      <c r="AX127" s="64">
        <f t="shared" si="781"/>
        <v>0</v>
      </c>
      <c r="AY127" s="63">
        <v>0</v>
      </c>
      <c r="AZ127" s="108">
        <v>0</v>
      </c>
      <c r="BA127" s="64">
        <f t="shared" si="782"/>
        <v>0</v>
      </c>
      <c r="BB127" s="63">
        <v>0</v>
      </c>
      <c r="BC127" s="108">
        <v>0</v>
      </c>
      <c r="BD127" s="64">
        <f t="shared" si="783"/>
        <v>0</v>
      </c>
      <c r="BE127" s="63">
        <v>0</v>
      </c>
      <c r="BF127" s="108">
        <v>0</v>
      </c>
      <c r="BG127" s="64">
        <f t="shared" si="784"/>
        <v>0</v>
      </c>
      <c r="BH127" s="63">
        <v>0</v>
      </c>
      <c r="BI127" s="108">
        <v>0</v>
      </c>
      <c r="BJ127" s="64">
        <f t="shared" si="785"/>
        <v>0</v>
      </c>
      <c r="BK127" s="63">
        <v>0</v>
      </c>
      <c r="BL127" s="108">
        <v>0</v>
      </c>
      <c r="BM127" s="64">
        <f t="shared" si="786"/>
        <v>0</v>
      </c>
      <c r="BN127" s="63">
        <v>0</v>
      </c>
      <c r="BO127" s="108">
        <v>0</v>
      </c>
      <c r="BP127" s="64">
        <f t="shared" si="787"/>
        <v>0</v>
      </c>
      <c r="BQ127" s="63">
        <v>0</v>
      </c>
      <c r="BR127" s="108">
        <v>0</v>
      </c>
      <c r="BS127" s="64">
        <f t="shared" si="788"/>
        <v>0</v>
      </c>
      <c r="BT127" s="63">
        <v>0</v>
      </c>
      <c r="BU127" s="108">
        <v>0</v>
      </c>
      <c r="BV127" s="64">
        <f t="shared" si="789"/>
        <v>0</v>
      </c>
      <c r="BW127" s="63">
        <v>0</v>
      </c>
      <c r="BX127" s="108">
        <v>0</v>
      </c>
      <c r="BY127" s="64">
        <f t="shared" si="790"/>
        <v>0</v>
      </c>
      <c r="BZ127" s="63">
        <v>0</v>
      </c>
      <c r="CA127" s="108">
        <v>0</v>
      </c>
      <c r="CB127" s="64">
        <f t="shared" si="791"/>
        <v>0</v>
      </c>
      <c r="CC127" s="63">
        <v>0</v>
      </c>
      <c r="CD127" s="108">
        <v>0</v>
      </c>
      <c r="CE127" s="64">
        <f t="shared" si="792"/>
        <v>0</v>
      </c>
      <c r="CF127" s="63">
        <v>0</v>
      </c>
      <c r="CG127" s="108">
        <v>0</v>
      </c>
      <c r="CH127" s="64">
        <f t="shared" si="793"/>
        <v>0</v>
      </c>
      <c r="CI127" s="63">
        <v>0</v>
      </c>
      <c r="CJ127" s="108">
        <v>0</v>
      </c>
      <c r="CK127" s="64">
        <f t="shared" si="794"/>
        <v>0</v>
      </c>
      <c r="CL127" s="63">
        <v>0</v>
      </c>
      <c r="CM127" s="108">
        <v>0</v>
      </c>
      <c r="CN127" s="64">
        <f t="shared" si="795"/>
        <v>0</v>
      </c>
      <c r="CO127" s="63">
        <v>0</v>
      </c>
      <c r="CP127" s="108">
        <v>0</v>
      </c>
      <c r="CQ127" s="64">
        <f t="shared" si="796"/>
        <v>0</v>
      </c>
      <c r="CR127" s="63">
        <v>0</v>
      </c>
      <c r="CS127" s="108">
        <v>0</v>
      </c>
      <c r="CT127" s="64">
        <f t="shared" si="797"/>
        <v>0</v>
      </c>
      <c r="CU127" s="63">
        <v>0</v>
      </c>
      <c r="CV127" s="108">
        <v>0</v>
      </c>
      <c r="CW127" s="64">
        <f t="shared" si="798"/>
        <v>0</v>
      </c>
      <c r="CX127" s="63">
        <v>0</v>
      </c>
      <c r="CY127" s="108">
        <v>0</v>
      </c>
      <c r="CZ127" s="64">
        <f t="shared" si="799"/>
        <v>0</v>
      </c>
      <c r="DA127" s="63">
        <v>0</v>
      </c>
      <c r="DB127" s="108">
        <v>0</v>
      </c>
      <c r="DC127" s="64">
        <f t="shared" si="800"/>
        <v>0</v>
      </c>
      <c r="DD127" s="63">
        <v>0</v>
      </c>
      <c r="DE127" s="108">
        <v>0</v>
      </c>
      <c r="DF127" s="64">
        <f t="shared" si="801"/>
        <v>0</v>
      </c>
      <c r="DG127" s="63">
        <v>0</v>
      </c>
      <c r="DH127" s="108">
        <v>0</v>
      </c>
      <c r="DI127" s="64">
        <f t="shared" si="802"/>
        <v>0</v>
      </c>
      <c r="DJ127" s="63">
        <v>0</v>
      </c>
      <c r="DK127" s="108">
        <v>0</v>
      </c>
      <c r="DL127" s="64">
        <f t="shared" si="803"/>
        <v>0</v>
      </c>
      <c r="DM127" s="63">
        <v>0</v>
      </c>
      <c r="DN127" s="108">
        <v>0</v>
      </c>
      <c r="DO127" s="64">
        <f t="shared" si="804"/>
        <v>0</v>
      </c>
      <c r="DP127" s="63">
        <v>0</v>
      </c>
      <c r="DQ127" s="108">
        <v>0</v>
      </c>
      <c r="DR127" s="64">
        <f t="shared" si="805"/>
        <v>0</v>
      </c>
      <c r="DS127" s="63">
        <v>0</v>
      </c>
      <c r="DT127" s="108">
        <v>0</v>
      </c>
      <c r="DU127" s="64">
        <f t="shared" si="806"/>
        <v>0</v>
      </c>
      <c r="DV127" s="63">
        <v>0</v>
      </c>
      <c r="DW127" s="108">
        <v>0</v>
      </c>
      <c r="DX127" s="64">
        <f t="shared" si="807"/>
        <v>0</v>
      </c>
      <c r="DY127" s="63">
        <v>0</v>
      </c>
      <c r="DZ127" s="108">
        <v>0</v>
      </c>
      <c r="EA127" s="64">
        <f t="shared" si="808"/>
        <v>0</v>
      </c>
      <c r="EB127" s="63">
        <v>0</v>
      </c>
      <c r="EC127" s="108">
        <v>0</v>
      </c>
      <c r="ED127" s="64">
        <f t="shared" si="809"/>
        <v>0</v>
      </c>
      <c r="EE127" s="63">
        <v>0</v>
      </c>
      <c r="EF127" s="108">
        <v>0</v>
      </c>
      <c r="EG127" s="64">
        <f t="shared" si="810"/>
        <v>0</v>
      </c>
      <c r="EH127" s="63">
        <v>0</v>
      </c>
      <c r="EI127" s="108">
        <v>0</v>
      </c>
      <c r="EJ127" s="64">
        <f t="shared" si="811"/>
        <v>0</v>
      </c>
      <c r="EK127" s="63">
        <v>0</v>
      </c>
      <c r="EL127" s="108">
        <v>0</v>
      </c>
      <c r="EM127" s="64">
        <f t="shared" si="812"/>
        <v>0</v>
      </c>
      <c r="EN127" s="63">
        <v>0</v>
      </c>
      <c r="EO127" s="108">
        <v>0</v>
      </c>
      <c r="EP127" s="64">
        <f t="shared" si="813"/>
        <v>0</v>
      </c>
      <c r="EQ127" s="11">
        <f t="shared" si="815"/>
        <v>0</v>
      </c>
      <c r="ER127" s="21">
        <f t="shared" si="816"/>
        <v>0</v>
      </c>
    </row>
    <row r="128" spans="1:148" hidden="1" x14ac:dyDescent="0.3">
      <c r="A128" s="57"/>
      <c r="B128" s="58" t="s">
        <v>10</v>
      </c>
      <c r="C128" s="63">
        <v>0</v>
      </c>
      <c r="D128" s="108">
        <v>0</v>
      </c>
      <c r="E128" s="64">
        <f t="shared" si="817"/>
        <v>0</v>
      </c>
      <c r="F128" s="63">
        <v>0</v>
      </c>
      <c r="G128" s="108">
        <v>0</v>
      </c>
      <c r="H128" s="64">
        <f t="shared" si="767"/>
        <v>0</v>
      </c>
      <c r="I128" s="63">
        <v>0</v>
      </c>
      <c r="J128" s="108">
        <v>0</v>
      </c>
      <c r="K128" s="64">
        <f t="shared" si="768"/>
        <v>0</v>
      </c>
      <c r="L128" s="63">
        <v>0</v>
      </c>
      <c r="M128" s="108">
        <v>0</v>
      </c>
      <c r="N128" s="64">
        <f t="shared" si="769"/>
        <v>0</v>
      </c>
      <c r="O128" s="63">
        <v>0</v>
      </c>
      <c r="P128" s="108">
        <v>0</v>
      </c>
      <c r="Q128" s="64">
        <f t="shared" si="770"/>
        <v>0</v>
      </c>
      <c r="R128" s="63">
        <v>0</v>
      </c>
      <c r="S128" s="108">
        <v>0</v>
      </c>
      <c r="T128" s="64">
        <f t="shared" si="771"/>
        <v>0</v>
      </c>
      <c r="U128" s="63">
        <v>0</v>
      </c>
      <c r="V128" s="108">
        <v>0</v>
      </c>
      <c r="W128" s="64">
        <f t="shared" si="772"/>
        <v>0</v>
      </c>
      <c r="X128" s="63">
        <v>0</v>
      </c>
      <c r="Y128" s="108">
        <v>0</v>
      </c>
      <c r="Z128" s="64">
        <f t="shared" si="773"/>
        <v>0</v>
      </c>
      <c r="AA128" s="63">
        <v>0</v>
      </c>
      <c r="AB128" s="108">
        <v>0</v>
      </c>
      <c r="AC128" s="64">
        <f t="shared" si="774"/>
        <v>0</v>
      </c>
      <c r="AD128" s="63">
        <v>0</v>
      </c>
      <c r="AE128" s="108">
        <v>0</v>
      </c>
      <c r="AF128" s="64">
        <f t="shared" si="775"/>
        <v>0</v>
      </c>
      <c r="AG128" s="63">
        <v>0</v>
      </c>
      <c r="AH128" s="108">
        <v>0</v>
      </c>
      <c r="AI128" s="64">
        <f t="shared" si="776"/>
        <v>0</v>
      </c>
      <c r="AJ128" s="63">
        <v>0</v>
      </c>
      <c r="AK128" s="108">
        <v>0</v>
      </c>
      <c r="AL128" s="64">
        <f t="shared" si="777"/>
        <v>0</v>
      </c>
      <c r="AM128" s="63">
        <v>0</v>
      </c>
      <c r="AN128" s="108">
        <v>0</v>
      </c>
      <c r="AO128" s="64">
        <f t="shared" si="778"/>
        <v>0</v>
      </c>
      <c r="AP128" s="63">
        <v>0</v>
      </c>
      <c r="AQ128" s="108">
        <v>0</v>
      </c>
      <c r="AR128" s="64">
        <f t="shared" si="779"/>
        <v>0</v>
      </c>
      <c r="AS128" s="63">
        <v>0</v>
      </c>
      <c r="AT128" s="108">
        <v>0</v>
      </c>
      <c r="AU128" s="64">
        <f t="shared" si="780"/>
        <v>0</v>
      </c>
      <c r="AV128" s="63">
        <v>0</v>
      </c>
      <c r="AW128" s="108">
        <v>0</v>
      </c>
      <c r="AX128" s="64">
        <f t="shared" si="781"/>
        <v>0</v>
      </c>
      <c r="AY128" s="63">
        <v>0</v>
      </c>
      <c r="AZ128" s="108">
        <v>0</v>
      </c>
      <c r="BA128" s="64">
        <f t="shared" si="782"/>
        <v>0</v>
      </c>
      <c r="BB128" s="63">
        <v>0</v>
      </c>
      <c r="BC128" s="108">
        <v>0</v>
      </c>
      <c r="BD128" s="64">
        <f t="shared" si="783"/>
        <v>0</v>
      </c>
      <c r="BE128" s="63">
        <v>0</v>
      </c>
      <c r="BF128" s="108">
        <v>0</v>
      </c>
      <c r="BG128" s="64">
        <f t="shared" si="784"/>
        <v>0</v>
      </c>
      <c r="BH128" s="63">
        <v>0</v>
      </c>
      <c r="BI128" s="108">
        <v>0</v>
      </c>
      <c r="BJ128" s="64">
        <f t="shared" si="785"/>
        <v>0</v>
      </c>
      <c r="BK128" s="63">
        <v>0</v>
      </c>
      <c r="BL128" s="108">
        <v>0</v>
      </c>
      <c r="BM128" s="64">
        <f t="shared" si="786"/>
        <v>0</v>
      </c>
      <c r="BN128" s="63">
        <v>0</v>
      </c>
      <c r="BO128" s="108">
        <v>0</v>
      </c>
      <c r="BP128" s="64">
        <f t="shared" si="787"/>
        <v>0</v>
      </c>
      <c r="BQ128" s="63">
        <v>0</v>
      </c>
      <c r="BR128" s="108">
        <v>0</v>
      </c>
      <c r="BS128" s="64">
        <f t="shared" si="788"/>
        <v>0</v>
      </c>
      <c r="BT128" s="63">
        <v>0</v>
      </c>
      <c r="BU128" s="108">
        <v>0</v>
      </c>
      <c r="BV128" s="64">
        <f t="shared" si="789"/>
        <v>0</v>
      </c>
      <c r="BW128" s="63">
        <v>0</v>
      </c>
      <c r="BX128" s="108">
        <v>0</v>
      </c>
      <c r="BY128" s="64">
        <f t="shared" si="790"/>
        <v>0</v>
      </c>
      <c r="BZ128" s="63">
        <v>0</v>
      </c>
      <c r="CA128" s="108">
        <v>0</v>
      </c>
      <c r="CB128" s="64">
        <f t="shared" si="791"/>
        <v>0</v>
      </c>
      <c r="CC128" s="63">
        <v>0</v>
      </c>
      <c r="CD128" s="108">
        <v>0</v>
      </c>
      <c r="CE128" s="64">
        <f t="shared" si="792"/>
        <v>0</v>
      </c>
      <c r="CF128" s="63">
        <v>0</v>
      </c>
      <c r="CG128" s="108">
        <v>0</v>
      </c>
      <c r="CH128" s="64">
        <f t="shared" si="793"/>
        <v>0</v>
      </c>
      <c r="CI128" s="63">
        <v>0</v>
      </c>
      <c r="CJ128" s="108">
        <v>0</v>
      </c>
      <c r="CK128" s="64">
        <f t="shared" si="794"/>
        <v>0</v>
      </c>
      <c r="CL128" s="63">
        <v>0</v>
      </c>
      <c r="CM128" s="108">
        <v>0</v>
      </c>
      <c r="CN128" s="64">
        <f t="shared" si="795"/>
        <v>0</v>
      </c>
      <c r="CO128" s="63">
        <v>0</v>
      </c>
      <c r="CP128" s="108">
        <v>0</v>
      </c>
      <c r="CQ128" s="64">
        <f t="shared" si="796"/>
        <v>0</v>
      </c>
      <c r="CR128" s="63">
        <v>0</v>
      </c>
      <c r="CS128" s="108">
        <v>0</v>
      </c>
      <c r="CT128" s="64">
        <f t="shared" si="797"/>
        <v>0</v>
      </c>
      <c r="CU128" s="63">
        <v>0</v>
      </c>
      <c r="CV128" s="108">
        <v>0</v>
      </c>
      <c r="CW128" s="64">
        <f t="shared" si="798"/>
        <v>0</v>
      </c>
      <c r="CX128" s="63">
        <v>0</v>
      </c>
      <c r="CY128" s="108">
        <v>0</v>
      </c>
      <c r="CZ128" s="64">
        <f t="shared" si="799"/>
        <v>0</v>
      </c>
      <c r="DA128" s="63">
        <v>0</v>
      </c>
      <c r="DB128" s="108">
        <v>0</v>
      </c>
      <c r="DC128" s="64">
        <f t="shared" si="800"/>
        <v>0</v>
      </c>
      <c r="DD128" s="63">
        <v>0</v>
      </c>
      <c r="DE128" s="108">
        <v>0</v>
      </c>
      <c r="DF128" s="64">
        <f t="shared" si="801"/>
        <v>0</v>
      </c>
      <c r="DG128" s="63">
        <v>0</v>
      </c>
      <c r="DH128" s="108">
        <v>0</v>
      </c>
      <c r="DI128" s="64">
        <f t="shared" si="802"/>
        <v>0</v>
      </c>
      <c r="DJ128" s="63">
        <v>0</v>
      </c>
      <c r="DK128" s="108">
        <v>0</v>
      </c>
      <c r="DL128" s="64">
        <f t="shared" si="803"/>
        <v>0</v>
      </c>
      <c r="DM128" s="63">
        <v>0</v>
      </c>
      <c r="DN128" s="108">
        <v>0</v>
      </c>
      <c r="DO128" s="64">
        <f t="shared" si="804"/>
        <v>0</v>
      </c>
      <c r="DP128" s="63">
        <v>0</v>
      </c>
      <c r="DQ128" s="108">
        <v>0</v>
      </c>
      <c r="DR128" s="64">
        <f t="shared" si="805"/>
        <v>0</v>
      </c>
      <c r="DS128" s="63">
        <v>0</v>
      </c>
      <c r="DT128" s="108">
        <v>0</v>
      </c>
      <c r="DU128" s="64">
        <f t="shared" si="806"/>
        <v>0</v>
      </c>
      <c r="DV128" s="63">
        <v>0</v>
      </c>
      <c r="DW128" s="108">
        <v>0</v>
      </c>
      <c r="DX128" s="64">
        <f t="shared" si="807"/>
        <v>0</v>
      </c>
      <c r="DY128" s="63">
        <v>0</v>
      </c>
      <c r="DZ128" s="108">
        <v>0</v>
      </c>
      <c r="EA128" s="64">
        <f t="shared" si="808"/>
        <v>0</v>
      </c>
      <c r="EB128" s="63">
        <v>0</v>
      </c>
      <c r="EC128" s="108">
        <v>0</v>
      </c>
      <c r="ED128" s="64">
        <f t="shared" si="809"/>
        <v>0</v>
      </c>
      <c r="EE128" s="63">
        <v>0</v>
      </c>
      <c r="EF128" s="108">
        <v>0</v>
      </c>
      <c r="EG128" s="64">
        <f t="shared" si="810"/>
        <v>0</v>
      </c>
      <c r="EH128" s="63">
        <v>0</v>
      </c>
      <c r="EI128" s="108">
        <v>0</v>
      </c>
      <c r="EJ128" s="64">
        <f t="shared" si="811"/>
        <v>0</v>
      </c>
      <c r="EK128" s="63">
        <v>0</v>
      </c>
      <c r="EL128" s="108">
        <v>0</v>
      </c>
      <c r="EM128" s="64">
        <f t="shared" si="812"/>
        <v>0</v>
      </c>
      <c r="EN128" s="63">
        <v>0</v>
      </c>
      <c r="EO128" s="108">
        <v>0</v>
      </c>
      <c r="EP128" s="64">
        <f t="shared" si="813"/>
        <v>0</v>
      </c>
      <c r="EQ128" s="11">
        <f t="shared" si="815"/>
        <v>0</v>
      </c>
      <c r="ER128" s="21">
        <f t="shared" si="816"/>
        <v>0</v>
      </c>
    </row>
    <row r="129" spans="1:148" hidden="1" x14ac:dyDescent="0.3">
      <c r="A129" s="57"/>
      <c r="B129" s="58" t="s">
        <v>11</v>
      </c>
      <c r="C129" s="63">
        <v>0</v>
      </c>
      <c r="D129" s="108">
        <v>0</v>
      </c>
      <c r="E129" s="64">
        <f t="shared" si="817"/>
        <v>0</v>
      </c>
      <c r="F129" s="63">
        <v>0</v>
      </c>
      <c r="G129" s="108">
        <v>0</v>
      </c>
      <c r="H129" s="64">
        <f t="shared" si="767"/>
        <v>0</v>
      </c>
      <c r="I129" s="63">
        <v>0</v>
      </c>
      <c r="J129" s="108">
        <v>0</v>
      </c>
      <c r="K129" s="64">
        <f t="shared" si="768"/>
        <v>0</v>
      </c>
      <c r="L129" s="63">
        <v>0</v>
      </c>
      <c r="M129" s="108">
        <v>0</v>
      </c>
      <c r="N129" s="64">
        <f t="shared" si="769"/>
        <v>0</v>
      </c>
      <c r="O129" s="63">
        <v>0</v>
      </c>
      <c r="P129" s="108">
        <v>0</v>
      </c>
      <c r="Q129" s="64">
        <f t="shared" si="770"/>
        <v>0</v>
      </c>
      <c r="R129" s="63">
        <v>0</v>
      </c>
      <c r="S129" s="108">
        <v>0</v>
      </c>
      <c r="T129" s="64">
        <f t="shared" si="771"/>
        <v>0</v>
      </c>
      <c r="U129" s="63">
        <v>0</v>
      </c>
      <c r="V129" s="108">
        <v>0</v>
      </c>
      <c r="W129" s="64">
        <f t="shared" si="772"/>
        <v>0</v>
      </c>
      <c r="X129" s="63">
        <v>0</v>
      </c>
      <c r="Y129" s="108">
        <v>0</v>
      </c>
      <c r="Z129" s="64">
        <f t="shared" si="773"/>
        <v>0</v>
      </c>
      <c r="AA129" s="63">
        <v>0</v>
      </c>
      <c r="AB129" s="108">
        <v>0</v>
      </c>
      <c r="AC129" s="64">
        <f t="shared" si="774"/>
        <v>0</v>
      </c>
      <c r="AD129" s="63">
        <v>0</v>
      </c>
      <c r="AE129" s="108">
        <v>0</v>
      </c>
      <c r="AF129" s="64">
        <f t="shared" si="775"/>
        <v>0</v>
      </c>
      <c r="AG129" s="63">
        <v>0</v>
      </c>
      <c r="AH129" s="108">
        <v>0</v>
      </c>
      <c r="AI129" s="64">
        <f t="shared" si="776"/>
        <v>0</v>
      </c>
      <c r="AJ129" s="63">
        <v>0</v>
      </c>
      <c r="AK129" s="108">
        <v>0</v>
      </c>
      <c r="AL129" s="64">
        <f t="shared" si="777"/>
        <v>0</v>
      </c>
      <c r="AM129" s="63">
        <v>0</v>
      </c>
      <c r="AN129" s="108">
        <v>0</v>
      </c>
      <c r="AO129" s="64">
        <f t="shared" si="778"/>
        <v>0</v>
      </c>
      <c r="AP129" s="63">
        <v>0</v>
      </c>
      <c r="AQ129" s="108">
        <v>0</v>
      </c>
      <c r="AR129" s="64">
        <f t="shared" si="779"/>
        <v>0</v>
      </c>
      <c r="AS129" s="63">
        <v>0</v>
      </c>
      <c r="AT129" s="108">
        <v>0</v>
      </c>
      <c r="AU129" s="64">
        <f t="shared" si="780"/>
        <v>0</v>
      </c>
      <c r="AV129" s="63">
        <v>0</v>
      </c>
      <c r="AW129" s="108">
        <v>0</v>
      </c>
      <c r="AX129" s="64">
        <f t="shared" si="781"/>
        <v>0</v>
      </c>
      <c r="AY129" s="63">
        <v>0</v>
      </c>
      <c r="AZ129" s="108">
        <v>0</v>
      </c>
      <c r="BA129" s="64">
        <f t="shared" si="782"/>
        <v>0</v>
      </c>
      <c r="BB129" s="63">
        <v>0</v>
      </c>
      <c r="BC129" s="108">
        <v>0</v>
      </c>
      <c r="BD129" s="64">
        <f t="shared" si="783"/>
        <v>0</v>
      </c>
      <c r="BE129" s="63">
        <v>0</v>
      </c>
      <c r="BF129" s="108">
        <v>0</v>
      </c>
      <c r="BG129" s="64">
        <f t="shared" si="784"/>
        <v>0</v>
      </c>
      <c r="BH129" s="63">
        <v>0</v>
      </c>
      <c r="BI129" s="108">
        <v>0</v>
      </c>
      <c r="BJ129" s="64">
        <f t="shared" si="785"/>
        <v>0</v>
      </c>
      <c r="BK129" s="63">
        <v>0</v>
      </c>
      <c r="BL129" s="108">
        <v>0</v>
      </c>
      <c r="BM129" s="64">
        <f t="shared" si="786"/>
        <v>0</v>
      </c>
      <c r="BN129" s="63">
        <v>0</v>
      </c>
      <c r="BO129" s="108">
        <v>0</v>
      </c>
      <c r="BP129" s="64">
        <f t="shared" si="787"/>
        <v>0</v>
      </c>
      <c r="BQ129" s="63">
        <v>0</v>
      </c>
      <c r="BR129" s="108">
        <v>0</v>
      </c>
      <c r="BS129" s="64">
        <f t="shared" si="788"/>
        <v>0</v>
      </c>
      <c r="BT129" s="63">
        <v>0</v>
      </c>
      <c r="BU129" s="108">
        <v>0</v>
      </c>
      <c r="BV129" s="64">
        <f t="shared" si="789"/>
        <v>0</v>
      </c>
      <c r="BW129" s="63">
        <v>0</v>
      </c>
      <c r="BX129" s="108">
        <v>0</v>
      </c>
      <c r="BY129" s="64">
        <f t="shared" si="790"/>
        <v>0</v>
      </c>
      <c r="BZ129" s="63">
        <v>0</v>
      </c>
      <c r="CA129" s="108">
        <v>0</v>
      </c>
      <c r="CB129" s="64">
        <f t="shared" si="791"/>
        <v>0</v>
      </c>
      <c r="CC129" s="63">
        <v>0</v>
      </c>
      <c r="CD129" s="108">
        <v>0</v>
      </c>
      <c r="CE129" s="64">
        <f t="shared" si="792"/>
        <v>0</v>
      </c>
      <c r="CF129" s="63">
        <v>0</v>
      </c>
      <c r="CG129" s="108">
        <v>0</v>
      </c>
      <c r="CH129" s="64">
        <f t="shared" si="793"/>
        <v>0</v>
      </c>
      <c r="CI129" s="63">
        <v>0</v>
      </c>
      <c r="CJ129" s="108">
        <v>0</v>
      </c>
      <c r="CK129" s="64">
        <f t="shared" si="794"/>
        <v>0</v>
      </c>
      <c r="CL129" s="63">
        <v>0</v>
      </c>
      <c r="CM129" s="108">
        <v>0</v>
      </c>
      <c r="CN129" s="64">
        <f t="shared" si="795"/>
        <v>0</v>
      </c>
      <c r="CO129" s="63">
        <v>0</v>
      </c>
      <c r="CP129" s="108">
        <v>0</v>
      </c>
      <c r="CQ129" s="64">
        <f t="shared" si="796"/>
        <v>0</v>
      </c>
      <c r="CR129" s="63">
        <v>0</v>
      </c>
      <c r="CS129" s="108">
        <v>0</v>
      </c>
      <c r="CT129" s="64">
        <f t="shared" si="797"/>
        <v>0</v>
      </c>
      <c r="CU129" s="63">
        <v>0</v>
      </c>
      <c r="CV129" s="108">
        <v>0</v>
      </c>
      <c r="CW129" s="64">
        <f t="shared" si="798"/>
        <v>0</v>
      </c>
      <c r="CX129" s="63">
        <v>0</v>
      </c>
      <c r="CY129" s="108">
        <v>0</v>
      </c>
      <c r="CZ129" s="64">
        <f t="shared" si="799"/>
        <v>0</v>
      </c>
      <c r="DA129" s="63">
        <v>0</v>
      </c>
      <c r="DB129" s="108">
        <v>0</v>
      </c>
      <c r="DC129" s="64">
        <f t="shared" si="800"/>
        <v>0</v>
      </c>
      <c r="DD129" s="63">
        <v>0</v>
      </c>
      <c r="DE129" s="108">
        <v>0</v>
      </c>
      <c r="DF129" s="64">
        <f t="shared" si="801"/>
        <v>0</v>
      </c>
      <c r="DG129" s="63">
        <v>0</v>
      </c>
      <c r="DH129" s="108">
        <v>0</v>
      </c>
      <c r="DI129" s="64">
        <f t="shared" si="802"/>
        <v>0</v>
      </c>
      <c r="DJ129" s="63">
        <v>0</v>
      </c>
      <c r="DK129" s="108">
        <v>0</v>
      </c>
      <c r="DL129" s="64">
        <f t="shared" si="803"/>
        <v>0</v>
      </c>
      <c r="DM129" s="63">
        <v>0</v>
      </c>
      <c r="DN129" s="108">
        <v>0</v>
      </c>
      <c r="DO129" s="64">
        <f t="shared" si="804"/>
        <v>0</v>
      </c>
      <c r="DP129" s="63">
        <v>0</v>
      </c>
      <c r="DQ129" s="108">
        <v>0</v>
      </c>
      <c r="DR129" s="64">
        <f t="shared" si="805"/>
        <v>0</v>
      </c>
      <c r="DS129" s="63">
        <v>0</v>
      </c>
      <c r="DT129" s="108">
        <v>0</v>
      </c>
      <c r="DU129" s="64">
        <f t="shared" si="806"/>
        <v>0</v>
      </c>
      <c r="DV129" s="63">
        <v>0</v>
      </c>
      <c r="DW129" s="108">
        <v>0</v>
      </c>
      <c r="DX129" s="64">
        <f t="shared" si="807"/>
        <v>0</v>
      </c>
      <c r="DY129" s="63">
        <v>0</v>
      </c>
      <c r="DZ129" s="108">
        <v>0</v>
      </c>
      <c r="EA129" s="64">
        <f t="shared" si="808"/>
        <v>0</v>
      </c>
      <c r="EB129" s="63">
        <v>0</v>
      </c>
      <c r="EC129" s="108">
        <v>0</v>
      </c>
      <c r="ED129" s="64">
        <f t="shared" si="809"/>
        <v>0</v>
      </c>
      <c r="EE129" s="63">
        <v>0</v>
      </c>
      <c r="EF129" s="108">
        <v>0</v>
      </c>
      <c r="EG129" s="64">
        <f t="shared" si="810"/>
        <v>0</v>
      </c>
      <c r="EH129" s="63">
        <v>0</v>
      </c>
      <c r="EI129" s="108">
        <v>0</v>
      </c>
      <c r="EJ129" s="64">
        <f t="shared" si="811"/>
        <v>0</v>
      </c>
      <c r="EK129" s="63">
        <v>0</v>
      </c>
      <c r="EL129" s="108">
        <v>0</v>
      </c>
      <c r="EM129" s="64">
        <f t="shared" si="812"/>
        <v>0</v>
      </c>
      <c r="EN129" s="63">
        <v>0</v>
      </c>
      <c r="EO129" s="108">
        <v>0</v>
      </c>
      <c r="EP129" s="64">
        <f t="shared" si="813"/>
        <v>0</v>
      </c>
      <c r="EQ129" s="11">
        <f t="shared" si="815"/>
        <v>0</v>
      </c>
      <c r="ER129" s="21">
        <f t="shared" si="816"/>
        <v>0</v>
      </c>
    </row>
    <row r="130" spans="1:148" hidden="1" x14ac:dyDescent="0.3">
      <c r="A130" s="57"/>
      <c r="B130" s="58" t="s">
        <v>12</v>
      </c>
      <c r="C130" s="63">
        <v>0</v>
      </c>
      <c r="D130" s="108">
        <v>0</v>
      </c>
      <c r="E130" s="64">
        <f t="shared" si="817"/>
        <v>0</v>
      </c>
      <c r="F130" s="63">
        <v>0</v>
      </c>
      <c r="G130" s="108">
        <v>0</v>
      </c>
      <c r="H130" s="64">
        <f t="shared" si="767"/>
        <v>0</v>
      </c>
      <c r="I130" s="63">
        <v>0</v>
      </c>
      <c r="J130" s="108">
        <v>0</v>
      </c>
      <c r="K130" s="64">
        <f t="shared" si="768"/>
        <v>0</v>
      </c>
      <c r="L130" s="63">
        <v>0</v>
      </c>
      <c r="M130" s="108">
        <v>0</v>
      </c>
      <c r="N130" s="64">
        <f t="shared" si="769"/>
        <v>0</v>
      </c>
      <c r="O130" s="63">
        <v>0</v>
      </c>
      <c r="P130" s="108">
        <v>0</v>
      </c>
      <c r="Q130" s="64">
        <f t="shared" si="770"/>
        <v>0</v>
      </c>
      <c r="R130" s="63">
        <v>0</v>
      </c>
      <c r="S130" s="108">
        <v>0</v>
      </c>
      <c r="T130" s="64">
        <f t="shared" si="771"/>
        <v>0</v>
      </c>
      <c r="U130" s="63">
        <v>0</v>
      </c>
      <c r="V130" s="108">
        <v>0</v>
      </c>
      <c r="W130" s="64">
        <f t="shared" si="772"/>
        <v>0</v>
      </c>
      <c r="X130" s="63">
        <v>0</v>
      </c>
      <c r="Y130" s="108">
        <v>0</v>
      </c>
      <c r="Z130" s="64">
        <f t="shared" si="773"/>
        <v>0</v>
      </c>
      <c r="AA130" s="63">
        <v>0</v>
      </c>
      <c r="AB130" s="108">
        <v>0</v>
      </c>
      <c r="AC130" s="64">
        <f t="shared" si="774"/>
        <v>0</v>
      </c>
      <c r="AD130" s="63">
        <v>0</v>
      </c>
      <c r="AE130" s="108">
        <v>0</v>
      </c>
      <c r="AF130" s="64">
        <f t="shared" si="775"/>
        <v>0</v>
      </c>
      <c r="AG130" s="63">
        <v>0</v>
      </c>
      <c r="AH130" s="108">
        <v>0</v>
      </c>
      <c r="AI130" s="64">
        <f t="shared" si="776"/>
        <v>0</v>
      </c>
      <c r="AJ130" s="63">
        <v>0</v>
      </c>
      <c r="AK130" s="108">
        <v>0</v>
      </c>
      <c r="AL130" s="64">
        <f t="shared" si="777"/>
        <v>0</v>
      </c>
      <c r="AM130" s="63">
        <v>0</v>
      </c>
      <c r="AN130" s="108">
        <v>0</v>
      </c>
      <c r="AO130" s="64">
        <f t="shared" si="778"/>
        <v>0</v>
      </c>
      <c r="AP130" s="63">
        <v>0</v>
      </c>
      <c r="AQ130" s="108">
        <v>0</v>
      </c>
      <c r="AR130" s="64">
        <f t="shared" si="779"/>
        <v>0</v>
      </c>
      <c r="AS130" s="63">
        <v>0</v>
      </c>
      <c r="AT130" s="108">
        <v>0</v>
      </c>
      <c r="AU130" s="64">
        <f t="shared" si="780"/>
        <v>0</v>
      </c>
      <c r="AV130" s="63">
        <v>0</v>
      </c>
      <c r="AW130" s="108">
        <v>0</v>
      </c>
      <c r="AX130" s="64">
        <f t="shared" si="781"/>
        <v>0</v>
      </c>
      <c r="AY130" s="63">
        <v>0</v>
      </c>
      <c r="AZ130" s="108">
        <v>0</v>
      </c>
      <c r="BA130" s="64">
        <f t="shared" si="782"/>
        <v>0</v>
      </c>
      <c r="BB130" s="63">
        <v>0</v>
      </c>
      <c r="BC130" s="108">
        <v>0</v>
      </c>
      <c r="BD130" s="64">
        <f t="shared" si="783"/>
        <v>0</v>
      </c>
      <c r="BE130" s="63">
        <v>0</v>
      </c>
      <c r="BF130" s="108">
        <v>0</v>
      </c>
      <c r="BG130" s="64">
        <f t="shared" si="784"/>
        <v>0</v>
      </c>
      <c r="BH130" s="63">
        <v>0</v>
      </c>
      <c r="BI130" s="108">
        <v>0</v>
      </c>
      <c r="BJ130" s="64">
        <f t="shared" si="785"/>
        <v>0</v>
      </c>
      <c r="BK130" s="63">
        <v>0</v>
      </c>
      <c r="BL130" s="108">
        <v>0</v>
      </c>
      <c r="BM130" s="64">
        <f t="shared" si="786"/>
        <v>0</v>
      </c>
      <c r="BN130" s="63">
        <v>0</v>
      </c>
      <c r="BO130" s="108">
        <v>0</v>
      </c>
      <c r="BP130" s="64">
        <f t="shared" si="787"/>
        <v>0</v>
      </c>
      <c r="BQ130" s="63">
        <v>0</v>
      </c>
      <c r="BR130" s="108">
        <v>0</v>
      </c>
      <c r="BS130" s="64">
        <f t="shared" si="788"/>
        <v>0</v>
      </c>
      <c r="BT130" s="63">
        <v>0</v>
      </c>
      <c r="BU130" s="108">
        <v>0</v>
      </c>
      <c r="BV130" s="64">
        <f t="shared" si="789"/>
        <v>0</v>
      </c>
      <c r="BW130" s="63">
        <v>0</v>
      </c>
      <c r="BX130" s="108">
        <v>0</v>
      </c>
      <c r="BY130" s="64">
        <f t="shared" si="790"/>
        <v>0</v>
      </c>
      <c r="BZ130" s="63">
        <v>0</v>
      </c>
      <c r="CA130" s="108">
        <v>0</v>
      </c>
      <c r="CB130" s="64">
        <f t="shared" si="791"/>
        <v>0</v>
      </c>
      <c r="CC130" s="63">
        <v>0</v>
      </c>
      <c r="CD130" s="108">
        <v>0</v>
      </c>
      <c r="CE130" s="64">
        <f t="shared" si="792"/>
        <v>0</v>
      </c>
      <c r="CF130" s="63">
        <v>0</v>
      </c>
      <c r="CG130" s="108">
        <v>0</v>
      </c>
      <c r="CH130" s="64">
        <f t="shared" si="793"/>
        <v>0</v>
      </c>
      <c r="CI130" s="63">
        <v>0</v>
      </c>
      <c r="CJ130" s="108">
        <v>0</v>
      </c>
      <c r="CK130" s="64">
        <f t="shared" si="794"/>
        <v>0</v>
      </c>
      <c r="CL130" s="63">
        <v>0</v>
      </c>
      <c r="CM130" s="108">
        <v>0</v>
      </c>
      <c r="CN130" s="64">
        <f t="shared" si="795"/>
        <v>0</v>
      </c>
      <c r="CO130" s="63">
        <v>0</v>
      </c>
      <c r="CP130" s="108">
        <v>0</v>
      </c>
      <c r="CQ130" s="64">
        <f t="shared" si="796"/>
        <v>0</v>
      </c>
      <c r="CR130" s="63">
        <v>0</v>
      </c>
      <c r="CS130" s="108">
        <v>0</v>
      </c>
      <c r="CT130" s="64">
        <f t="shared" si="797"/>
        <v>0</v>
      </c>
      <c r="CU130" s="63">
        <v>0</v>
      </c>
      <c r="CV130" s="108">
        <v>0</v>
      </c>
      <c r="CW130" s="64">
        <f t="shared" si="798"/>
        <v>0</v>
      </c>
      <c r="CX130" s="63">
        <v>0</v>
      </c>
      <c r="CY130" s="108">
        <v>0</v>
      </c>
      <c r="CZ130" s="64">
        <f t="shared" si="799"/>
        <v>0</v>
      </c>
      <c r="DA130" s="63">
        <v>0</v>
      </c>
      <c r="DB130" s="108">
        <v>0</v>
      </c>
      <c r="DC130" s="64">
        <f t="shared" si="800"/>
        <v>0</v>
      </c>
      <c r="DD130" s="63">
        <v>0</v>
      </c>
      <c r="DE130" s="108">
        <v>0</v>
      </c>
      <c r="DF130" s="64">
        <f t="shared" si="801"/>
        <v>0</v>
      </c>
      <c r="DG130" s="63">
        <v>0</v>
      </c>
      <c r="DH130" s="108">
        <v>0</v>
      </c>
      <c r="DI130" s="64">
        <f t="shared" si="802"/>
        <v>0</v>
      </c>
      <c r="DJ130" s="63">
        <v>0</v>
      </c>
      <c r="DK130" s="108">
        <v>0</v>
      </c>
      <c r="DL130" s="64">
        <f t="shared" si="803"/>
        <v>0</v>
      </c>
      <c r="DM130" s="63">
        <v>0</v>
      </c>
      <c r="DN130" s="108">
        <v>0</v>
      </c>
      <c r="DO130" s="64">
        <f t="shared" si="804"/>
        <v>0</v>
      </c>
      <c r="DP130" s="63">
        <v>0</v>
      </c>
      <c r="DQ130" s="108">
        <v>0</v>
      </c>
      <c r="DR130" s="64">
        <f t="shared" si="805"/>
        <v>0</v>
      </c>
      <c r="DS130" s="63">
        <v>0</v>
      </c>
      <c r="DT130" s="108">
        <v>0</v>
      </c>
      <c r="DU130" s="64">
        <f t="shared" si="806"/>
        <v>0</v>
      </c>
      <c r="DV130" s="63">
        <v>0</v>
      </c>
      <c r="DW130" s="108">
        <v>0</v>
      </c>
      <c r="DX130" s="64">
        <f t="shared" si="807"/>
        <v>0</v>
      </c>
      <c r="DY130" s="63">
        <v>0</v>
      </c>
      <c r="DZ130" s="108">
        <v>0</v>
      </c>
      <c r="EA130" s="64">
        <f t="shared" si="808"/>
        <v>0</v>
      </c>
      <c r="EB130" s="63">
        <v>0</v>
      </c>
      <c r="EC130" s="108">
        <v>0</v>
      </c>
      <c r="ED130" s="64">
        <f t="shared" si="809"/>
        <v>0</v>
      </c>
      <c r="EE130" s="63">
        <v>0</v>
      </c>
      <c r="EF130" s="108">
        <v>0</v>
      </c>
      <c r="EG130" s="64">
        <f t="shared" si="810"/>
        <v>0</v>
      </c>
      <c r="EH130" s="63">
        <v>0</v>
      </c>
      <c r="EI130" s="108">
        <v>0</v>
      </c>
      <c r="EJ130" s="64">
        <f t="shared" si="811"/>
        <v>0</v>
      </c>
      <c r="EK130" s="63">
        <v>0</v>
      </c>
      <c r="EL130" s="108">
        <v>0</v>
      </c>
      <c r="EM130" s="64">
        <f t="shared" si="812"/>
        <v>0</v>
      </c>
      <c r="EN130" s="63">
        <v>0</v>
      </c>
      <c r="EO130" s="108">
        <v>0</v>
      </c>
      <c r="EP130" s="64">
        <f t="shared" si="813"/>
        <v>0</v>
      </c>
      <c r="EQ130" s="11">
        <f t="shared" si="815"/>
        <v>0</v>
      </c>
      <c r="ER130" s="21">
        <f t="shared" si="816"/>
        <v>0</v>
      </c>
    </row>
    <row r="131" spans="1:148" hidden="1" x14ac:dyDescent="0.3">
      <c r="A131" s="57"/>
      <c r="B131" s="58" t="s">
        <v>13</v>
      </c>
      <c r="C131" s="63">
        <v>0</v>
      </c>
      <c r="D131" s="108">
        <v>0</v>
      </c>
      <c r="E131" s="64">
        <f t="shared" si="817"/>
        <v>0</v>
      </c>
      <c r="F131" s="63">
        <v>0</v>
      </c>
      <c r="G131" s="108">
        <v>0</v>
      </c>
      <c r="H131" s="64">
        <f t="shared" si="767"/>
        <v>0</v>
      </c>
      <c r="I131" s="63">
        <v>0</v>
      </c>
      <c r="J131" s="108">
        <v>0</v>
      </c>
      <c r="K131" s="64">
        <f t="shared" si="768"/>
        <v>0</v>
      </c>
      <c r="L131" s="63">
        <v>0</v>
      </c>
      <c r="M131" s="108">
        <v>0</v>
      </c>
      <c r="N131" s="64">
        <f t="shared" si="769"/>
        <v>0</v>
      </c>
      <c r="O131" s="63">
        <v>0</v>
      </c>
      <c r="P131" s="108">
        <v>0</v>
      </c>
      <c r="Q131" s="64">
        <f t="shared" si="770"/>
        <v>0</v>
      </c>
      <c r="R131" s="63">
        <v>0</v>
      </c>
      <c r="S131" s="108">
        <v>0</v>
      </c>
      <c r="T131" s="64">
        <f t="shared" si="771"/>
        <v>0</v>
      </c>
      <c r="U131" s="63">
        <v>0</v>
      </c>
      <c r="V131" s="108">
        <v>0</v>
      </c>
      <c r="W131" s="64">
        <f t="shared" si="772"/>
        <v>0</v>
      </c>
      <c r="X131" s="63">
        <v>0</v>
      </c>
      <c r="Y131" s="108">
        <v>0</v>
      </c>
      <c r="Z131" s="64">
        <f t="shared" si="773"/>
        <v>0</v>
      </c>
      <c r="AA131" s="63">
        <v>0</v>
      </c>
      <c r="AB131" s="108">
        <v>0</v>
      </c>
      <c r="AC131" s="64">
        <f t="shared" si="774"/>
        <v>0</v>
      </c>
      <c r="AD131" s="63">
        <v>0</v>
      </c>
      <c r="AE131" s="108">
        <v>0</v>
      </c>
      <c r="AF131" s="64">
        <f t="shared" si="775"/>
        <v>0</v>
      </c>
      <c r="AG131" s="63">
        <v>0</v>
      </c>
      <c r="AH131" s="108">
        <v>0</v>
      </c>
      <c r="AI131" s="64">
        <f t="shared" si="776"/>
        <v>0</v>
      </c>
      <c r="AJ131" s="63">
        <v>0</v>
      </c>
      <c r="AK131" s="108">
        <v>0</v>
      </c>
      <c r="AL131" s="64">
        <f t="shared" si="777"/>
        <v>0</v>
      </c>
      <c r="AM131" s="63">
        <v>0</v>
      </c>
      <c r="AN131" s="108">
        <v>0</v>
      </c>
      <c r="AO131" s="64">
        <f t="shared" si="778"/>
        <v>0</v>
      </c>
      <c r="AP131" s="63">
        <v>0</v>
      </c>
      <c r="AQ131" s="108">
        <v>0</v>
      </c>
      <c r="AR131" s="64">
        <f t="shared" si="779"/>
        <v>0</v>
      </c>
      <c r="AS131" s="63">
        <v>0</v>
      </c>
      <c r="AT131" s="108">
        <v>0</v>
      </c>
      <c r="AU131" s="64">
        <f t="shared" si="780"/>
        <v>0</v>
      </c>
      <c r="AV131" s="63">
        <v>0</v>
      </c>
      <c r="AW131" s="108">
        <v>0</v>
      </c>
      <c r="AX131" s="64">
        <f t="shared" si="781"/>
        <v>0</v>
      </c>
      <c r="AY131" s="63">
        <v>0</v>
      </c>
      <c r="AZ131" s="108">
        <v>0</v>
      </c>
      <c r="BA131" s="64">
        <f t="shared" si="782"/>
        <v>0</v>
      </c>
      <c r="BB131" s="63">
        <v>0</v>
      </c>
      <c r="BC131" s="108">
        <v>0</v>
      </c>
      <c r="BD131" s="64">
        <f t="shared" si="783"/>
        <v>0</v>
      </c>
      <c r="BE131" s="63">
        <v>0</v>
      </c>
      <c r="BF131" s="108">
        <v>0</v>
      </c>
      <c r="BG131" s="64">
        <f t="shared" si="784"/>
        <v>0</v>
      </c>
      <c r="BH131" s="63">
        <v>0</v>
      </c>
      <c r="BI131" s="108">
        <v>0</v>
      </c>
      <c r="BJ131" s="64">
        <f t="shared" si="785"/>
        <v>0</v>
      </c>
      <c r="BK131" s="63">
        <v>0</v>
      </c>
      <c r="BL131" s="108">
        <v>0</v>
      </c>
      <c r="BM131" s="64">
        <f t="shared" si="786"/>
        <v>0</v>
      </c>
      <c r="BN131" s="63">
        <v>0</v>
      </c>
      <c r="BO131" s="108">
        <v>0</v>
      </c>
      <c r="BP131" s="64">
        <f t="shared" si="787"/>
        <v>0</v>
      </c>
      <c r="BQ131" s="63">
        <v>0</v>
      </c>
      <c r="BR131" s="108">
        <v>0</v>
      </c>
      <c r="BS131" s="64">
        <f t="shared" si="788"/>
        <v>0</v>
      </c>
      <c r="BT131" s="63">
        <v>0</v>
      </c>
      <c r="BU131" s="108">
        <v>0</v>
      </c>
      <c r="BV131" s="64">
        <f t="shared" si="789"/>
        <v>0</v>
      </c>
      <c r="BW131" s="63">
        <v>0</v>
      </c>
      <c r="BX131" s="108">
        <v>0</v>
      </c>
      <c r="BY131" s="64">
        <f t="shared" si="790"/>
        <v>0</v>
      </c>
      <c r="BZ131" s="63">
        <v>0</v>
      </c>
      <c r="CA131" s="108">
        <v>0</v>
      </c>
      <c r="CB131" s="64">
        <f t="shared" si="791"/>
        <v>0</v>
      </c>
      <c r="CC131" s="63">
        <v>0</v>
      </c>
      <c r="CD131" s="108">
        <v>0</v>
      </c>
      <c r="CE131" s="64">
        <f t="shared" si="792"/>
        <v>0</v>
      </c>
      <c r="CF131" s="63">
        <v>0</v>
      </c>
      <c r="CG131" s="108">
        <v>0</v>
      </c>
      <c r="CH131" s="64">
        <f t="shared" si="793"/>
        <v>0</v>
      </c>
      <c r="CI131" s="63">
        <v>0</v>
      </c>
      <c r="CJ131" s="108">
        <v>0</v>
      </c>
      <c r="CK131" s="64">
        <f t="shared" si="794"/>
        <v>0</v>
      </c>
      <c r="CL131" s="63">
        <v>0</v>
      </c>
      <c r="CM131" s="108">
        <v>0</v>
      </c>
      <c r="CN131" s="64">
        <f t="shared" si="795"/>
        <v>0</v>
      </c>
      <c r="CO131" s="63">
        <v>0</v>
      </c>
      <c r="CP131" s="108">
        <v>0</v>
      </c>
      <c r="CQ131" s="64">
        <f t="shared" si="796"/>
        <v>0</v>
      </c>
      <c r="CR131" s="63">
        <v>0</v>
      </c>
      <c r="CS131" s="108">
        <v>0</v>
      </c>
      <c r="CT131" s="64">
        <f t="shared" si="797"/>
        <v>0</v>
      </c>
      <c r="CU131" s="63">
        <v>0</v>
      </c>
      <c r="CV131" s="108">
        <v>0</v>
      </c>
      <c r="CW131" s="64">
        <f t="shared" si="798"/>
        <v>0</v>
      </c>
      <c r="CX131" s="63">
        <v>0</v>
      </c>
      <c r="CY131" s="108">
        <v>0</v>
      </c>
      <c r="CZ131" s="64">
        <f t="shared" si="799"/>
        <v>0</v>
      </c>
      <c r="DA131" s="63">
        <v>0</v>
      </c>
      <c r="DB131" s="108">
        <v>0</v>
      </c>
      <c r="DC131" s="64">
        <f t="shared" si="800"/>
        <v>0</v>
      </c>
      <c r="DD131" s="63">
        <v>0</v>
      </c>
      <c r="DE131" s="108">
        <v>0</v>
      </c>
      <c r="DF131" s="64">
        <f t="shared" si="801"/>
        <v>0</v>
      </c>
      <c r="DG131" s="63">
        <v>0</v>
      </c>
      <c r="DH131" s="108">
        <v>0</v>
      </c>
      <c r="DI131" s="64">
        <f t="shared" si="802"/>
        <v>0</v>
      </c>
      <c r="DJ131" s="63">
        <v>0</v>
      </c>
      <c r="DK131" s="108">
        <v>0</v>
      </c>
      <c r="DL131" s="64">
        <f t="shared" si="803"/>
        <v>0</v>
      </c>
      <c r="DM131" s="63">
        <v>0</v>
      </c>
      <c r="DN131" s="108">
        <v>0</v>
      </c>
      <c r="DO131" s="64">
        <f t="shared" si="804"/>
        <v>0</v>
      </c>
      <c r="DP131" s="63">
        <v>0</v>
      </c>
      <c r="DQ131" s="108">
        <v>0</v>
      </c>
      <c r="DR131" s="64">
        <f t="shared" si="805"/>
        <v>0</v>
      </c>
      <c r="DS131" s="63">
        <v>0</v>
      </c>
      <c r="DT131" s="108">
        <v>0</v>
      </c>
      <c r="DU131" s="64">
        <f t="shared" si="806"/>
        <v>0</v>
      </c>
      <c r="DV131" s="63">
        <v>0</v>
      </c>
      <c r="DW131" s="108">
        <v>0</v>
      </c>
      <c r="DX131" s="64">
        <f t="shared" si="807"/>
        <v>0</v>
      </c>
      <c r="DY131" s="63">
        <v>0</v>
      </c>
      <c r="DZ131" s="108">
        <v>0</v>
      </c>
      <c r="EA131" s="64">
        <f t="shared" si="808"/>
        <v>0</v>
      </c>
      <c r="EB131" s="63">
        <v>0</v>
      </c>
      <c r="EC131" s="108">
        <v>0</v>
      </c>
      <c r="ED131" s="64">
        <f t="shared" si="809"/>
        <v>0</v>
      </c>
      <c r="EE131" s="63">
        <v>0</v>
      </c>
      <c r="EF131" s="108">
        <v>0</v>
      </c>
      <c r="EG131" s="64">
        <f t="shared" si="810"/>
        <v>0</v>
      </c>
      <c r="EH131" s="63">
        <v>0</v>
      </c>
      <c r="EI131" s="108">
        <v>0</v>
      </c>
      <c r="EJ131" s="64">
        <f t="shared" si="811"/>
        <v>0</v>
      </c>
      <c r="EK131" s="63">
        <v>0</v>
      </c>
      <c r="EL131" s="108">
        <v>0</v>
      </c>
      <c r="EM131" s="64">
        <f t="shared" si="812"/>
        <v>0</v>
      </c>
      <c r="EN131" s="63">
        <v>0</v>
      </c>
      <c r="EO131" s="108">
        <v>0</v>
      </c>
      <c r="EP131" s="64">
        <f t="shared" si="813"/>
        <v>0</v>
      </c>
      <c r="EQ131" s="11">
        <f t="shared" si="815"/>
        <v>0</v>
      </c>
      <c r="ER131" s="21">
        <f t="shared" si="816"/>
        <v>0</v>
      </c>
    </row>
    <row r="132" spans="1:148" hidden="1" x14ac:dyDescent="0.3">
      <c r="A132" s="57"/>
      <c r="B132" s="58" t="s">
        <v>14</v>
      </c>
      <c r="C132" s="63">
        <v>0</v>
      </c>
      <c r="D132" s="108">
        <v>0</v>
      </c>
      <c r="E132" s="64">
        <f t="shared" si="817"/>
        <v>0</v>
      </c>
      <c r="F132" s="63">
        <v>0</v>
      </c>
      <c r="G132" s="108">
        <v>0</v>
      </c>
      <c r="H132" s="64">
        <f t="shared" si="767"/>
        <v>0</v>
      </c>
      <c r="I132" s="63">
        <v>0</v>
      </c>
      <c r="J132" s="108">
        <v>0</v>
      </c>
      <c r="K132" s="64">
        <f t="shared" si="768"/>
        <v>0</v>
      </c>
      <c r="L132" s="63">
        <v>0</v>
      </c>
      <c r="M132" s="108">
        <v>0</v>
      </c>
      <c r="N132" s="64">
        <f t="shared" si="769"/>
        <v>0</v>
      </c>
      <c r="O132" s="63">
        <v>0</v>
      </c>
      <c r="P132" s="108">
        <v>0</v>
      </c>
      <c r="Q132" s="64">
        <f t="shared" si="770"/>
        <v>0</v>
      </c>
      <c r="R132" s="63">
        <v>0</v>
      </c>
      <c r="S132" s="108">
        <v>0</v>
      </c>
      <c r="T132" s="64">
        <f t="shared" si="771"/>
        <v>0</v>
      </c>
      <c r="U132" s="63">
        <v>0</v>
      </c>
      <c r="V132" s="108">
        <v>0</v>
      </c>
      <c r="W132" s="64">
        <f t="shared" si="772"/>
        <v>0</v>
      </c>
      <c r="X132" s="63">
        <v>0</v>
      </c>
      <c r="Y132" s="108">
        <v>0</v>
      </c>
      <c r="Z132" s="64">
        <f t="shared" si="773"/>
        <v>0</v>
      </c>
      <c r="AA132" s="63">
        <v>0</v>
      </c>
      <c r="AB132" s="108">
        <v>0</v>
      </c>
      <c r="AC132" s="64">
        <f t="shared" si="774"/>
        <v>0</v>
      </c>
      <c r="AD132" s="63">
        <v>0</v>
      </c>
      <c r="AE132" s="108">
        <v>0</v>
      </c>
      <c r="AF132" s="64">
        <f t="shared" si="775"/>
        <v>0</v>
      </c>
      <c r="AG132" s="63">
        <v>0</v>
      </c>
      <c r="AH132" s="108">
        <v>0</v>
      </c>
      <c r="AI132" s="64">
        <f t="shared" si="776"/>
        <v>0</v>
      </c>
      <c r="AJ132" s="63">
        <v>0</v>
      </c>
      <c r="AK132" s="108">
        <v>0</v>
      </c>
      <c r="AL132" s="64">
        <f t="shared" si="777"/>
        <v>0</v>
      </c>
      <c r="AM132" s="63">
        <v>0</v>
      </c>
      <c r="AN132" s="108">
        <v>0</v>
      </c>
      <c r="AO132" s="64">
        <f t="shared" si="778"/>
        <v>0</v>
      </c>
      <c r="AP132" s="63">
        <v>0</v>
      </c>
      <c r="AQ132" s="108">
        <v>0</v>
      </c>
      <c r="AR132" s="64">
        <f t="shared" si="779"/>
        <v>0</v>
      </c>
      <c r="AS132" s="63">
        <v>0</v>
      </c>
      <c r="AT132" s="108">
        <v>0</v>
      </c>
      <c r="AU132" s="64">
        <f t="shared" si="780"/>
        <v>0</v>
      </c>
      <c r="AV132" s="63">
        <v>0</v>
      </c>
      <c r="AW132" s="108">
        <v>0</v>
      </c>
      <c r="AX132" s="64">
        <f t="shared" si="781"/>
        <v>0</v>
      </c>
      <c r="AY132" s="63">
        <v>0</v>
      </c>
      <c r="AZ132" s="108">
        <v>0</v>
      </c>
      <c r="BA132" s="64">
        <f t="shared" si="782"/>
        <v>0</v>
      </c>
      <c r="BB132" s="63">
        <v>0</v>
      </c>
      <c r="BC132" s="108">
        <v>0</v>
      </c>
      <c r="BD132" s="64">
        <f t="shared" si="783"/>
        <v>0</v>
      </c>
      <c r="BE132" s="63">
        <v>0</v>
      </c>
      <c r="BF132" s="108">
        <v>0</v>
      </c>
      <c r="BG132" s="64">
        <f t="shared" si="784"/>
        <v>0</v>
      </c>
      <c r="BH132" s="63">
        <v>0</v>
      </c>
      <c r="BI132" s="108">
        <v>0</v>
      </c>
      <c r="BJ132" s="64">
        <f t="shared" si="785"/>
        <v>0</v>
      </c>
      <c r="BK132" s="63">
        <v>0</v>
      </c>
      <c r="BL132" s="108">
        <v>0</v>
      </c>
      <c r="BM132" s="64">
        <f t="shared" si="786"/>
        <v>0</v>
      </c>
      <c r="BN132" s="63">
        <v>0</v>
      </c>
      <c r="BO132" s="108">
        <v>0</v>
      </c>
      <c r="BP132" s="64">
        <f t="shared" si="787"/>
        <v>0</v>
      </c>
      <c r="BQ132" s="63">
        <v>0</v>
      </c>
      <c r="BR132" s="108">
        <v>0</v>
      </c>
      <c r="BS132" s="64">
        <f t="shared" si="788"/>
        <v>0</v>
      </c>
      <c r="BT132" s="63">
        <v>0</v>
      </c>
      <c r="BU132" s="108">
        <v>0</v>
      </c>
      <c r="BV132" s="64">
        <f t="shared" si="789"/>
        <v>0</v>
      </c>
      <c r="BW132" s="63">
        <v>0</v>
      </c>
      <c r="BX132" s="108">
        <v>0</v>
      </c>
      <c r="BY132" s="64">
        <f t="shared" si="790"/>
        <v>0</v>
      </c>
      <c r="BZ132" s="63">
        <v>0</v>
      </c>
      <c r="CA132" s="108">
        <v>0</v>
      </c>
      <c r="CB132" s="64">
        <f t="shared" si="791"/>
        <v>0</v>
      </c>
      <c r="CC132" s="63">
        <v>0</v>
      </c>
      <c r="CD132" s="108">
        <v>0</v>
      </c>
      <c r="CE132" s="64">
        <f t="shared" si="792"/>
        <v>0</v>
      </c>
      <c r="CF132" s="63">
        <v>0</v>
      </c>
      <c r="CG132" s="108">
        <v>0</v>
      </c>
      <c r="CH132" s="64">
        <f t="shared" si="793"/>
        <v>0</v>
      </c>
      <c r="CI132" s="63">
        <v>0</v>
      </c>
      <c r="CJ132" s="108">
        <v>0</v>
      </c>
      <c r="CK132" s="64">
        <f t="shared" si="794"/>
        <v>0</v>
      </c>
      <c r="CL132" s="63">
        <v>0</v>
      </c>
      <c r="CM132" s="108">
        <v>0</v>
      </c>
      <c r="CN132" s="64">
        <f t="shared" si="795"/>
        <v>0</v>
      </c>
      <c r="CO132" s="63">
        <v>0</v>
      </c>
      <c r="CP132" s="108">
        <v>0</v>
      </c>
      <c r="CQ132" s="64">
        <f t="shared" si="796"/>
        <v>0</v>
      </c>
      <c r="CR132" s="63">
        <v>0</v>
      </c>
      <c r="CS132" s="108">
        <v>0</v>
      </c>
      <c r="CT132" s="64">
        <f t="shared" si="797"/>
        <v>0</v>
      </c>
      <c r="CU132" s="63">
        <v>0</v>
      </c>
      <c r="CV132" s="108">
        <v>0</v>
      </c>
      <c r="CW132" s="64">
        <f t="shared" si="798"/>
        <v>0</v>
      </c>
      <c r="CX132" s="63">
        <v>0</v>
      </c>
      <c r="CY132" s="108">
        <v>0</v>
      </c>
      <c r="CZ132" s="64">
        <f t="shared" si="799"/>
        <v>0</v>
      </c>
      <c r="DA132" s="63">
        <v>0</v>
      </c>
      <c r="DB132" s="108">
        <v>0</v>
      </c>
      <c r="DC132" s="64">
        <f t="shared" si="800"/>
        <v>0</v>
      </c>
      <c r="DD132" s="63">
        <v>0</v>
      </c>
      <c r="DE132" s="108">
        <v>0</v>
      </c>
      <c r="DF132" s="64">
        <f t="shared" si="801"/>
        <v>0</v>
      </c>
      <c r="DG132" s="63">
        <v>0</v>
      </c>
      <c r="DH132" s="108">
        <v>0</v>
      </c>
      <c r="DI132" s="64">
        <f t="shared" si="802"/>
        <v>0</v>
      </c>
      <c r="DJ132" s="63">
        <v>0</v>
      </c>
      <c r="DK132" s="108">
        <v>0</v>
      </c>
      <c r="DL132" s="64">
        <f t="shared" si="803"/>
        <v>0</v>
      </c>
      <c r="DM132" s="63">
        <v>0</v>
      </c>
      <c r="DN132" s="108">
        <v>0</v>
      </c>
      <c r="DO132" s="64">
        <f t="shared" si="804"/>
        <v>0</v>
      </c>
      <c r="DP132" s="63">
        <v>0</v>
      </c>
      <c r="DQ132" s="108">
        <v>0</v>
      </c>
      <c r="DR132" s="64">
        <f t="shared" si="805"/>
        <v>0</v>
      </c>
      <c r="DS132" s="63">
        <v>0</v>
      </c>
      <c r="DT132" s="108">
        <v>0</v>
      </c>
      <c r="DU132" s="64">
        <f t="shared" si="806"/>
        <v>0</v>
      </c>
      <c r="DV132" s="63">
        <v>0</v>
      </c>
      <c r="DW132" s="108">
        <v>0</v>
      </c>
      <c r="DX132" s="64">
        <f t="shared" si="807"/>
        <v>0</v>
      </c>
      <c r="DY132" s="63">
        <v>0</v>
      </c>
      <c r="DZ132" s="108">
        <v>0</v>
      </c>
      <c r="EA132" s="64">
        <f t="shared" si="808"/>
        <v>0</v>
      </c>
      <c r="EB132" s="63">
        <v>0</v>
      </c>
      <c r="EC132" s="108">
        <v>0</v>
      </c>
      <c r="ED132" s="64">
        <f t="shared" si="809"/>
        <v>0</v>
      </c>
      <c r="EE132" s="63">
        <v>0</v>
      </c>
      <c r="EF132" s="108">
        <v>0</v>
      </c>
      <c r="EG132" s="64">
        <f t="shared" si="810"/>
        <v>0</v>
      </c>
      <c r="EH132" s="63">
        <v>0</v>
      </c>
      <c r="EI132" s="108">
        <v>0</v>
      </c>
      <c r="EJ132" s="64">
        <f t="shared" si="811"/>
        <v>0</v>
      </c>
      <c r="EK132" s="63">
        <v>0</v>
      </c>
      <c r="EL132" s="108">
        <v>0</v>
      </c>
      <c r="EM132" s="64">
        <f t="shared" si="812"/>
        <v>0</v>
      </c>
      <c r="EN132" s="63">
        <v>0</v>
      </c>
      <c r="EO132" s="108">
        <v>0</v>
      </c>
      <c r="EP132" s="64">
        <f t="shared" si="813"/>
        <v>0</v>
      </c>
      <c r="EQ132" s="11">
        <f t="shared" si="815"/>
        <v>0</v>
      </c>
      <c r="ER132" s="21">
        <f t="shared" si="816"/>
        <v>0</v>
      </c>
    </row>
    <row r="133" spans="1:148" hidden="1" x14ac:dyDescent="0.3">
      <c r="A133" s="57"/>
      <c r="B133" s="64" t="s">
        <v>15</v>
      </c>
      <c r="C133" s="63">
        <v>0</v>
      </c>
      <c r="D133" s="108">
        <v>0</v>
      </c>
      <c r="E133" s="64">
        <f t="shared" si="817"/>
        <v>0</v>
      </c>
      <c r="F133" s="63">
        <v>0</v>
      </c>
      <c r="G133" s="108">
        <v>0</v>
      </c>
      <c r="H133" s="64">
        <f t="shared" si="767"/>
        <v>0</v>
      </c>
      <c r="I133" s="63">
        <v>0</v>
      </c>
      <c r="J133" s="108">
        <v>0</v>
      </c>
      <c r="K133" s="64">
        <f t="shared" si="768"/>
        <v>0</v>
      </c>
      <c r="L133" s="63">
        <v>0</v>
      </c>
      <c r="M133" s="108">
        <v>0</v>
      </c>
      <c r="N133" s="64">
        <f t="shared" si="769"/>
        <v>0</v>
      </c>
      <c r="O133" s="63">
        <v>0</v>
      </c>
      <c r="P133" s="108">
        <v>0</v>
      </c>
      <c r="Q133" s="64">
        <f t="shared" si="770"/>
        <v>0</v>
      </c>
      <c r="R133" s="63">
        <v>0</v>
      </c>
      <c r="S133" s="108">
        <v>0</v>
      </c>
      <c r="T133" s="64">
        <f t="shared" si="771"/>
        <v>0</v>
      </c>
      <c r="U133" s="63">
        <v>0</v>
      </c>
      <c r="V133" s="108">
        <v>0</v>
      </c>
      <c r="W133" s="64">
        <f t="shared" si="772"/>
        <v>0</v>
      </c>
      <c r="X133" s="63">
        <v>0</v>
      </c>
      <c r="Y133" s="108">
        <v>0</v>
      </c>
      <c r="Z133" s="64">
        <f t="shared" si="773"/>
        <v>0</v>
      </c>
      <c r="AA133" s="63">
        <v>0</v>
      </c>
      <c r="AB133" s="108">
        <v>0</v>
      </c>
      <c r="AC133" s="64">
        <f t="shared" si="774"/>
        <v>0</v>
      </c>
      <c r="AD133" s="63">
        <v>0</v>
      </c>
      <c r="AE133" s="108">
        <v>0</v>
      </c>
      <c r="AF133" s="64">
        <f t="shared" si="775"/>
        <v>0</v>
      </c>
      <c r="AG133" s="63">
        <v>0</v>
      </c>
      <c r="AH133" s="108">
        <v>0</v>
      </c>
      <c r="AI133" s="64">
        <f t="shared" si="776"/>
        <v>0</v>
      </c>
      <c r="AJ133" s="63">
        <v>0</v>
      </c>
      <c r="AK133" s="108">
        <v>0</v>
      </c>
      <c r="AL133" s="64">
        <f t="shared" si="777"/>
        <v>0</v>
      </c>
      <c r="AM133" s="63">
        <v>0</v>
      </c>
      <c r="AN133" s="108">
        <v>0</v>
      </c>
      <c r="AO133" s="64">
        <f t="shared" si="778"/>
        <v>0</v>
      </c>
      <c r="AP133" s="63">
        <v>0</v>
      </c>
      <c r="AQ133" s="108">
        <v>0</v>
      </c>
      <c r="AR133" s="64">
        <f t="shared" si="779"/>
        <v>0</v>
      </c>
      <c r="AS133" s="63">
        <v>0</v>
      </c>
      <c r="AT133" s="108">
        <v>0</v>
      </c>
      <c r="AU133" s="64">
        <f t="shared" si="780"/>
        <v>0</v>
      </c>
      <c r="AV133" s="63">
        <v>0</v>
      </c>
      <c r="AW133" s="108">
        <v>0</v>
      </c>
      <c r="AX133" s="64">
        <f t="shared" si="781"/>
        <v>0</v>
      </c>
      <c r="AY133" s="63">
        <v>0</v>
      </c>
      <c r="AZ133" s="108">
        <v>0</v>
      </c>
      <c r="BA133" s="64">
        <f t="shared" si="782"/>
        <v>0</v>
      </c>
      <c r="BB133" s="63">
        <v>0</v>
      </c>
      <c r="BC133" s="108">
        <v>0</v>
      </c>
      <c r="BD133" s="64">
        <f t="shared" si="783"/>
        <v>0</v>
      </c>
      <c r="BE133" s="63">
        <v>0</v>
      </c>
      <c r="BF133" s="108">
        <v>0</v>
      </c>
      <c r="BG133" s="64">
        <f t="shared" si="784"/>
        <v>0</v>
      </c>
      <c r="BH133" s="63">
        <v>0</v>
      </c>
      <c r="BI133" s="108">
        <v>0</v>
      </c>
      <c r="BJ133" s="64">
        <f t="shared" si="785"/>
        <v>0</v>
      </c>
      <c r="BK133" s="63">
        <v>0</v>
      </c>
      <c r="BL133" s="108">
        <v>0</v>
      </c>
      <c r="BM133" s="64">
        <f t="shared" si="786"/>
        <v>0</v>
      </c>
      <c r="BN133" s="63">
        <v>0</v>
      </c>
      <c r="BO133" s="108">
        <v>0</v>
      </c>
      <c r="BP133" s="64">
        <f t="shared" si="787"/>
        <v>0</v>
      </c>
      <c r="BQ133" s="63">
        <v>0</v>
      </c>
      <c r="BR133" s="108">
        <v>0</v>
      </c>
      <c r="BS133" s="64">
        <f t="shared" si="788"/>
        <v>0</v>
      </c>
      <c r="BT133" s="63">
        <v>0</v>
      </c>
      <c r="BU133" s="108">
        <v>0</v>
      </c>
      <c r="BV133" s="64">
        <f t="shared" si="789"/>
        <v>0</v>
      </c>
      <c r="BW133" s="63">
        <v>0</v>
      </c>
      <c r="BX133" s="108">
        <v>0</v>
      </c>
      <c r="BY133" s="64">
        <f t="shared" si="790"/>
        <v>0</v>
      </c>
      <c r="BZ133" s="63">
        <v>0</v>
      </c>
      <c r="CA133" s="108">
        <v>0</v>
      </c>
      <c r="CB133" s="64">
        <f t="shared" si="791"/>
        <v>0</v>
      </c>
      <c r="CC133" s="63">
        <v>0</v>
      </c>
      <c r="CD133" s="108">
        <v>0</v>
      </c>
      <c r="CE133" s="64">
        <f t="shared" si="792"/>
        <v>0</v>
      </c>
      <c r="CF133" s="63">
        <v>0</v>
      </c>
      <c r="CG133" s="108">
        <v>0</v>
      </c>
      <c r="CH133" s="64">
        <f t="shared" si="793"/>
        <v>0</v>
      </c>
      <c r="CI133" s="63">
        <v>0</v>
      </c>
      <c r="CJ133" s="108">
        <v>0</v>
      </c>
      <c r="CK133" s="64">
        <f t="shared" si="794"/>
        <v>0</v>
      </c>
      <c r="CL133" s="63">
        <v>0</v>
      </c>
      <c r="CM133" s="108">
        <v>0</v>
      </c>
      <c r="CN133" s="64">
        <f t="shared" si="795"/>
        <v>0</v>
      </c>
      <c r="CO133" s="63">
        <v>0</v>
      </c>
      <c r="CP133" s="108">
        <v>0</v>
      </c>
      <c r="CQ133" s="64">
        <f t="shared" si="796"/>
        <v>0</v>
      </c>
      <c r="CR133" s="63">
        <v>0</v>
      </c>
      <c r="CS133" s="108">
        <v>0</v>
      </c>
      <c r="CT133" s="64">
        <f t="shared" si="797"/>
        <v>0</v>
      </c>
      <c r="CU133" s="63">
        <v>0</v>
      </c>
      <c r="CV133" s="108">
        <v>0</v>
      </c>
      <c r="CW133" s="64">
        <f t="shared" si="798"/>
        <v>0</v>
      </c>
      <c r="CX133" s="63">
        <v>0</v>
      </c>
      <c r="CY133" s="108">
        <v>0</v>
      </c>
      <c r="CZ133" s="64">
        <f t="shared" si="799"/>
        <v>0</v>
      </c>
      <c r="DA133" s="63">
        <v>0</v>
      </c>
      <c r="DB133" s="108">
        <v>0</v>
      </c>
      <c r="DC133" s="64">
        <f t="shared" si="800"/>
        <v>0</v>
      </c>
      <c r="DD133" s="63">
        <v>0</v>
      </c>
      <c r="DE133" s="108">
        <v>0</v>
      </c>
      <c r="DF133" s="64">
        <f t="shared" si="801"/>
        <v>0</v>
      </c>
      <c r="DG133" s="63">
        <v>0</v>
      </c>
      <c r="DH133" s="108">
        <v>0</v>
      </c>
      <c r="DI133" s="64">
        <f t="shared" si="802"/>
        <v>0</v>
      </c>
      <c r="DJ133" s="63">
        <v>0</v>
      </c>
      <c r="DK133" s="108">
        <v>0</v>
      </c>
      <c r="DL133" s="64">
        <f t="shared" si="803"/>
        <v>0</v>
      </c>
      <c r="DM133" s="63">
        <v>0</v>
      </c>
      <c r="DN133" s="108">
        <v>0</v>
      </c>
      <c r="DO133" s="64">
        <f t="shared" si="804"/>
        <v>0</v>
      </c>
      <c r="DP133" s="63">
        <v>0</v>
      </c>
      <c r="DQ133" s="108">
        <v>0</v>
      </c>
      <c r="DR133" s="64">
        <f t="shared" si="805"/>
        <v>0</v>
      </c>
      <c r="DS133" s="63">
        <v>0</v>
      </c>
      <c r="DT133" s="108">
        <v>0</v>
      </c>
      <c r="DU133" s="64">
        <f t="shared" si="806"/>
        <v>0</v>
      </c>
      <c r="DV133" s="63">
        <v>0</v>
      </c>
      <c r="DW133" s="108">
        <v>0</v>
      </c>
      <c r="DX133" s="64">
        <f t="shared" si="807"/>
        <v>0</v>
      </c>
      <c r="DY133" s="63">
        <v>0</v>
      </c>
      <c r="DZ133" s="108">
        <v>0</v>
      </c>
      <c r="EA133" s="64">
        <f t="shared" si="808"/>
        <v>0</v>
      </c>
      <c r="EB133" s="63">
        <v>0</v>
      </c>
      <c r="EC133" s="108">
        <v>0</v>
      </c>
      <c r="ED133" s="64">
        <f t="shared" si="809"/>
        <v>0</v>
      </c>
      <c r="EE133" s="63">
        <v>0</v>
      </c>
      <c r="EF133" s="108">
        <v>0</v>
      </c>
      <c r="EG133" s="64">
        <f t="shared" si="810"/>
        <v>0</v>
      </c>
      <c r="EH133" s="63">
        <v>0</v>
      </c>
      <c r="EI133" s="108">
        <v>0</v>
      </c>
      <c r="EJ133" s="64">
        <f t="shared" si="811"/>
        <v>0</v>
      </c>
      <c r="EK133" s="63">
        <v>0</v>
      </c>
      <c r="EL133" s="108">
        <v>0</v>
      </c>
      <c r="EM133" s="64">
        <f t="shared" si="812"/>
        <v>0</v>
      </c>
      <c r="EN133" s="63">
        <v>0</v>
      </c>
      <c r="EO133" s="108">
        <v>0</v>
      </c>
      <c r="EP133" s="64">
        <f t="shared" si="813"/>
        <v>0</v>
      </c>
      <c r="EQ133" s="11">
        <f t="shared" si="815"/>
        <v>0</v>
      </c>
      <c r="ER133" s="21">
        <f t="shared" si="816"/>
        <v>0</v>
      </c>
    </row>
    <row r="134" spans="1:148" hidden="1" x14ac:dyDescent="0.3">
      <c r="A134" s="57"/>
      <c r="B134" s="58" t="s">
        <v>16</v>
      </c>
      <c r="C134" s="63">
        <v>0</v>
      </c>
      <c r="D134" s="108">
        <v>0</v>
      </c>
      <c r="E134" s="64">
        <f t="shared" si="817"/>
        <v>0</v>
      </c>
      <c r="F134" s="63">
        <v>0</v>
      </c>
      <c r="G134" s="108">
        <v>0</v>
      </c>
      <c r="H134" s="64">
        <f t="shared" si="767"/>
        <v>0</v>
      </c>
      <c r="I134" s="63">
        <v>0</v>
      </c>
      <c r="J134" s="108">
        <v>0</v>
      </c>
      <c r="K134" s="64">
        <f t="shared" si="768"/>
        <v>0</v>
      </c>
      <c r="L134" s="63">
        <v>0</v>
      </c>
      <c r="M134" s="108">
        <v>0</v>
      </c>
      <c r="N134" s="64">
        <f t="shared" si="769"/>
        <v>0</v>
      </c>
      <c r="O134" s="63">
        <v>0</v>
      </c>
      <c r="P134" s="108">
        <v>0</v>
      </c>
      <c r="Q134" s="64">
        <f t="shared" si="770"/>
        <v>0</v>
      </c>
      <c r="R134" s="63">
        <v>0</v>
      </c>
      <c r="S134" s="108">
        <v>0</v>
      </c>
      <c r="T134" s="64">
        <f t="shared" si="771"/>
        <v>0</v>
      </c>
      <c r="U134" s="63">
        <v>0</v>
      </c>
      <c r="V134" s="108">
        <v>0</v>
      </c>
      <c r="W134" s="64">
        <f t="shared" si="772"/>
        <v>0</v>
      </c>
      <c r="X134" s="63">
        <v>0</v>
      </c>
      <c r="Y134" s="108">
        <v>0</v>
      </c>
      <c r="Z134" s="64">
        <f t="shared" si="773"/>
        <v>0</v>
      </c>
      <c r="AA134" s="63">
        <v>0</v>
      </c>
      <c r="AB134" s="108">
        <v>0</v>
      </c>
      <c r="AC134" s="64">
        <f t="shared" si="774"/>
        <v>0</v>
      </c>
      <c r="AD134" s="63">
        <v>0</v>
      </c>
      <c r="AE134" s="108">
        <v>0</v>
      </c>
      <c r="AF134" s="64">
        <f t="shared" si="775"/>
        <v>0</v>
      </c>
      <c r="AG134" s="63">
        <v>0</v>
      </c>
      <c r="AH134" s="108">
        <v>0</v>
      </c>
      <c r="AI134" s="64">
        <f t="shared" si="776"/>
        <v>0</v>
      </c>
      <c r="AJ134" s="63">
        <v>0</v>
      </c>
      <c r="AK134" s="108">
        <v>0</v>
      </c>
      <c r="AL134" s="64">
        <f t="shared" si="777"/>
        <v>0</v>
      </c>
      <c r="AM134" s="63">
        <v>0</v>
      </c>
      <c r="AN134" s="108">
        <v>0</v>
      </c>
      <c r="AO134" s="64">
        <f t="shared" si="778"/>
        <v>0</v>
      </c>
      <c r="AP134" s="63">
        <v>0</v>
      </c>
      <c r="AQ134" s="108">
        <v>0</v>
      </c>
      <c r="AR134" s="64">
        <f t="shared" si="779"/>
        <v>0</v>
      </c>
      <c r="AS134" s="63">
        <v>0</v>
      </c>
      <c r="AT134" s="108">
        <v>0</v>
      </c>
      <c r="AU134" s="64">
        <f t="shared" si="780"/>
        <v>0</v>
      </c>
      <c r="AV134" s="63">
        <v>0</v>
      </c>
      <c r="AW134" s="108">
        <v>0</v>
      </c>
      <c r="AX134" s="64">
        <f t="shared" si="781"/>
        <v>0</v>
      </c>
      <c r="AY134" s="63">
        <v>0</v>
      </c>
      <c r="AZ134" s="108">
        <v>0</v>
      </c>
      <c r="BA134" s="64">
        <f t="shared" si="782"/>
        <v>0</v>
      </c>
      <c r="BB134" s="63">
        <v>0</v>
      </c>
      <c r="BC134" s="108">
        <v>0</v>
      </c>
      <c r="BD134" s="64">
        <f t="shared" si="783"/>
        <v>0</v>
      </c>
      <c r="BE134" s="63">
        <v>0</v>
      </c>
      <c r="BF134" s="108">
        <v>0</v>
      </c>
      <c r="BG134" s="64">
        <f t="shared" si="784"/>
        <v>0</v>
      </c>
      <c r="BH134" s="63">
        <v>0</v>
      </c>
      <c r="BI134" s="108">
        <v>0</v>
      </c>
      <c r="BJ134" s="64">
        <f t="shared" si="785"/>
        <v>0</v>
      </c>
      <c r="BK134" s="63">
        <v>0</v>
      </c>
      <c r="BL134" s="108">
        <v>0</v>
      </c>
      <c r="BM134" s="64">
        <f t="shared" si="786"/>
        <v>0</v>
      </c>
      <c r="BN134" s="63">
        <v>0</v>
      </c>
      <c r="BO134" s="108">
        <v>0</v>
      </c>
      <c r="BP134" s="64">
        <f t="shared" si="787"/>
        <v>0</v>
      </c>
      <c r="BQ134" s="63">
        <v>0</v>
      </c>
      <c r="BR134" s="108">
        <v>0</v>
      </c>
      <c r="BS134" s="64">
        <f t="shared" si="788"/>
        <v>0</v>
      </c>
      <c r="BT134" s="63">
        <v>0</v>
      </c>
      <c r="BU134" s="108">
        <v>0</v>
      </c>
      <c r="BV134" s="64">
        <f t="shared" si="789"/>
        <v>0</v>
      </c>
      <c r="BW134" s="63">
        <v>0</v>
      </c>
      <c r="BX134" s="108">
        <v>0</v>
      </c>
      <c r="BY134" s="64">
        <f t="shared" si="790"/>
        <v>0</v>
      </c>
      <c r="BZ134" s="63">
        <v>0</v>
      </c>
      <c r="CA134" s="108">
        <v>0</v>
      </c>
      <c r="CB134" s="64">
        <f t="shared" si="791"/>
        <v>0</v>
      </c>
      <c r="CC134" s="63">
        <v>0</v>
      </c>
      <c r="CD134" s="108">
        <v>0</v>
      </c>
      <c r="CE134" s="64">
        <f t="shared" si="792"/>
        <v>0</v>
      </c>
      <c r="CF134" s="63">
        <v>0</v>
      </c>
      <c r="CG134" s="108">
        <v>0</v>
      </c>
      <c r="CH134" s="64">
        <f t="shared" si="793"/>
        <v>0</v>
      </c>
      <c r="CI134" s="63">
        <v>0</v>
      </c>
      <c r="CJ134" s="108">
        <v>0</v>
      </c>
      <c r="CK134" s="64">
        <f t="shared" si="794"/>
        <v>0</v>
      </c>
      <c r="CL134" s="63">
        <v>0</v>
      </c>
      <c r="CM134" s="108">
        <v>0</v>
      </c>
      <c r="CN134" s="64">
        <f t="shared" si="795"/>
        <v>0</v>
      </c>
      <c r="CO134" s="63">
        <v>0</v>
      </c>
      <c r="CP134" s="108">
        <v>0</v>
      </c>
      <c r="CQ134" s="64">
        <f t="shared" si="796"/>
        <v>0</v>
      </c>
      <c r="CR134" s="63">
        <v>0</v>
      </c>
      <c r="CS134" s="108">
        <v>0</v>
      </c>
      <c r="CT134" s="64">
        <f t="shared" si="797"/>
        <v>0</v>
      </c>
      <c r="CU134" s="63">
        <v>0</v>
      </c>
      <c r="CV134" s="108">
        <v>0</v>
      </c>
      <c r="CW134" s="64">
        <f t="shared" si="798"/>
        <v>0</v>
      </c>
      <c r="CX134" s="63">
        <v>0</v>
      </c>
      <c r="CY134" s="108">
        <v>0</v>
      </c>
      <c r="CZ134" s="64">
        <f t="shared" si="799"/>
        <v>0</v>
      </c>
      <c r="DA134" s="63">
        <v>0</v>
      </c>
      <c r="DB134" s="108">
        <v>0</v>
      </c>
      <c r="DC134" s="64">
        <f t="shared" si="800"/>
        <v>0</v>
      </c>
      <c r="DD134" s="63">
        <v>0</v>
      </c>
      <c r="DE134" s="108">
        <v>0</v>
      </c>
      <c r="DF134" s="64">
        <f t="shared" si="801"/>
        <v>0</v>
      </c>
      <c r="DG134" s="63">
        <v>0</v>
      </c>
      <c r="DH134" s="108">
        <v>0</v>
      </c>
      <c r="DI134" s="64">
        <f t="shared" si="802"/>
        <v>0</v>
      </c>
      <c r="DJ134" s="63">
        <v>0</v>
      </c>
      <c r="DK134" s="108">
        <v>0</v>
      </c>
      <c r="DL134" s="64">
        <f t="shared" si="803"/>
        <v>0</v>
      </c>
      <c r="DM134" s="63">
        <v>0</v>
      </c>
      <c r="DN134" s="108">
        <v>0</v>
      </c>
      <c r="DO134" s="64">
        <f t="shared" si="804"/>
        <v>0</v>
      </c>
      <c r="DP134" s="63">
        <v>0</v>
      </c>
      <c r="DQ134" s="108">
        <v>0</v>
      </c>
      <c r="DR134" s="64">
        <f t="shared" si="805"/>
        <v>0</v>
      </c>
      <c r="DS134" s="63">
        <v>0</v>
      </c>
      <c r="DT134" s="108">
        <v>0</v>
      </c>
      <c r="DU134" s="64">
        <f t="shared" si="806"/>
        <v>0</v>
      </c>
      <c r="DV134" s="63">
        <v>0</v>
      </c>
      <c r="DW134" s="108">
        <v>0</v>
      </c>
      <c r="DX134" s="64">
        <f t="shared" si="807"/>
        <v>0</v>
      </c>
      <c r="DY134" s="63">
        <v>0</v>
      </c>
      <c r="DZ134" s="108">
        <v>0</v>
      </c>
      <c r="EA134" s="64">
        <f t="shared" si="808"/>
        <v>0</v>
      </c>
      <c r="EB134" s="63">
        <v>0</v>
      </c>
      <c r="EC134" s="108">
        <v>0</v>
      </c>
      <c r="ED134" s="64">
        <f t="shared" si="809"/>
        <v>0</v>
      </c>
      <c r="EE134" s="63">
        <v>0</v>
      </c>
      <c r="EF134" s="108">
        <v>0</v>
      </c>
      <c r="EG134" s="64">
        <f t="shared" si="810"/>
        <v>0</v>
      </c>
      <c r="EH134" s="63">
        <v>0</v>
      </c>
      <c r="EI134" s="108">
        <v>0</v>
      </c>
      <c r="EJ134" s="64">
        <f t="shared" si="811"/>
        <v>0</v>
      </c>
      <c r="EK134" s="63">
        <v>0</v>
      </c>
      <c r="EL134" s="108">
        <v>0</v>
      </c>
      <c r="EM134" s="64">
        <f t="shared" si="812"/>
        <v>0</v>
      </c>
      <c r="EN134" s="63">
        <v>0</v>
      </c>
      <c r="EO134" s="108">
        <v>0</v>
      </c>
      <c r="EP134" s="64">
        <f t="shared" si="813"/>
        <v>0</v>
      </c>
      <c r="EQ134" s="11">
        <f t="shared" si="815"/>
        <v>0</v>
      </c>
      <c r="ER134" s="21">
        <f t="shared" si="816"/>
        <v>0</v>
      </c>
    </row>
    <row r="135" spans="1:148" ht="15" hidden="1" thickBot="1" x14ac:dyDescent="0.35">
      <c r="A135" s="93"/>
      <c r="B135" s="61" t="s">
        <v>17</v>
      </c>
      <c r="C135" s="67">
        <f t="shared" ref="C135:D135" si="818">SUM(C123:C134)</f>
        <v>0</v>
      </c>
      <c r="D135" s="42">
        <f t="shared" si="818"/>
        <v>0</v>
      </c>
      <c r="E135" s="68"/>
      <c r="F135" s="67">
        <f t="shared" ref="F135:G135" si="819">SUM(F123:F134)</f>
        <v>0</v>
      </c>
      <c r="G135" s="42">
        <f t="shared" si="819"/>
        <v>0</v>
      </c>
      <c r="H135" s="68"/>
      <c r="I135" s="67">
        <f t="shared" ref="I135:J135" si="820">SUM(I123:I134)</f>
        <v>0</v>
      </c>
      <c r="J135" s="42">
        <f t="shared" si="820"/>
        <v>0</v>
      </c>
      <c r="K135" s="68"/>
      <c r="L135" s="67">
        <f t="shared" ref="L135:M135" si="821">SUM(L123:L134)</f>
        <v>0</v>
      </c>
      <c r="M135" s="42">
        <f t="shared" si="821"/>
        <v>0</v>
      </c>
      <c r="N135" s="68"/>
      <c r="O135" s="67">
        <f t="shared" ref="O135:P135" si="822">SUM(O123:O134)</f>
        <v>0</v>
      </c>
      <c r="P135" s="42">
        <f t="shared" si="822"/>
        <v>0</v>
      </c>
      <c r="Q135" s="68"/>
      <c r="R135" s="67">
        <f t="shared" ref="R135:S135" si="823">SUM(R123:R134)</f>
        <v>0</v>
      </c>
      <c r="S135" s="42">
        <f t="shared" si="823"/>
        <v>0</v>
      </c>
      <c r="T135" s="68"/>
      <c r="U135" s="67">
        <f t="shared" ref="U135:V135" si="824">SUM(U123:U134)</f>
        <v>0</v>
      </c>
      <c r="V135" s="42">
        <f t="shared" si="824"/>
        <v>0</v>
      </c>
      <c r="W135" s="68"/>
      <c r="X135" s="67">
        <f t="shared" ref="X135:Y135" si="825">SUM(X123:X134)</f>
        <v>0</v>
      </c>
      <c r="Y135" s="42">
        <f t="shared" si="825"/>
        <v>0</v>
      </c>
      <c r="Z135" s="68"/>
      <c r="AA135" s="67">
        <f t="shared" ref="AA135:AB135" si="826">SUM(AA123:AA134)</f>
        <v>0</v>
      </c>
      <c r="AB135" s="42">
        <f t="shared" si="826"/>
        <v>0</v>
      </c>
      <c r="AC135" s="68"/>
      <c r="AD135" s="67">
        <f t="shared" ref="AD135:AE135" si="827">SUM(AD123:AD134)</f>
        <v>0</v>
      </c>
      <c r="AE135" s="42">
        <f t="shared" si="827"/>
        <v>0</v>
      </c>
      <c r="AF135" s="68"/>
      <c r="AG135" s="67">
        <f t="shared" ref="AG135:AH135" si="828">SUM(AG123:AG134)</f>
        <v>0</v>
      </c>
      <c r="AH135" s="42">
        <f t="shared" si="828"/>
        <v>0</v>
      </c>
      <c r="AI135" s="68"/>
      <c r="AJ135" s="67">
        <f t="shared" ref="AJ135:AK135" si="829">SUM(AJ123:AJ134)</f>
        <v>0</v>
      </c>
      <c r="AK135" s="42">
        <f t="shared" si="829"/>
        <v>0</v>
      </c>
      <c r="AL135" s="68"/>
      <c r="AM135" s="67">
        <f t="shared" ref="AM135:AN135" si="830">SUM(AM123:AM134)</f>
        <v>0</v>
      </c>
      <c r="AN135" s="42">
        <f t="shared" si="830"/>
        <v>0</v>
      </c>
      <c r="AO135" s="68"/>
      <c r="AP135" s="67">
        <f t="shared" ref="AP135:AQ135" si="831">SUM(AP123:AP134)</f>
        <v>0</v>
      </c>
      <c r="AQ135" s="42">
        <f t="shared" si="831"/>
        <v>0</v>
      </c>
      <c r="AR135" s="68"/>
      <c r="AS135" s="67">
        <f t="shared" ref="AS135:AT135" si="832">SUM(AS123:AS134)</f>
        <v>0</v>
      </c>
      <c r="AT135" s="42">
        <f t="shared" si="832"/>
        <v>0</v>
      </c>
      <c r="AU135" s="68"/>
      <c r="AV135" s="67">
        <f t="shared" ref="AV135:AW135" si="833">SUM(AV123:AV134)</f>
        <v>0</v>
      </c>
      <c r="AW135" s="42">
        <f t="shared" si="833"/>
        <v>0</v>
      </c>
      <c r="AX135" s="68"/>
      <c r="AY135" s="67">
        <f t="shared" ref="AY135:AZ135" si="834">SUM(AY123:AY134)</f>
        <v>0</v>
      </c>
      <c r="AZ135" s="42">
        <f t="shared" si="834"/>
        <v>0</v>
      </c>
      <c r="BA135" s="68"/>
      <c r="BB135" s="67">
        <f t="shared" ref="BB135:BC135" si="835">SUM(BB123:BB134)</f>
        <v>0</v>
      </c>
      <c r="BC135" s="42">
        <f t="shared" si="835"/>
        <v>0</v>
      </c>
      <c r="BD135" s="68"/>
      <c r="BE135" s="67">
        <f t="shared" ref="BE135:BF135" si="836">SUM(BE123:BE134)</f>
        <v>0</v>
      </c>
      <c r="BF135" s="42">
        <f t="shared" si="836"/>
        <v>0</v>
      </c>
      <c r="BG135" s="68"/>
      <c r="BH135" s="67">
        <f t="shared" ref="BH135:BI135" si="837">SUM(BH123:BH134)</f>
        <v>0</v>
      </c>
      <c r="BI135" s="42">
        <f t="shared" si="837"/>
        <v>0</v>
      </c>
      <c r="BJ135" s="68"/>
      <c r="BK135" s="67">
        <f t="shared" ref="BK135:BL135" si="838">SUM(BK123:BK134)</f>
        <v>0</v>
      </c>
      <c r="BL135" s="42">
        <f t="shared" si="838"/>
        <v>0</v>
      </c>
      <c r="BM135" s="68"/>
      <c r="BN135" s="67">
        <f t="shared" ref="BN135:BO135" si="839">SUM(BN123:BN134)</f>
        <v>0</v>
      </c>
      <c r="BO135" s="42">
        <f t="shared" si="839"/>
        <v>0</v>
      </c>
      <c r="BP135" s="68"/>
      <c r="BQ135" s="67">
        <f t="shared" ref="BQ135:BR135" si="840">SUM(BQ123:BQ134)</f>
        <v>0</v>
      </c>
      <c r="BR135" s="42">
        <f t="shared" si="840"/>
        <v>0</v>
      </c>
      <c r="BS135" s="68"/>
      <c r="BT135" s="67">
        <f t="shared" ref="BT135:BU135" si="841">SUM(BT123:BT134)</f>
        <v>0</v>
      </c>
      <c r="BU135" s="42">
        <f t="shared" si="841"/>
        <v>0</v>
      </c>
      <c r="BV135" s="68"/>
      <c r="BW135" s="67">
        <f t="shared" ref="BW135:BX135" si="842">SUM(BW123:BW134)</f>
        <v>0</v>
      </c>
      <c r="BX135" s="42">
        <f t="shared" si="842"/>
        <v>0</v>
      </c>
      <c r="BY135" s="68"/>
      <c r="BZ135" s="67">
        <f t="shared" ref="BZ135:CA135" si="843">SUM(BZ123:BZ134)</f>
        <v>0</v>
      </c>
      <c r="CA135" s="42">
        <f t="shared" si="843"/>
        <v>0</v>
      </c>
      <c r="CB135" s="68"/>
      <c r="CC135" s="67">
        <f t="shared" ref="CC135:CD135" si="844">SUM(CC123:CC134)</f>
        <v>0</v>
      </c>
      <c r="CD135" s="42">
        <f t="shared" si="844"/>
        <v>0</v>
      </c>
      <c r="CE135" s="68"/>
      <c r="CF135" s="67">
        <f t="shared" ref="CF135:CG135" si="845">SUM(CF123:CF134)</f>
        <v>0</v>
      </c>
      <c r="CG135" s="42">
        <f t="shared" si="845"/>
        <v>0</v>
      </c>
      <c r="CH135" s="68"/>
      <c r="CI135" s="67">
        <f t="shared" ref="CI135:CJ135" si="846">SUM(CI123:CI134)</f>
        <v>0</v>
      </c>
      <c r="CJ135" s="42">
        <f t="shared" si="846"/>
        <v>0</v>
      </c>
      <c r="CK135" s="68"/>
      <c r="CL135" s="67">
        <f t="shared" ref="CL135:CM135" si="847">SUM(CL123:CL134)</f>
        <v>0</v>
      </c>
      <c r="CM135" s="42">
        <f t="shared" si="847"/>
        <v>0</v>
      </c>
      <c r="CN135" s="68"/>
      <c r="CO135" s="67">
        <f t="shared" ref="CO135:CP135" si="848">SUM(CO123:CO134)</f>
        <v>0</v>
      </c>
      <c r="CP135" s="42">
        <f t="shared" si="848"/>
        <v>0</v>
      </c>
      <c r="CQ135" s="68"/>
      <c r="CR135" s="67">
        <f t="shared" ref="CR135:CS135" si="849">SUM(CR123:CR134)</f>
        <v>0</v>
      </c>
      <c r="CS135" s="42">
        <f t="shared" si="849"/>
        <v>0</v>
      </c>
      <c r="CT135" s="68"/>
      <c r="CU135" s="67">
        <f t="shared" ref="CU135:CV135" si="850">SUM(CU123:CU134)</f>
        <v>0</v>
      </c>
      <c r="CV135" s="42">
        <f t="shared" si="850"/>
        <v>0</v>
      </c>
      <c r="CW135" s="68"/>
      <c r="CX135" s="67">
        <f t="shared" ref="CX135:CY135" si="851">SUM(CX123:CX134)</f>
        <v>0</v>
      </c>
      <c r="CY135" s="42">
        <f t="shared" si="851"/>
        <v>0</v>
      </c>
      <c r="CZ135" s="68"/>
      <c r="DA135" s="67">
        <f t="shared" ref="DA135:DB135" si="852">SUM(DA123:DA134)</f>
        <v>0</v>
      </c>
      <c r="DB135" s="42">
        <f t="shared" si="852"/>
        <v>0</v>
      </c>
      <c r="DC135" s="68"/>
      <c r="DD135" s="67">
        <f t="shared" ref="DD135:DE135" si="853">SUM(DD123:DD134)</f>
        <v>0</v>
      </c>
      <c r="DE135" s="42">
        <f t="shared" si="853"/>
        <v>0</v>
      </c>
      <c r="DF135" s="68"/>
      <c r="DG135" s="67">
        <f t="shared" ref="DG135:DH135" si="854">SUM(DG123:DG134)</f>
        <v>0</v>
      </c>
      <c r="DH135" s="42">
        <f t="shared" si="854"/>
        <v>0</v>
      </c>
      <c r="DI135" s="68"/>
      <c r="DJ135" s="67">
        <f t="shared" ref="DJ135:DK135" si="855">SUM(DJ123:DJ134)</f>
        <v>0</v>
      </c>
      <c r="DK135" s="42">
        <f t="shared" si="855"/>
        <v>0</v>
      </c>
      <c r="DL135" s="68"/>
      <c r="DM135" s="67">
        <f t="shared" ref="DM135:DN135" si="856">SUM(DM123:DM134)</f>
        <v>0</v>
      </c>
      <c r="DN135" s="42">
        <f t="shared" si="856"/>
        <v>0</v>
      </c>
      <c r="DO135" s="68"/>
      <c r="DP135" s="67">
        <f t="shared" ref="DP135:DQ135" si="857">SUM(DP123:DP134)</f>
        <v>0</v>
      </c>
      <c r="DQ135" s="42">
        <f t="shared" si="857"/>
        <v>0</v>
      </c>
      <c r="DR135" s="68"/>
      <c r="DS135" s="67">
        <f t="shared" ref="DS135:DT135" si="858">SUM(DS123:DS134)</f>
        <v>0</v>
      </c>
      <c r="DT135" s="42">
        <f t="shared" si="858"/>
        <v>0</v>
      </c>
      <c r="DU135" s="68"/>
      <c r="DV135" s="67">
        <f t="shared" ref="DV135:DW135" si="859">SUM(DV123:DV134)</f>
        <v>0</v>
      </c>
      <c r="DW135" s="42">
        <f t="shared" si="859"/>
        <v>0</v>
      </c>
      <c r="DX135" s="68"/>
      <c r="DY135" s="67">
        <f t="shared" ref="DY135:DZ135" si="860">SUM(DY123:DY134)</f>
        <v>0</v>
      </c>
      <c r="DZ135" s="42">
        <f t="shared" si="860"/>
        <v>0</v>
      </c>
      <c r="EA135" s="68"/>
      <c r="EB135" s="67">
        <f t="shared" ref="EB135:EC135" si="861">SUM(EB123:EB134)</f>
        <v>0</v>
      </c>
      <c r="EC135" s="42">
        <f t="shared" si="861"/>
        <v>0</v>
      </c>
      <c r="ED135" s="68"/>
      <c r="EE135" s="67">
        <f t="shared" ref="EE135:EF135" si="862">SUM(EE123:EE134)</f>
        <v>0</v>
      </c>
      <c r="EF135" s="42">
        <f t="shared" si="862"/>
        <v>0</v>
      </c>
      <c r="EG135" s="68"/>
      <c r="EH135" s="67">
        <f t="shared" ref="EH135:EI135" si="863">SUM(EH123:EH134)</f>
        <v>0</v>
      </c>
      <c r="EI135" s="42">
        <f t="shared" si="863"/>
        <v>0</v>
      </c>
      <c r="EJ135" s="68"/>
      <c r="EK135" s="67">
        <f t="shared" ref="EK135:EL135" si="864">SUM(EK123:EK134)</f>
        <v>0</v>
      </c>
      <c r="EL135" s="42">
        <f t="shared" si="864"/>
        <v>0</v>
      </c>
      <c r="EM135" s="68"/>
      <c r="EN135" s="67">
        <f t="shared" ref="EN135:EO135" si="865">SUM(EN123:EN134)</f>
        <v>0</v>
      </c>
      <c r="EO135" s="42">
        <f t="shared" si="865"/>
        <v>0</v>
      </c>
      <c r="EP135" s="68"/>
      <c r="EQ135" s="43">
        <f t="shared" si="815"/>
        <v>0</v>
      </c>
      <c r="ER135" s="44">
        <f t="shared" si="816"/>
        <v>0</v>
      </c>
    </row>
  </sheetData>
  <mergeCells count="51">
    <mergeCell ref="DM4:DO4"/>
    <mergeCell ref="DJ4:DL4"/>
    <mergeCell ref="CR4:CT4"/>
    <mergeCell ref="DA4:DC4"/>
    <mergeCell ref="C3:E3"/>
    <mergeCell ref="I4:K4"/>
    <mergeCell ref="CO4:CQ4"/>
    <mergeCell ref="AA4:AC4"/>
    <mergeCell ref="BE4:BG4"/>
    <mergeCell ref="F4:H4"/>
    <mergeCell ref="X4:Z4"/>
    <mergeCell ref="BQ4:BS4"/>
    <mergeCell ref="BK4:BM4"/>
    <mergeCell ref="C2:O2"/>
    <mergeCell ref="AV4:AX4"/>
    <mergeCell ref="CF4:CH4"/>
    <mergeCell ref="CL4:CN4"/>
    <mergeCell ref="AY4:BA4"/>
    <mergeCell ref="AM4:AO4"/>
    <mergeCell ref="A4:B4"/>
    <mergeCell ref="O4:Q4"/>
    <mergeCell ref="EH4:EJ4"/>
    <mergeCell ref="C4:E4"/>
    <mergeCell ref="R4:T4"/>
    <mergeCell ref="U4:W4"/>
    <mergeCell ref="AG4:AI4"/>
    <mergeCell ref="AJ4:AL4"/>
    <mergeCell ref="BH4:BJ4"/>
    <mergeCell ref="BN4:BP4"/>
    <mergeCell ref="BW4:BY4"/>
    <mergeCell ref="CC4:CE4"/>
    <mergeCell ref="CU4:CW4"/>
    <mergeCell ref="CI4:CK4"/>
    <mergeCell ref="EE4:EG4"/>
    <mergeCell ref="AS4:AU4"/>
    <mergeCell ref="EN4:EP4"/>
    <mergeCell ref="L4:N4"/>
    <mergeCell ref="DP4:DR4"/>
    <mergeCell ref="DY4:EA4"/>
    <mergeCell ref="DS4:DU4"/>
    <mergeCell ref="BT4:BV4"/>
    <mergeCell ref="AD4:AF4"/>
    <mergeCell ref="EB4:ED4"/>
    <mergeCell ref="EK4:EM4"/>
    <mergeCell ref="DD4:DF4"/>
    <mergeCell ref="BZ4:CB4"/>
    <mergeCell ref="CX4:CZ4"/>
    <mergeCell ref="BB4:BD4"/>
    <mergeCell ref="DG4:DI4"/>
    <mergeCell ref="AP4:AR4"/>
    <mergeCell ref="DV4:DX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C252"/>
  <sheetViews>
    <sheetView zoomScaleNormal="100" workbookViewId="0">
      <pane xSplit="2" ySplit="5" topLeftCell="C227" activePane="bottomRight" state="frozen"/>
      <selection pane="topRight" activeCell="B1" sqref="B1"/>
      <selection pane="bottomLeft" activeCell="A6" sqref="A6"/>
      <selection pane="bottomRight" activeCell="A231" sqref="A231"/>
    </sheetView>
  </sheetViews>
  <sheetFormatPr defaultColWidth="9.109375" defaultRowHeight="14.4" x14ac:dyDescent="0.3"/>
  <cols>
    <col min="2" max="2" width="11" bestFit="1" customWidth="1"/>
    <col min="3" max="3" width="9.5546875" style="15" customWidth="1"/>
    <col min="4" max="4" width="10.33203125" style="10" bestFit="1" customWidth="1"/>
    <col min="5" max="5" width="9.44140625" style="10" bestFit="1" customWidth="1"/>
    <col min="6" max="6" width="9.5546875" style="15" customWidth="1"/>
    <col min="7" max="7" width="9.5546875" style="10" customWidth="1"/>
    <col min="8" max="8" width="10.88671875" style="10" bestFit="1" customWidth="1"/>
    <col min="9" max="9" width="9.5546875" style="15" customWidth="1"/>
    <col min="10" max="10" width="10.33203125" style="10" bestFit="1" customWidth="1"/>
    <col min="11" max="11" width="9.44140625" style="10" bestFit="1" customWidth="1"/>
    <col min="12" max="12" width="9.109375" style="15" customWidth="1"/>
    <col min="13" max="13" width="10.33203125" style="10" bestFit="1" customWidth="1"/>
    <col min="14" max="14" width="10.88671875" style="10" bestFit="1" customWidth="1"/>
    <col min="15" max="15" width="11" style="15" customWidth="1"/>
    <col min="16" max="16" width="10.33203125" style="10" bestFit="1" customWidth="1"/>
    <col min="17" max="17" width="9.88671875" style="10" bestFit="1" customWidth="1"/>
    <col min="18" max="18" width="11" style="15" customWidth="1"/>
    <col min="19" max="19" width="10.33203125" style="10" bestFit="1" customWidth="1"/>
    <col min="20" max="20" width="11.33203125" style="10" customWidth="1"/>
    <col min="21" max="21" width="11" style="15" customWidth="1"/>
    <col min="22" max="22" width="10.33203125" style="10" bestFit="1" customWidth="1"/>
    <col min="23" max="23" width="11.33203125" style="10" customWidth="1"/>
    <col min="24" max="26" width="10.88671875" style="10" customWidth="1"/>
    <col min="27" max="27" width="11" style="15" customWidth="1"/>
    <col min="28" max="28" width="10.33203125" style="10" bestFit="1" customWidth="1"/>
    <col min="29" max="29" width="13.5546875" style="10" bestFit="1" customWidth="1"/>
    <col min="30" max="32" width="10.88671875" style="10" customWidth="1"/>
    <col min="33" max="33" width="9.109375" style="15" customWidth="1"/>
    <col min="34" max="34" width="10.33203125" style="10" bestFit="1" customWidth="1"/>
    <col min="35" max="35" width="10.88671875" style="10" bestFit="1" customWidth="1"/>
    <col min="36" max="36" width="9.88671875" style="15" customWidth="1"/>
    <col min="37" max="37" width="10.33203125" style="10" bestFit="1" customWidth="1"/>
    <col min="38" max="38" width="10.88671875" style="10" bestFit="1" customWidth="1"/>
    <col min="39" max="39" width="9.109375" style="15" customWidth="1"/>
    <col min="40" max="40" width="10.33203125" style="10" bestFit="1" customWidth="1"/>
    <col min="41" max="41" width="9.88671875" style="10" bestFit="1" customWidth="1"/>
    <col min="42" max="42" width="9.109375" style="15" customWidth="1"/>
    <col min="43" max="43" width="10.33203125" style="10" bestFit="1" customWidth="1"/>
    <col min="44" max="44" width="12.44140625" style="10" bestFit="1" customWidth="1"/>
    <col min="45" max="45" width="9.109375" style="15" customWidth="1"/>
    <col min="46" max="46" width="10.33203125" style="10" bestFit="1" customWidth="1"/>
    <col min="47" max="47" width="12.44140625" style="10" bestFit="1" customWidth="1"/>
    <col min="48" max="53" width="10.88671875" style="10" customWidth="1"/>
    <col min="54" max="54" width="9.109375" style="15" customWidth="1"/>
    <col min="55" max="55" width="10.33203125" style="10" bestFit="1" customWidth="1"/>
    <col min="56" max="56" width="9.44140625" style="10" bestFit="1" customWidth="1"/>
    <col min="57" max="57" width="9.109375" style="15" customWidth="1"/>
    <col min="58" max="58" width="10.33203125" style="10" bestFit="1" customWidth="1"/>
    <col min="59" max="59" width="9.88671875" style="10" bestFit="1" customWidth="1"/>
    <col min="60" max="60" width="9.109375" style="15" customWidth="1"/>
    <col min="61" max="61" width="10.33203125" style="10" bestFit="1" customWidth="1"/>
    <col min="62" max="62" width="9.88671875" style="10" bestFit="1" customWidth="1"/>
    <col min="63" max="63" width="9.109375" style="15" customWidth="1"/>
    <col min="64" max="64" width="10.33203125" style="10" bestFit="1" customWidth="1"/>
    <col min="65" max="65" width="9.88671875" style="10" bestFit="1" customWidth="1"/>
    <col min="66" max="66" width="9.109375" style="15" customWidth="1"/>
    <col min="67" max="67" width="10.33203125" style="10" customWidth="1"/>
    <col min="68" max="68" width="10.88671875" style="10" bestFit="1" customWidth="1"/>
    <col min="69" max="69" width="9.109375" style="15" customWidth="1"/>
    <col min="70" max="70" width="10.33203125" style="10" customWidth="1"/>
    <col min="71" max="71" width="9.88671875" style="10" bestFit="1" customWidth="1"/>
    <col min="72" max="72" width="9.109375" style="15" customWidth="1"/>
    <col min="73" max="73" width="10.33203125" style="10" customWidth="1"/>
    <col min="74" max="74" width="9.88671875" style="10" bestFit="1" customWidth="1"/>
    <col min="75" max="75" width="9.109375" style="15" customWidth="1"/>
    <col min="76" max="76" width="10.33203125" style="10" bestFit="1" customWidth="1"/>
    <col min="77" max="77" width="9.88671875" style="10" bestFit="1" customWidth="1"/>
    <col min="78" max="78" width="9.109375" style="15" customWidth="1"/>
    <col min="79" max="79" width="10.33203125" style="10" bestFit="1" customWidth="1"/>
    <col min="80" max="80" width="10.6640625" style="10" customWidth="1"/>
    <col min="81" max="81" width="9.109375" style="15" customWidth="1"/>
    <col min="82" max="82" width="10.33203125" style="10" bestFit="1" customWidth="1"/>
    <col min="83" max="83" width="10.6640625" style="10" customWidth="1"/>
    <col min="84" max="84" width="9.109375" style="15" customWidth="1"/>
    <col min="85" max="85" width="10.33203125" style="10" bestFit="1" customWidth="1"/>
    <col min="86" max="86" width="9.44140625" style="10" bestFit="1" customWidth="1"/>
    <col min="87" max="87" width="9.109375" style="15" customWidth="1"/>
    <col min="88" max="88" width="10.33203125" style="10" bestFit="1" customWidth="1"/>
    <col min="89" max="89" width="9.44140625" style="10" bestFit="1" customWidth="1"/>
    <col min="90" max="90" width="9.109375" style="15" customWidth="1"/>
    <col min="91" max="91" width="10.33203125" style="10" bestFit="1" customWidth="1"/>
    <col min="92" max="92" width="10.21875" style="10" customWidth="1"/>
    <col min="93" max="93" width="9.109375" style="15" customWidth="1"/>
    <col min="94" max="94" width="10.33203125" style="10" bestFit="1" customWidth="1"/>
    <col min="95" max="95" width="9.88671875" style="10" bestFit="1" customWidth="1"/>
    <col min="96" max="103" width="9.44140625" style="10" customWidth="1"/>
    <col min="104" max="104" width="10.109375" style="10" customWidth="1"/>
    <col min="105" max="105" width="9.109375" style="15" customWidth="1"/>
    <col min="106" max="106" width="10.33203125" style="10" bestFit="1" customWidth="1"/>
    <col min="107" max="107" width="10.88671875" style="10" bestFit="1" customWidth="1"/>
    <col min="108" max="108" width="9.109375" style="15" customWidth="1"/>
    <col min="109" max="109" width="10.33203125" style="10" bestFit="1" customWidth="1"/>
    <col min="110" max="110" width="9.44140625" style="10" bestFit="1" customWidth="1"/>
    <col min="111" max="111" width="9.109375" style="15" customWidth="1"/>
    <col min="112" max="112" width="10.33203125" style="10" bestFit="1" customWidth="1"/>
    <col min="113" max="113" width="9.44140625" style="10" bestFit="1" customWidth="1"/>
    <col min="114" max="114" width="9.109375" style="15" customWidth="1"/>
    <col min="115" max="115" width="10.33203125" style="10" bestFit="1" customWidth="1"/>
    <col min="116" max="116" width="9.88671875" style="10" bestFit="1" customWidth="1"/>
    <col min="117" max="117" width="9.109375" style="15" customWidth="1"/>
    <col min="118" max="118" width="10.33203125" style="10" bestFit="1" customWidth="1"/>
    <col min="119" max="119" width="9.88671875" style="10" bestFit="1" customWidth="1"/>
    <col min="120" max="120" width="9.109375" style="15" customWidth="1"/>
    <col min="121" max="121" width="10.33203125" style="10" bestFit="1" customWidth="1"/>
    <col min="122" max="122" width="9.88671875" style="10" bestFit="1" customWidth="1"/>
    <col min="123" max="123" width="9.109375" style="15" customWidth="1"/>
    <col min="124" max="124" width="10.33203125" style="10" bestFit="1" customWidth="1"/>
    <col min="125" max="125" width="10.6640625" style="10" customWidth="1"/>
    <col min="126" max="126" width="9.109375" style="15" customWidth="1"/>
    <col min="127" max="127" width="10.33203125" style="10" bestFit="1" customWidth="1"/>
    <col min="128" max="128" width="9.88671875" style="10" bestFit="1" customWidth="1"/>
    <col min="129" max="129" width="9.109375" style="15" customWidth="1"/>
    <col min="130" max="130" width="10.33203125" style="10" bestFit="1" customWidth="1"/>
    <col min="131" max="131" width="10.88671875" style="10" bestFit="1" customWidth="1"/>
    <col min="132" max="132" width="9.109375" style="15" customWidth="1"/>
    <col min="133" max="133" width="10.33203125" style="10" bestFit="1" customWidth="1"/>
    <col min="134" max="134" width="10.88671875" style="10" bestFit="1" customWidth="1"/>
    <col min="135" max="135" width="9.109375" style="15" customWidth="1"/>
    <col min="136" max="136" width="10.33203125" style="10" bestFit="1" customWidth="1"/>
    <col min="137" max="137" width="10.88671875" style="10" bestFit="1" customWidth="1"/>
    <col min="138" max="138" width="9.109375" style="15" customWidth="1"/>
    <col min="139" max="139" width="10.33203125" style="10" bestFit="1" customWidth="1"/>
    <col min="140" max="140" width="10.88671875" style="10" bestFit="1" customWidth="1"/>
    <col min="141" max="141" width="9.109375" style="15" customWidth="1"/>
    <col min="142" max="142" width="10.33203125" style="10" bestFit="1" customWidth="1"/>
    <col min="143" max="143" width="9.88671875" style="10" bestFit="1" customWidth="1"/>
    <col min="144" max="144" width="9.109375" style="15" customWidth="1"/>
    <col min="145" max="145" width="10.33203125" style="10" bestFit="1" customWidth="1"/>
    <col min="146" max="146" width="11.6640625" style="10" customWidth="1"/>
    <col min="147" max="147" width="9.109375" style="15" customWidth="1"/>
    <col min="148" max="148" width="10.33203125" style="10" bestFit="1" customWidth="1"/>
    <col min="149" max="149" width="9.88671875" style="10" bestFit="1" customWidth="1"/>
    <col min="150" max="150" width="9.109375" style="15" customWidth="1"/>
    <col min="151" max="151" width="10.33203125" style="10" bestFit="1" customWidth="1"/>
    <col min="152" max="152" width="10.6640625" style="10" customWidth="1"/>
    <col min="153" max="153" width="9.109375" style="15" customWidth="1"/>
    <col min="154" max="154" width="10.33203125" style="10" bestFit="1" customWidth="1"/>
    <col min="155" max="155" width="9.44140625" style="10" bestFit="1" customWidth="1"/>
    <col min="156" max="156" width="9.109375" style="15" customWidth="1"/>
    <col min="157" max="157" width="10.33203125" style="10" bestFit="1" customWidth="1"/>
    <col min="158" max="158" width="10.88671875" style="10" bestFit="1" customWidth="1"/>
    <col min="159" max="159" width="9.109375" style="15" customWidth="1"/>
    <col min="160" max="160" width="10.33203125" style="10" bestFit="1" customWidth="1"/>
    <col min="161" max="161" width="10.88671875" style="10" bestFit="1" customWidth="1"/>
    <col min="162" max="162" width="9.109375" style="15" customWidth="1"/>
    <col min="163" max="163" width="10.33203125" style="10" bestFit="1" customWidth="1"/>
    <col min="164" max="164" width="10.88671875" style="10" bestFit="1" customWidth="1"/>
    <col min="165" max="167" width="11.109375" style="10" customWidth="1"/>
    <col min="168" max="168" width="9.109375" style="15" customWidth="1"/>
    <col min="169" max="169" width="10.33203125" style="10" bestFit="1" customWidth="1"/>
    <col min="170" max="170" width="10.88671875" style="10" bestFit="1" customWidth="1"/>
    <col min="171" max="171" width="9.109375" style="15" customWidth="1"/>
    <col min="172" max="172" width="10.33203125" style="10" bestFit="1" customWidth="1"/>
    <col min="173" max="173" width="10.88671875" style="10" bestFit="1" customWidth="1"/>
    <col min="174" max="174" width="9.109375" style="15" customWidth="1"/>
    <col min="175" max="175" width="10.33203125" style="10" bestFit="1" customWidth="1"/>
    <col min="176" max="176" width="11" style="10" customWidth="1"/>
    <col min="177" max="177" width="9.109375" style="15" customWidth="1"/>
    <col min="178" max="178" width="10.33203125" style="10" bestFit="1" customWidth="1"/>
    <col min="179" max="179" width="10.88671875" style="10" bestFit="1" customWidth="1"/>
    <col min="180" max="180" width="9.88671875" style="15" bestFit="1" customWidth="1"/>
    <col min="181" max="181" width="10.33203125" style="10" bestFit="1" customWidth="1"/>
    <col min="182" max="182" width="10.33203125" style="10" customWidth="1"/>
    <col min="183" max="183" width="9.109375" style="15" customWidth="1"/>
    <col min="184" max="184" width="10.33203125" style="10" bestFit="1" customWidth="1"/>
    <col min="185" max="185" width="10.88671875" style="10" customWidth="1"/>
    <col min="186" max="186" width="9.109375" style="15" customWidth="1"/>
    <col min="187" max="187" width="10.33203125" style="10" bestFit="1" customWidth="1"/>
    <col min="188" max="188" width="10.88671875" style="10" bestFit="1" customWidth="1"/>
    <col min="189" max="189" width="9.109375" style="15" customWidth="1"/>
    <col min="190" max="190" width="10.33203125" style="10" bestFit="1" customWidth="1"/>
    <col min="191" max="191" width="10.88671875" style="10" bestFit="1" customWidth="1"/>
    <col min="192" max="192" width="9.109375" style="15" customWidth="1"/>
    <col min="193" max="193" width="10.33203125" style="10" bestFit="1" customWidth="1"/>
    <col min="194" max="194" width="11" style="10" customWidth="1"/>
    <col min="195" max="195" width="9.109375" style="15" customWidth="1"/>
    <col min="196" max="196" width="10.33203125" style="10" bestFit="1" customWidth="1"/>
    <col min="197" max="197" width="9.44140625" style="10" bestFit="1" customWidth="1"/>
    <col min="198" max="198" width="9.109375" style="15" customWidth="1"/>
    <col min="199" max="199" width="10.33203125" style="10" bestFit="1" customWidth="1"/>
    <col min="200" max="200" width="9.44140625" style="10" bestFit="1" customWidth="1"/>
    <col min="201" max="201" width="9.109375" style="15" customWidth="1"/>
    <col min="202" max="202" width="10.33203125" style="10" bestFit="1" customWidth="1"/>
    <col min="203" max="203" width="9.44140625" style="10" bestFit="1" customWidth="1"/>
    <col min="204" max="204" width="9.109375" style="15" customWidth="1"/>
    <col min="205" max="205" width="10.33203125" style="10" bestFit="1" customWidth="1"/>
    <col min="206" max="206" width="9.44140625" style="10" bestFit="1" customWidth="1"/>
    <col min="207" max="207" width="9.109375" style="15" customWidth="1"/>
    <col min="208" max="208" width="10.33203125" style="10" bestFit="1" customWidth="1"/>
    <col min="209" max="209" width="9.88671875" style="10" bestFit="1" customWidth="1"/>
    <col min="210" max="210" width="9.109375" style="15" customWidth="1"/>
    <col min="211" max="211" width="10.33203125" style="10" bestFit="1" customWidth="1"/>
    <col min="212" max="212" width="12.44140625" style="10" bestFit="1" customWidth="1"/>
    <col min="213" max="213" width="9.109375" style="15" customWidth="1"/>
    <col min="214" max="214" width="10.33203125" style="10" bestFit="1" customWidth="1"/>
    <col min="215" max="215" width="12.44140625" style="10" bestFit="1" customWidth="1"/>
    <col min="216" max="216" width="9.109375" style="15" customWidth="1"/>
    <col min="217" max="217" width="10.33203125" style="10" bestFit="1" customWidth="1"/>
    <col min="218" max="218" width="12.44140625" style="10" bestFit="1" customWidth="1"/>
    <col min="219" max="219" width="9.109375" style="15" customWidth="1"/>
    <col min="220" max="220" width="10.33203125" style="10" bestFit="1" customWidth="1"/>
    <col min="221" max="221" width="9.88671875" style="10" bestFit="1" customWidth="1"/>
    <col min="222" max="222" width="9.109375" style="15" customWidth="1"/>
    <col min="223" max="223" width="10.33203125" style="10" bestFit="1" customWidth="1"/>
    <col min="224" max="224" width="10" style="10" customWidth="1"/>
    <col min="225" max="225" width="9.109375" style="15" customWidth="1"/>
    <col min="226" max="226" width="10.33203125" style="10" bestFit="1" customWidth="1"/>
    <col min="227" max="227" width="10.88671875" style="10" bestFit="1" customWidth="1"/>
    <col min="228" max="228" width="9.109375" style="15" customWidth="1"/>
    <col min="229" max="229" width="10.33203125" style="10" bestFit="1" customWidth="1"/>
    <col min="230" max="230" width="11.88671875" style="10" customWidth="1"/>
    <col min="231" max="231" width="9.109375" style="15" customWidth="1"/>
    <col min="232" max="232" width="10.33203125" style="10" bestFit="1" customWidth="1"/>
    <col min="233" max="233" width="11.88671875" style="10" customWidth="1"/>
    <col min="234" max="234" width="9.109375" style="15" customWidth="1"/>
    <col min="235" max="235" width="10.33203125" style="10" bestFit="1" customWidth="1"/>
    <col min="236" max="236" width="10.33203125" style="10" customWidth="1"/>
    <col min="237" max="237" width="9.109375" style="15" customWidth="1"/>
    <col min="238" max="238" width="10.33203125" style="10" bestFit="1" customWidth="1"/>
    <col min="239" max="239" width="10.33203125" style="10" customWidth="1"/>
    <col min="240" max="240" width="9.109375" style="15" customWidth="1"/>
    <col min="241" max="241" width="10.33203125" style="10" bestFit="1" customWidth="1"/>
    <col min="242" max="242" width="10.33203125" style="10" customWidth="1"/>
    <col min="243" max="243" width="9.109375" style="15" customWidth="1"/>
    <col min="244" max="244" width="10.33203125" style="10" bestFit="1" customWidth="1"/>
    <col min="245" max="245" width="10.33203125" style="10" customWidth="1"/>
    <col min="246" max="246" width="9.109375" style="15" customWidth="1"/>
    <col min="247" max="247" width="10.33203125" style="10" bestFit="1" customWidth="1"/>
    <col min="248" max="248" width="10" style="10" bestFit="1" customWidth="1"/>
    <col min="249" max="249" width="9.109375" style="15" customWidth="1"/>
    <col min="250" max="250" width="10.33203125" style="10" bestFit="1" customWidth="1"/>
    <col min="251" max="251" width="9.44140625" style="10" bestFit="1" customWidth="1"/>
    <col min="252" max="252" width="9.109375" style="15" customWidth="1"/>
    <col min="253" max="253" width="10.33203125" style="10" bestFit="1" customWidth="1"/>
    <col min="254" max="254" width="9.44140625" style="10" bestFit="1" customWidth="1"/>
    <col min="255" max="255" width="9.109375" style="15" customWidth="1"/>
    <col min="256" max="256" width="10.33203125" style="10" customWidth="1"/>
    <col min="257" max="257" width="10.88671875" style="10" bestFit="1" customWidth="1"/>
    <col min="258" max="266" width="10.88671875" style="10" customWidth="1"/>
    <col min="267" max="267" width="9.109375" style="15" customWidth="1"/>
    <col min="268" max="268" width="10.33203125" style="10" bestFit="1" customWidth="1"/>
    <col min="269" max="269" width="11" style="10" customWidth="1"/>
    <col min="270" max="270" width="9.109375" style="15" customWidth="1"/>
    <col min="271" max="271" width="10.33203125" style="10" bestFit="1" customWidth="1"/>
    <col min="272" max="272" width="11" style="10" customWidth="1"/>
    <col min="273" max="273" width="11.33203125" style="15" customWidth="1"/>
    <col min="274" max="274" width="11.33203125" style="10" customWidth="1"/>
    <col min="275" max="275" width="12.21875" style="10" bestFit="1" customWidth="1"/>
    <col min="276" max="276" width="9.109375" style="15" customWidth="1"/>
    <col min="277" max="277" width="10.33203125" style="10" bestFit="1" customWidth="1"/>
    <col min="278" max="278" width="10.88671875" style="10" bestFit="1" customWidth="1"/>
    <col min="279" max="279" width="9.109375" style="15" customWidth="1"/>
    <col min="280" max="280" width="10.33203125" style="10" bestFit="1" customWidth="1"/>
    <col min="281" max="281" width="9.88671875" style="10" bestFit="1" customWidth="1"/>
    <col min="282" max="282" width="9.109375" style="15" customWidth="1"/>
    <col min="283" max="283" width="10.33203125" style="10" bestFit="1" customWidth="1"/>
    <col min="284" max="284" width="10.88671875" style="10" bestFit="1" customWidth="1"/>
    <col min="285" max="285" width="9.109375" style="15" customWidth="1"/>
    <col min="286" max="286" width="10.33203125" style="10" bestFit="1" customWidth="1"/>
    <col min="287" max="287" width="9.88671875" style="10" bestFit="1" customWidth="1"/>
    <col min="288" max="288" width="9.109375" style="15" customWidth="1"/>
    <col min="289" max="289" width="10.33203125" style="10" bestFit="1" customWidth="1"/>
    <col min="290" max="290" width="10.88671875" style="10" bestFit="1" customWidth="1"/>
    <col min="291" max="291" width="9.109375" style="15" customWidth="1"/>
    <col min="292" max="292" width="10.33203125" style="10" bestFit="1" customWidth="1"/>
    <col min="293" max="293" width="10.88671875" style="10" bestFit="1" customWidth="1"/>
    <col min="294" max="294" width="13.5546875" style="15" bestFit="1" customWidth="1"/>
    <col min="295" max="295" width="13" style="10" bestFit="1" customWidth="1"/>
    <col min="296" max="296" width="9.109375" style="10"/>
    <col min="297" max="297" width="1.6640625" style="10" customWidth="1"/>
    <col min="298" max="300" width="9.109375" style="10"/>
    <col min="301" max="301" width="1.6640625" style="10" customWidth="1"/>
    <col min="302" max="304" width="9.109375" style="10"/>
    <col min="305" max="305" width="1.6640625" style="10" customWidth="1"/>
    <col min="306" max="307" width="9.109375" style="10"/>
    <col min="309" max="309" width="1.6640625" customWidth="1"/>
    <col min="313" max="313" width="1.6640625" customWidth="1"/>
    <col min="317" max="317" width="1.6640625" customWidth="1"/>
    <col min="321" max="321" width="1.6640625" customWidth="1"/>
    <col min="322" max="322" width="12.109375" customWidth="1"/>
    <col min="325" max="325" width="1.6640625" customWidth="1"/>
    <col min="329" max="329" width="1.6640625" customWidth="1"/>
    <col min="333" max="333" width="1.6640625" customWidth="1"/>
    <col min="337" max="337" width="1.6640625" customWidth="1"/>
  </cols>
  <sheetData>
    <row r="1" spans="1:419" s="24" customFormat="1" ht="4.95" customHeight="1" x14ac:dyDescent="0.3">
      <c r="C1" s="25"/>
      <c r="D1" s="26"/>
      <c r="E1" s="26"/>
      <c r="F1" s="25"/>
      <c r="G1" s="26"/>
      <c r="H1" s="26"/>
      <c r="I1" s="25"/>
      <c r="J1" s="26"/>
      <c r="K1" s="26"/>
      <c r="L1" s="25"/>
      <c r="M1" s="26"/>
      <c r="N1" s="26"/>
      <c r="O1" s="25"/>
      <c r="P1" s="26"/>
      <c r="Q1" s="26"/>
      <c r="R1" s="25"/>
      <c r="S1" s="26"/>
      <c r="T1" s="26"/>
      <c r="U1" s="25"/>
      <c r="V1" s="26"/>
      <c r="W1" s="26"/>
      <c r="X1" s="26"/>
      <c r="Y1" s="26"/>
      <c r="Z1" s="26"/>
      <c r="AA1" s="25"/>
      <c r="AB1" s="26"/>
      <c r="AC1" s="26"/>
      <c r="AD1" s="26"/>
      <c r="AE1" s="26"/>
      <c r="AF1" s="26"/>
      <c r="AG1" s="25"/>
      <c r="AH1" s="26"/>
      <c r="AI1" s="26"/>
      <c r="AJ1" s="25"/>
      <c r="AK1" s="26"/>
      <c r="AL1" s="26"/>
      <c r="AM1" s="25"/>
      <c r="AN1" s="26"/>
      <c r="AO1" s="26"/>
      <c r="AP1" s="25"/>
      <c r="AQ1" s="26"/>
      <c r="AR1" s="26"/>
      <c r="AS1" s="25"/>
      <c r="AT1" s="26"/>
      <c r="AU1" s="26"/>
      <c r="AV1" s="26"/>
      <c r="AW1" s="26"/>
      <c r="AX1" s="26"/>
      <c r="AY1" s="26"/>
      <c r="AZ1" s="26"/>
      <c r="BA1" s="26"/>
      <c r="BB1" s="25"/>
      <c r="BC1" s="26"/>
      <c r="BD1" s="26"/>
      <c r="BE1" s="25"/>
      <c r="BF1" s="26"/>
      <c r="BG1" s="26"/>
      <c r="BH1" s="25"/>
      <c r="BI1" s="26"/>
      <c r="BJ1" s="26"/>
      <c r="BK1" s="25"/>
      <c r="BL1" s="26"/>
      <c r="BM1" s="26"/>
      <c r="BN1" s="25"/>
      <c r="BO1" s="26"/>
      <c r="BP1" s="26"/>
      <c r="BQ1" s="25"/>
      <c r="BR1" s="26"/>
      <c r="BS1" s="26"/>
      <c r="BT1" s="25"/>
      <c r="BU1" s="26"/>
      <c r="BV1" s="26"/>
      <c r="BW1" s="25"/>
      <c r="BX1" s="26"/>
      <c r="BY1" s="26"/>
      <c r="BZ1" s="25"/>
      <c r="CA1" s="26"/>
      <c r="CB1" s="26"/>
      <c r="CC1" s="25"/>
      <c r="CD1" s="26"/>
      <c r="CE1" s="26"/>
      <c r="CF1" s="25"/>
      <c r="CG1" s="26"/>
      <c r="CH1" s="26"/>
      <c r="CI1" s="25"/>
      <c r="CJ1" s="26"/>
      <c r="CK1" s="26"/>
      <c r="CL1" s="25"/>
      <c r="CM1" s="26"/>
      <c r="CN1" s="26"/>
      <c r="CO1" s="25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5"/>
      <c r="DB1" s="26"/>
      <c r="DC1" s="26"/>
      <c r="DD1" s="25"/>
      <c r="DE1" s="26"/>
      <c r="DF1" s="26"/>
      <c r="DG1" s="25"/>
      <c r="DH1" s="26"/>
      <c r="DI1" s="26"/>
      <c r="DJ1" s="25"/>
      <c r="DK1" s="26"/>
      <c r="DL1" s="26"/>
      <c r="DM1" s="25"/>
      <c r="DN1" s="26"/>
      <c r="DO1" s="26"/>
      <c r="DP1" s="25"/>
      <c r="DQ1" s="26"/>
      <c r="DR1" s="26"/>
      <c r="DS1" s="25"/>
      <c r="DT1" s="26"/>
      <c r="DU1" s="26"/>
      <c r="DV1" s="25"/>
      <c r="DW1" s="26"/>
      <c r="DX1" s="26"/>
      <c r="DY1" s="25"/>
      <c r="DZ1" s="26"/>
      <c r="EA1" s="26"/>
      <c r="EB1" s="25"/>
      <c r="EC1" s="26"/>
      <c r="ED1" s="26"/>
      <c r="EE1" s="25"/>
      <c r="EF1" s="26"/>
      <c r="EG1" s="26"/>
      <c r="EH1" s="25"/>
      <c r="EI1" s="26"/>
      <c r="EJ1" s="26"/>
      <c r="EK1" s="25"/>
      <c r="EL1" s="26"/>
      <c r="EM1" s="26"/>
      <c r="EN1" s="25"/>
      <c r="EO1" s="26"/>
      <c r="EP1" s="26"/>
      <c r="EQ1" s="25"/>
      <c r="ER1" s="26"/>
      <c r="ES1" s="26"/>
      <c r="ET1" s="25"/>
      <c r="EU1" s="26"/>
      <c r="EV1" s="26"/>
      <c r="EW1" s="25"/>
      <c r="EX1" s="26"/>
      <c r="EY1" s="26"/>
      <c r="EZ1" s="25"/>
      <c r="FA1" s="26"/>
      <c r="FB1" s="26"/>
      <c r="FC1" s="25"/>
      <c r="FD1" s="26"/>
      <c r="FE1" s="26"/>
      <c r="FF1" s="25"/>
      <c r="FG1" s="26"/>
      <c r="FH1" s="26"/>
      <c r="FI1" s="26"/>
      <c r="FJ1" s="26"/>
      <c r="FK1" s="26"/>
      <c r="FL1" s="25"/>
      <c r="FM1" s="26"/>
      <c r="FN1" s="26"/>
      <c r="FO1" s="25"/>
      <c r="FP1" s="26"/>
      <c r="FQ1" s="26"/>
      <c r="FR1" s="25"/>
      <c r="FS1" s="26"/>
      <c r="FT1" s="26"/>
      <c r="FU1" s="25"/>
      <c r="FV1" s="26"/>
      <c r="FW1" s="26"/>
      <c r="FX1" s="25"/>
      <c r="FY1" s="26"/>
      <c r="FZ1" s="26"/>
      <c r="GA1" s="25"/>
      <c r="GB1" s="26"/>
      <c r="GC1" s="26"/>
      <c r="GD1" s="25"/>
      <c r="GE1" s="26"/>
      <c r="GF1" s="26"/>
      <c r="GG1" s="25"/>
      <c r="GH1" s="26"/>
      <c r="GI1" s="26"/>
      <c r="GJ1" s="25"/>
      <c r="GK1" s="26"/>
      <c r="GL1" s="26"/>
      <c r="GM1" s="25"/>
      <c r="GN1" s="26"/>
      <c r="GO1" s="26"/>
      <c r="GP1" s="25"/>
      <c r="GQ1" s="26"/>
      <c r="GR1" s="26"/>
      <c r="GS1" s="25"/>
      <c r="GT1" s="26"/>
      <c r="GU1" s="26"/>
      <c r="GV1" s="25"/>
      <c r="GW1" s="26"/>
      <c r="GX1" s="26"/>
      <c r="GY1" s="25"/>
      <c r="GZ1" s="26"/>
      <c r="HA1" s="26"/>
      <c r="HB1" s="25"/>
      <c r="HC1" s="26"/>
      <c r="HD1" s="26"/>
      <c r="HE1" s="25"/>
      <c r="HF1" s="26"/>
      <c r="HG1" s="26"/>
      <c r="HH1" s="25"/>
      <c r="HI1" s="26"/>
      <c r="HJ1" s="26"/>
      <c r="HK1" s="25"/>
      <c r="HL1" s="26"/>
      <c r="HM1" s="26"/>
      <c r="HN1" s="25"/>
      <c r="HO1" s="26"/>
      <c r="HP1" s="26"/>
      <c r="HQ1" s="25"/>
      <c r="HR1" s="26"/>
      <c r="HS1" s="26"/>
      <c r="HT1" s="25"/>
      <c r="HU1" s="26"/>
      <c r="HV1" s="26"/>
      <c r="HW1" s="25"/>
      <c r="HX1" s="26"/>
      <c r="HY1" s="26"/>
      <c r="HZ1" s="25"/>
      <c r="IA1" s="26"/>
      <c r="IB1" s="26"/>
      <c r="IC1" s="25"/>
      <c r="ID1" s="26"/>
      <c r="IE1" s="26"/>
      <c r="IF1" s="25"/>
      <c r="IG1" s="26"/>
      <c r="IH1" s="26"/>
      <c r="II1" s="25"/>
      <c r="IJ1" s="26"/>
      <c r="IK1" s="26"/>
      <c r="IL1" s="25"/>
      <c r="IM1" s="26"/>
      <c r="IN1" s="26"/>
      <c r="IO1" s="25"/>
      <c r="IP1" s="26"/>
      <c r="IQ1" s="26"/>
      <c r="IR1" s="25"/>
      <c r="IS1" s="26"/>
      <c r="IT1" s="26"/>
      <c r="IU1" s="25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5"/>
      <c r="JH1" s="26"/>
      <c r="JI1" s="26"/>
      <c r="JJ1" s="25"/>
      <c r="JK1" s="26"/>
      <c r="JL1" s="26"/>
      <c r="JM1" s="25"/>
      <c r="JN1" s="26"/>
      <c r="JO1" s="26"/>
      <c r="JP1" s="25"/>
      <c r="JQ1" s="26"/>
      <c r="JR1" s="26"/>
      <c r="JS1" s="25"/>
      <c r="JT1" s="26"/>
      <c r="JU1" s="26"/>
      <c r="JV1" s="25"/>
      <c r="JW1" s="26"/>
      <c r="JX1" s="26"/>
      <c r="JY1" s="25"/>
      <c r="JZ1" s="26"/>
      <c r="KA1" s="26"/>
      <c r="KB1" s="25"/>
      <c r="KC1" s="26"/>
      <c r="KD1" s="26"/>
      <c r="KE1" s="25"/>
      <c r="KF1" s="26"/>
      <c r="KG1" s="26"/>
      <c r="KH1" s="25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</row>
    <row r="2" spans="1:419" s="50" customFormat="1" ht="21" customHeight="1" x14ac:dyDescent="0.4">
      <c r="B2" s="28" t="s">
        <v>25</v>
      </c>
      <c r="C2" s="137" t="s">
        <v>106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52"/>
      <c r="S2" s="51"/>
      <c r="T2" s="51"/>
      <c r="U2" s="52"/>
      <c r="V2" s="51"/>
      <c r="W2" s="51"/>
      <c r="X2" s="51"/>
      <c r="Y2" s="51"/>
      <c r="Z2" s="51"/>
      <c r="AA2" s="52"/>
      <c r="AB2" s="51"/>
      <c r="AC2" s="51"/>
      <c r="AD2" s="51"/>
      <c r="AE2" s="51"/>
      <c r="AF2" s="51"/>
      <c r="AG2" s="52"/>
      <c r="AH2" s="51"/>
      <c r="AI2" s="51"/>
      <c r="AJ2" s="52"/>
      <c r="AK2" s="51"/>
      <c r="AL2" s="51"/>
      <c r="AM2" s="52"/>
      <c r="AN2" s="51"/>
      <c r="AO2" s="51"/>
      <c r="AP2" s="52"/>
      <c r="AQ2" s="51"/>
      <c r="AR2" s="51"/>
      <c r="AS2" s="52"/>
      <c r="AT2" s="51"/>
      <c r="AU2" s="51"/>
      <c r="AV2" s="51"/>
      <c r="AW2" s="51"/>
      <c r="AX2" s="51"/>
      <c r="AY2" s="51"/>
      <c r="AZ2" s="51"/>
      <c r="BA2" s="51"/>
      <c r="BB2" s="52"/>
      <c r="BC2" s="51"/>
      <c r="BD2" s="51"/>
      <c r="BE2" s="52"/>
      <c r="BF2" s="51"/>
      <c r="BG2" s="51"/>
      <c r="BH2" s="52"/>
      <c r="BI2" s="51"/>
      <c r="BJ2" s="51"/>
      <c r="BK2" s="52"/>
      <c r="BL2" s="51"/>
      <c r="BM2" s="51"/>
      <c r="BN2" s="52"/>
      <c r="BO2" s="51"/>
      <c r="BP2" s="51"/>
      <c r="BQ2" s="52"/>
      <c r="BR2" s="51"/>
      <c r="BS2" s="51"/>
      <c r="BT2" s="52"/>
      <c r="BU2" s="51"/>
      <c r="BV2" s="51"/>
      <c r="BW2" s="52"/>
      <c r="BX2" s="51"/>
      <c r="BY2" s="51"/>
      <c r="BZ2" s="52"/>
      <c r="CA2" s="51"/>
      <c r="CB2" s="51"/>
      <c r="CC2" s="52"/>
      <c r="CD2" s="51"/>
      <c r="CE2" s="51"/>
      <c r="CF2" s="52"/>
      <c r="CG2" s="51"/>
      <c r="CH2" s="51"/>
      <c r="CI2" s="52"/>
      <c r="CJ2" s="51"/>
      <c r="CK2" s="51"/>
      <c r="CL2" s="52"/>
      <c r="CM2" s="51"/>
      <c r="CN2" s="51"/>
      <c r="CO2" s="52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2"/>
      <c r="DB2" s="51"/>
      <c r="DC2" s="51"/>
      <c r="DD2" s="52"/>
      <c r="DE2" s="51"/>
      <c r="DF2" s="51"/>
      <c r="DG2" s="52"/>
      <c r="DH2" s="51"/>
      <c r="DI2" s="51"/>
      <c r="DJ2" s="52"/>
      <c r="DK2" s="51"/>
      <c r="DL2" s="51"/>
      <c r="DM2" s="52"/>
      <c r="DN2" s="51"/>
      <c r="DO2" s="51"/>
      <c r="DP2" s="52"/>
      <c r="DQ2" s="51"/>
      <c r="DR2" s="51"/>
      <c r="DS2" s="52"/>
      <c r="DT2" s="51"/>
      <c r="DU2" s="51"/>
      <c r="DV2" s="52"/>
      <c r="DW2" s="51"/>
      <c r="DX2" s="51"/>
      <c r="DY2" s="52"/>
      <c r="DZ2" s="51"/>
      <c r="EA2" s="51"/>
      <c r="EB2" s="52"/>
      <c r="EC2" s="51"/>
      <c r="ED2" s="51"/>
      <c r="EE2" s="52"/>
      <c r="EF2" s="51"/>
      <c r="EG2" s="51"/>
      <c r="EH2" s="52"/>
      <c r="EI2" s="51"/>
      <c r="EJ2" s="51"/>
      <c r="EK2" s="52"/>
      <c r="EL2" s="51"/>
      <c r="EM2" s="51"/>
      <c r="EN2" s="52"/>
      <c r="EO2" s="51"/>
      <c r="EP2" s="51"/>
      <c r="EQ2" s="52"/>
      <c r="ER2" s="51"/>
      <c r="ES2" s="51"/>
      <c r="ET2" s="52"/>
      <c r="EU2" s="51"/>
      <c r="EV2" s="51"/>
      <c r="EW2" s="52"/>
      <c r="EX2" s="51"/>
      <c r="EY2" s="51"/>
      <c r="EZ2" s="52"/>
      <c r="FA2" s="51"/>
      <c r="FB2" s="51"/>
      <c r="FC2" s="52"/>
      <c r="FD2" s="51"/>
      <c r="FE2" s="51"/>
      <c r="FF2" s="52"/>
      <c r="FG2" s="51"/>
      <c r="FH2" s="51"/>
      <c r="FI2" s="51"/>
      <c r="FJ2" s="51"/>
      <c r="FK2" s="51"/>
      <c r="FL2" s="52"/>
      <c r="FM2" s="51"/>
      <c r="FN2" s="51"/>
      <c r="FO2" s="52"/>
      <c r="FP2" s="51"/>
      <c r="FQ2" s="51"/>
      <c r="FR2" s="52"/>
      <c r="FS2" s="51"/>
      <c r="FT2" s="51"/>
      <c r="FU2" s="52"/>
      <c r="FV2" s="51"/>
      <c r="FW2" s="51"/>
      <c r="FX2" s="52"/>
      <c r="FY2" s="51"/>
      <c r="FZ2" s="51"/>
      <c r="GA2" s="52"/>
      <c r="GB2" s="51"/>
      <c r="GC2" s="51"/>
      <c r="GD2" s="52"/>
      <c r="GE2" s="51"/>
      <c r="GF2" s="51"/>
      <c r="GG2" s="52"/>
      <c r="GH2" s="51"/>
      <c r="GI2" s="51"/>
      <c r="GJ2" s="52"/>
      <c r="GK2" s="51"/>
      <c r="GL2" s="51"/>
      <c r="GM2" s="52"/>
      <c r="GN2" s="51"/>
      <c r="GO2" s="51"/>
      <c r="GP2" s="52"/>
      <c r="GQ2" s="51"/>
      <c r="GR2" s="51"/>
      <c r="GS2" s="52"/>
      <c r="GT2" s="51"/>
      <c r="GU2" s="51"/>
      <c r="GV2" s="52"/>
      <c r="GW2" s="51"/>
      <c r="GX2" s="51"/>
      <c r="GY2" s="52"/>
      <c r="GZ2" s="51"/>
      <c r="HA2" s="51"/>
      <c r="HB2" s="52"/>
      <c r="HC2" s="51"/>
      <c r="HD2" s="51"/>
      <c r="HE2" s="52"/>
      <c r="HF2" s="51"/>
      <c r="HG2" s="51"/>
      <c r="HH2" s="52"/>
      <c r="HI2" s="51"/>
      <c r="HJ2" s="51"/>
      <c r="HK2" s="52"/>
      <c r="HL2" s="51"/>
      <c r="HM2" s="51"/>
      <c r="HN2" s="52"/>
      <c r="HO2" s="51"/>
      <c r="HP2" s="51"/>
      <c r="HQ2" s="52"/>
      <c r="HR2" s="51"/>
      <c r="HS2" s="51"/>
      <c r="HT2" s="52"/>
      <c r="HU2" s="51"/>
      <c r="HV2" s="51"/>
      <c r="HW2" s="52"/>
      <c r="HX2" s="51"/>
      <c r="HY2" s="51"/>
      <c r="HZ2" s="52"/>
      <c r="IA2" s="51"/>
      <c r="IB2" s="51"/>
      <c r="IC2" s="52"/>
      <c r="ID2" s="51"/>
      <c r="IE2" s="51"/>
      <c r="IF2" s="52"/>
      <c r="IG2" s="51"/>
      <c r="IH2" s="51"/>
      <c r="II2" s="52"/>
      <c r="IJ2" s="51"/>
      <c r="IK2" s="51"/>
      <c r="IL2" s="52"/>
      <c r="IM2" s="51"/>
      <c r="IN2" s="51"/>
      <c r="IO2" s="52"/>
      <c r="IP2" s="51"/>
      <c r="IQ2" s="51"/>
      <c r="IR2" s="52"/>
      <c r="IS2" s="51"/>
      <c r="IT2" s="51"/>
      <c r="IU2" s="52"/>
      <c r="IV2" s="51"/>
      <c r="IW2" s="51"/>
      <c r="IX2" s="51"/>
      <c r="IY2" s="51"/>
      <c r="IZ2" s="51"/>
      <c r="JA2" s="51"/>
      <c r="JB2" s="51"/>
      <c r="JC2" s="51"/>
      <c r="JD2" s="51"/>
      <c r="JE2" s="51"/>
      <c r="JF2" s="51"/>
      <c r="JG2" s="52"/>
      <c r="JH2" s="51"/>
      <c r="JI2" s="51"/>
      <c r="JJ2" s="52"/>
      <c r="JK2" s="51"/>
      <c r="JL2" s="51"/>
      <c r="JM2" s="52"/>
      <c r="JN2" s="51"/>
      <c r="JO2" s="51"/>
      <c r="JP2" s="52"/>
      <c r="JQ2" s="51"/>
      <c r="JR2" s="51"/>
      <c r="JS2" s="52"/>
      <c r="JT2" s="51"/>
      <c r="JU2" s="51"/>
      <c r="JV2" s="52"/>
      <c r="JW2" s="51"/>
      <c r="JX2" s="51"/>
      <c r="JY2" s="52"/>
      <c r="JZ2" s="51"/>
      <c r="KA2" s="51"/>
      <c r="KB2" s="52"/>
      <c r="KC2" s="51"/>
      <c r="KD2" s="51"/>
      <c r="KE2" s="52"/>
      <c r="KF2" s="51"/>
      <c r="KG2" s="51"/>
      <c r="KH2" s="52"/>
      <c r="KI2" s="51"/>
      <c r="KJ2" s="51"/>
      <c r="KK2" s="51"/>
      <c r="KL2" s="51"/>
      <c r="KM2" s="51"/>
      <c r="KN2" s="51"/>
      <c r="KO2" s="51"/>
      <c r="KP2" s="51"/>
      <c r="KQ2" s="51"/>
      <c r="KR2" s="51"/>
      <c r="KS2" s="51"/>
      <c r="KT2" s="51"/>
      <c r="KU2" s="51"/>
    </row>
    <row r="3" spans="1:419" s="27" customFormat="1" ht="16.2" thickBot="1" x14ac:dyDescent="0.35">
      <c r="C3" s="138" t="s">
        <v>107</v>
      </c>
      <c r="D3" s="138"/>
      <c r="E3" s="138"/>
      <c r="F3" s="53"/>
      <c r="G3" s="54"/>
      <c r="H3" s="54"/>
      <c r="I3" s="29"/>
      <c r="J3" s="30"/>
      <c r="K3" s="30"/>
      <c r="L3" s="29"/>
      <c r="M3" s="30"/>
      <c r="N3" s="30"/>
      <c r="O3" s="29"/>
      <c r="P3" s="30"/>
      <c r="Q3" s="30"/>
      <c r="R3" s="29"/>
      <c r="S3" s="30"/>
      <c r="T3" s="30"/>
      <c r="U3" s="29"/>
      <c r="V3" s="30"/>
      <c r="W3" s="30"/>
      <c r="X3" s="30"/>
      <c r="Y3" s="30"/>
      <c r="Z3" s="30"/>
      <c r="AA3" s="29"/>
      <c r="AB3" s="30"/>
      <c r="AC3" s="30"/>
      <c r="AD3" s="30"/>
      <c r="AE3" s="30"/>
      <c r="AF3" s="30"/>
      <c r="AG3" s="29"/>
      <c r="AH3" s="30"/>
      <c r="AI3" s="30"/>
      <c r="AJ3" s="29"/>
      <c r="AK3" s="30"/>
      <c r="AL3" s="30"/>
      <c r="AM3" s="29"/>
      <c r="AN3" s="30"/>
      <c r="AO3" s="30"/>
      <c r="AP3" s="29"/>
      <c r="AQ3" s="30"/>
      <c r="AR3" s="30"/>
      <c r="AS3" s="29"/>
      <c r="AT3" s="30"/>
      <c r="AU3" s="30"/>
      <c r="AV3" s="30"/>
      <c r="AW3" s="30"/>
      <c r="AX3" s="30"/>
      <c r="AY3" s="30"/>
      <c r="AZ3" s="30"/>
      <c r="BA3" s="30"/>
      <c r="BB3" s="29"/>
      <c r="BC3" s="30"/>
      <c r="BD3" s="30"/>
      <c r="BE3" s="29"/>
      <c r="BF3" s="30"/>
      <c r="BG3" s="30"/>
      <c r="BH3" s="29"/>
      <c r="BI3" s="30"/>
      <c r="BJ3" s="30"/>
      <c r="BK3" s="29"/>
      <c r="BL3" s="30"/>
      <c r="BM3" s="30"/>
      <c r="BN3" s="29"/>
      <c r="BO3" s="30"/>
      <c r="BP3" s="30"/>
      <c r="BQ3" s="29"/>
      <c r="BR3" s="30"/>
      <c r="BS3" s="30"/>
      <c r="BT3" s="29"/>
      <c r="BU3" s="30"/>
      <c r="BV3" s="30"/>
      <c r="BW3" s="29"/>
      <c r="BX3" s="30"/>
      <c r="BY3" s="30"/>
      <c r="BZ3" s="29"/>
      <c r="CA3" s="30"/>
      <c r="CB3" s="30"/>
      <c r="CC3" s="29"/>
      <c r="CD3" s="30"/>
      <c r="CE3" s="30"/>
      <c r="CF3" s="29"/>
      <c r="CG3" s="30"/>
      <c r="CH3" s="30"/>
      <c r="CI3" s="29"/>
      <c r="CJ3" s="30"/>
      <c r="CK3" s="30"/>
      <c r="CL3" s="29"/>
      <c r="CM3" s="30"/>
      <c r="CN3" s="30"/>
      <c r="CO3" s="29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29"/>
      <c r="DB3" s="30"/>
      <c r="DC3" s="30"/>
      <c r="DD3" s="29"/>
      <c r="DE3" s="30"/>
      <c r="DF3" s="30"/>
      <c r="DG3" s="29"/>
      <c r="DH3" s="30"/>
      <c r="DI3" s="30"/>
      <c r="DJ3" s="29"/>
      <c r="DK3" s="30"/>
      <c r="DL3" s="30"/>
      <c r="DM3" s="29"/>
      <c r="DN3" s="30"/>
      <c r="DO3" s="30"/>
      <c r="DP3" s="29"/>
      <c r="DQ3" s="30"/>
      <c r="DR3" s="30"/>
      <c r="DS3" s="29"/>
      <c r="DT3" s="30"/>
      <c r="DU3" s="30"/>
      <c r="DV3" s="29"/>
      <c r="DW3" s="30"/>
      <c r="DX3" s="30"/>
      <c r="DY3" s="29"/>
      <c r="DZ3" s="30"/>
      <c r="EA3" s="30"/>
      <c r="EB3" s="29"/>
      <c r="EC3" s="30"/>
      <c r="ED3" s="30"/>
      <c r="EE3" s="29"/>
      <c r="EF3" s="30"/>
      <c r="EG3" s="30"/>
      <c r="EH3" s="29"/>
      <c r="EI3" s="30"/>
      <c r="EJ3" s="30"/>
      <c r="EK3" s="29"/>
      <c r="EL3" s="30"/>
      <c r="EM3" s="30"/>
      <c r="EN3" s="29"/>
      <c r="EO3" s="30"/>
      <c r="EP3" s="30"/>
      <c r="EQ3" s="29"/>
      <c r="ER3" s="30"/>
      <c r="ES3" s="30"/>
      <c r="ET3" s="29"/>
      <c r="EU3" s="30"/>
      <c r="EV3" s="30"/>
      <c r="EW3" s="29"/>
      <c r="EX3" s="30"/>
      <c r="EY3" s="30"/>
      <c r="EZ3" s="29"/>
      <c r="FA3" s="30"/>
      <c r="FB3" s="30"/>
      <c r="FC3" s="29"/>
      <c r="FD3" s="30"/>
      <c r="FE3" s="30"/>
      <c r="FF3" s="29"/>
      <c r="FG3" s="30"/>
      <c r="FH3" s="30"/>
      <c r="FI3" s="30"/>
      <c r="FJ3" s="30"/>
      <c r="FK3" s="30"/>
      <c r="FL3" s="29"/>
      <c r="FM3" s="30"/>
      <c r="FN3" s="30"/>
      <c r="FO3" s="29"/>
      <c r="FP3" s="30"/>
      <c r="FQ3" s="30"/>
      <c r="FR3" s="29"/>
      <c r="FS3" s="30"/>
      <c r="FT3" s="30"/>
      <c r="FU3" s="29"/>
      <c r="FV3" s="30"/>
      <c r="FW3" s="30"/>
      <c r="FX3" s="29"/>
      <c r="FY3" s="30"/>
      <c r="FZ3" s="30"/>
      <c r="GA3" s="29"/>
      <c r="GB3" s="30"/>
      <c r="GC3" s="30"/>
      <c r="GD3" s="29"/>
      <c r="GE3" s="30"/>
      <c r="GF3" s="30"/>
      <c r="GG3" s="29"/>
      <c r="GH3" s="30"/>
      <c r="GI3" s="30"/>
      <c r="GJ3" s="29"/>
      <c r="GK3" s="30"/>
      <c r="GL3" s="30"/>
      <c r="GM3" s="29"/>
      <c r="GN3" s="30"/>
      <c r="GO3" s="30"/>
      <c r="GP3" s="29"/>
      <c r="GQ3" s="30"/>
      <c r="GR3" s="30"/>
      <c r="GS3" s="29"/>
      <c r="GT3" s="30"/>
      <c r="GU3" s="30"/>
      <c r="GV3" s="29"/>
      <c r="GW3" s="30"/>
      <c r="GX3" s="30"/>
      <c r="GY3" s="29"/>
      <c r="GZ3" s="30"/>
      <c r="HA3" s="30"/>
      <c r="HB3" s="29"/>
      <c r="HC3" s="30"/>
      <c r="HD3" s="30"/>
      <c r="HE3" s="29"/>
      <c r="HF3" s="30"/>
      <c r="HG3" s="30"/>
      <c r="HH3" s="29"/>
      <c r="HI3" s="30"/>
      <c r="HJ3" s="30"/>
      <c r="HK3" s="29"/>
      <c r="HL3" s="30"/>
      <c r="HM3" s="30"/>
      <c r="HN3" s="29"/>
      <c r="HO3" s="30"/>
      <c r="HP3" s="30"/>
      <c r="HQ3" s="29"/>
      <c r="HR3" s="30"/>
      <c r="HS3" s="30"/>
      <c r="HT3" s="29"/>
      <c r="HU3" s="30"/>
      <c r="HV3" s="30"/>
      <c r="HW3" s="29"/>
      <c r="HX3" s="30"/>
      <c r="HY3" s="30"/>
      <c r="HZ3" s="29"/>
      <c r="IA3" s="30"/>
      <c r="IB3" s="30"/>
      <c r="IC3" s="29"/>
      <c r="ID3" s="30"/>
      <c r="IE3" s="30"/>
      <c r="IF3" s="29"/>
      <c r="IG3" s="30"/>
      <c r="IH3" s="30"/>
      <c r="II3" s="29"/>
      <c r="IJ3" s="30"/>
      <c r="IK3" s="30"/>
      <c r="IL3" s="29"/>
      <c r="IM3" s="30"/>
      <c r="IN3" s="30"/>
      <c r="IO3" s="29"/>
      <c r="IP3" s="30"/>
      <c r="IQ3" s="30"/>
      <c r="IR3" s="29"/>
      <c r="IS3" s="30"/>
      <c r="IT3" s="30"/>
      <c r="IU3" s="29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29"/>
      <c r="JH3" s="30"/>
      <c r="JI3" s="30"/>
      <c r="JJ3" s="29"/>
      <c r="JK3" s="30"/>
      <c r="JL3" s="30"/>
      <c r="JM3" s="29"/>
      <c r="JN3" s="30"/>
      <c r="JO3" s="30"/>
      <c r="JP3" s="29"/>
      <c r="JQ3" s="30"/>
      <c r="JR3" s="30"/>
      <c r="JS3" s="29"/>
      <c r="JT3" s="30"/>
      <c r="JU3" s="30"/>
      <c r="JV3" s="29"/>
      <c r="JW3" s="30"/>
      <c r="JX3" s="30"/>
      <c r="JY3" s="29"/>
      <c r="JZ3" s="30"/>
      <c r="KA3" s="30"/>
      <c r="KB3" s="29"/>
      <c r="KC3" s="30"/>
      <c r="KD3" s="30"/>
      <c r="KE3" s="29"/>
      <c r="KF3" s="30"/>
      <c r="KG3" s="30"/>
      <c r="KH3" s="29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</row>
    <row r="4" spans="1:419" s="120" customFormat="1" ht="30" customHeight="1" x14ac:dyDescent="0.3">
      <c r="A4" s="147" t="s">
        <v>0</v>
      </c>
      <c r="B4" s="148"/>
      <c r="C4" s="139" t="s">
        <v>99</v>
      </c>
      <c r="D4" s="140"/>
      <c r="E4" s="141"/>
      <c r="F4" s="139" t="s">
        <v>26</v>
      </c>
      <c r="G4" s="140"/>
      <c r="H4" s="141"/>
      <c r="I4" s="139" t="s">
        <v>27</v>
      </c>
      <c r="J4" s="140"/>
      <c r="K4" s="141"/>
      <c r="L4" s="139" t="s">
        <v>28</v>
      </c>
      <c r="M4" s="140"/>
      <c r="N4" s="141"/>
      <c r="O4" s="142" t="s">
        <v>93</v>
      </c>
      <c r="P4" s="143"/>
      <c r="Q4" s="144"/>
      <c r="R4" s="142" t="s">
        <v>131</v>
      </c>
      <c r="S4" s="143"/>
      <c r="T4" s="144"/>
      <c r="U4" s="142" t="s">
        <v>90</v>
      </c>
      <c r="V4" s="143"/>
      <c r="W4" s="144"/>
      <c r="X4" s="142" t="s">
        <v>112</v>
      </c>
      <c r="Y4" s="145"/>
      <c r="Z4" s="146"/>
      <c r="AA4" s="142" t="s">
        <v>81</v>
      </c>
      <c r="AB4" s="143"/>
      <c r="AC4" s="144"/>
      <c r="AD4" s="142" t="s">
        <v>89</v>
      </c>
      <c r="AE4" s="145"/>
      <c r="AF4" s="146"/>
      <c r="AG4" s="139" t="s">
        <v>84</v>
      </c>
      <c r="AH4" s="140"/>
      <c r="AI4" s="141"/>
      <c r="AJ4" s="139" t="s">
        <v>77</v>
      </c>
      <c r="AK4" s="140"/>
      <c r="AL4" s="141"/>
      <c r="AM4" s="139" t="s">
        <v>29</v>
      </c>
      <c r="AN4" s="140"/>
      <c r="AO4" s="141"/>
      <c r="AP4" s="139" t="s">
        <v>95</v>
      </c>
      <c r="AQ4" s="140"/>
      <c r="AR4" s="141"/>
      <c r="AS4" s="139" t="s">
        <v>30</v>
      </c>
      <c r="AT4" s="140"/>
      <c r="AU4" s="141"/>
      <c r="AV4" s="142" t="s">
        <v>116</v>
      </c>
      <c r="AW4" s="145"/>
      <c r="AX4" s="146"/>
      <c r="AY4" s="142" t="s">
        <v>72</v>
      </c>
      <c r="AZ4" s="145"/>
      <c r="BA4" s="146"/>
      <c r="BB4" s="139" t="s">
        <v>31</v>
      </c>
      <c r="BC4" s="140"/>
      <c r="BD4" s="141"/>
      <c r="BE4" s="139" t="s">
        <v>130</v>
      </c>
      <c r="BF4" s="140"/>
      <c r="BG4" s="141"/>
      <c r="BH4" s="139" t="s">
        <v>32</v>
      </c>
      <c r="BI4" s="140"/>
      <c r="BJ4" s="141"/>
      <c r="BK4" s="139" t="s">
        <v>33</v>
      </c>
      <c r="BL4" s="140"/>
      <c r="BM4" s="141"/>
      <c r="BN4" s="139" t="s">
        <v>34</v>
      </c>
      <c r="BO4" s="140"/>
      <c r="BP4" s="141"/>
      <c r="BQ4" s="139" t="s">
        <v>128</v>
      </c>
      <c r="BR4" s="140"/>
      <c r="BS4" s="141"/>
      <c r="BT4" s="139" t="s">
        <v>19</v>
      </c>
      <c r="BU4" s="140"/>
      <c r="BV4" s="141"/>
      <c r="BW4" s="139" t="s">
        <v>35</v>
      </c>
      <c r="BX4" s="140"/>
      <c r="BY4" s="141"/>
      <c r="BZ4" s="139" t="s">
        <v>132</v>
      </c>
      <c r="CA4" s="140"/>
      <c r="CB4" s="141"/>
      <c r="CC4" s="139" t="s">
        <v>117</v>
      </c>
      <c r="CD4" s="140"/>
      <c r="CE4" s="141"/>
      <c r="CF4" s="139" t="s">
        <v>36</v>
      </c>
      <c r="CG4" s="140"/>
      <c r="CH4" s="141"/>
      <c r="CI4" s="139" t="s">
        <v>37</v>
      </c>
      <c r="CJ4" s="140"/>
      <c r="CK4" s="141"/>
      <c r="CL4" s="139" t="s">
        <v>121</v>
      </c>
      <c r="CM4" s="140"/>
      <c r="CN4" s="141"/>
      <c r="CO4" s="139" t="s">
        <v>94</v>
      </c>
      <c r="CP4" s="140"/>
      <c r="CQ4" s="141"/>
      <c r="CR4" s="142" t="s">
        <v>122</v>
      </c>
      <c r="CS4" s="145"/>
      <c r="CT4" s="146"/>
      <c r="CU4" s="142" t="s">
        <v>111</v>
      </c>
      <c r="CV4" s="145"/>
      <c r="CW4" s="146"/>
      <c r="CX4" s="142" t="s">
        <v>86</v>
      </c>
      <c r="CY4" s="145"/>
      <c r="CZ4" s="146"/>
      <c r="DA4" s="139" t="s">
        <v>38</v>
      </c>
      <c r="DB4" s="140"/>
      <c r="DC4" s="141"/>
      <c r="DD4" s="139" t="s">
        <v>39</v>
      </c>
      <c r="DE4" s="140"/>
      <c r="DF4" s="141"/>
      <c r="DG4" s="139" t="s">
        <v>40</v>
      </c>
      <c r="DH4" s="140"/>
      <c r="DI4" s="141"/>
      <c r="DJ4" s="139" t="s">
        <v>79</v>
      </c>
      <c r="DK4" s="140"/>
      <c r="DL4" s="141"/>
      <c r="DM4" s="139" t="s">
        <v>73</v>
      </c>
      <c r="DN4" s="140"/>
      <c r="DO4" s="141"/>
      <c r="DP4" s="139" t="s">
        <v>41</v>
      </c>
      <c r="DQ4" s="140"/>
      <c r="DR4" s="141"/>
      <c r="DS4" s="139" t="s">
        <v>42</v>
      </c>
      <c r="DT4" s="140"/>
      <c r="DU4" s="141"/>
      <c r="DV4" s="139" t="s">
        <v>43</v>
      </c>
      <c r="DW4" s="140"/>
      <c r="DX4" s="141"/>
      <c r="DY4" s="139" t="s">
        <v>123</v>
      </c>
      <c r="DZ4" s="140"/>
      <c r="EA4" s="141"/>
      <c r="EB4" s="139" t="s">
        <v>119</v>
      </c>
      <c r="EC4" s="140"/>
      <c r="ED4" s="141"/>
      <c r="EE4" s="139" t="s">
        <v>115</v>
      </c>
      <c r="EF4" s="140"/>
      <c r="EG4" s="141"/>
      <c r="EH4" s="139" t="s">
        <v>44</v>
      </c>
      <c r="EI4" s="140"/>
      <c r="EJ4" s="141"/>
      <c r="EK4" s="139" t="s">
        <v>45</v>
      </c>
      <c r="EL4" s="140"/>
      <c r="EM4" s="141"/>
      <c r="EN4" s="139" t="s">
        <v>103</v>
      </c>
      <c r="EO4" s="140"/>
      <c r="EP4" s="141"/>
      <c r="EQ4" s="139" t="s">
        <v>46</v>
      </c>
      <c r="ER4" s="140"/>
      <c r="ES4" s="141"/>
      <c r="ET4" s="139" t="s">
        <v>82</v>
      </c>
      <c r="EU4" s="140"/>
      <c r="EV4" s="141"/>
      <c r="EW4" s="139" t="s">
        <v>47</v>
      </c>
      <c r="EX4" s="140"/>
      <c r="EY4" s="141"/>
      <c r="EZ4" s="139" t="s">
        <v>129</v>
      </c>
      <c r="FA4" s="140"/>
      <c r="FB4" s="141"/>
      <c r="FC4" s="139" t="s">
        <v>48</v>
      </c>
      <c r="FD4" s="140"/>
      <c r="FE4" s="141"/>
      <c r="FF4" s="139" t="s">
        <v>49</v>
      </c>
      <c r="FG4" s="140"/>
      <c r="FH4" s="141"/>
      <c r="FI4" s="139" t="s">
        <v>87</v>
      </c>
      <c r="FJ4" s="140"/>
      <c r="FK4" s="141"/>
      <c r="FL4" s="139" t="s">
        <v>50</v>
      </c>
      <c r="FM4" s="140"/>
      <c r="FN4" s="141"/>
      <c r="FO4" s="139" t="s">
        <v>118</v>
      </c>
      <c r="FP4" s="140"/>
      <c r="FQ4" s="141"/>
      <c r="FR4" s="139" t="s">
        <v>51</v>
      </c>
      <c r="FS4" s="140"/>
      <c r="FT4" s="141"/>
      <c r="FU4" s="139" t="s">
        <v>52</v>
      </c>
      <c r="FV4" s="140"/>
      <c r="FW4" s="141"/>
      <c r="FX4" s="139" t="s">
        <v>53</v>
      </c>
      <c r="FY4" s="140"/>
      <c r="FZ4" s="141"/>
      <c r="GA4" s="139" t="s">
        <v>20</v>
      </c>
      <c r="GB4" s="140"/>
      <c r="GC4" s="141"/>
      <c r="GD4" s="139" t="s">
        <v>78</v>
      </c>
      <c r="GE4" s="140"/>
      <c r="GF4" s="141"/>
      <c r="GG4" s="139" t="s">
        <v>54</v>
      </c>
      <c r="GH4" s="140"/>
      <c r="GI4" s="141"/>
      <c r="GJ4" s="139" t="s">
        <v>104</v>
      </c>
      <c r="GK4" s="140"/>
      <c r="GL4" s="141"/>
      <c r="GM4" s="139" t="s">
        <v>92</v>
      </c>
      <c r="GN4" s="140"/>
      <c r="GO4" s="141"/>
      <c r="GP4" s="139" t="s">
        <v>97</v>
      </c>
      <c r="GQ4" s="140"/>
      <c r="GR4" s="141"/>
      <c r="GS4" s="139" t="s">
        <v>76</v>
      </c>
      <c r="GT4" s="140"/>
      <c r="GU4" s="141"/>
      <c r="GV4" s="139" t="s">
        <v>55</v>
      </c>
      <c r="GW4" s="140"/>
      <c r="GX4" s="141"/>
      <c r="GY4" s="139" t="s">
        <v>56</v>
      </c>
      <c r="GZ4" s="140"/>
      <c r="HA4" s="141"/>
      <c r="HB4" s="139" t="s">
        <v>98</v>
      </c>
      <c r="HC4" s="140"/>
      <c r="HD4" s="141"/>
      <c r="HE4" s="139" t="s">
        <v>126</v>
      </c>
      <c r="HF4" s="140"/>
      <c r="HG4" s="141"/>
      <c r="HH4" s="139" t="s">
        <v>57</v>
      </c>
      <c r="HI4" s="140"/>
      <c r="HJ4" s="141"/>
      <c r="HK4" s="139" t="s">
        <v>101</v>
      </c>
      <c r="HL4" s="140"/>
      <c r="HM4" s="141"/>
      <c r="HN4" s="139" t="s">
        <v>58</v>
      </c>
      <c r="HO4" s="140"/>
      <c r="HP4" s="141"/>
      <c r="HQ4" s="139" t="s">
        <v>59</v>
      </c>
      <c r="HR4" s="140"/>
      <c r="HS4" s="141"/>
      <c r="HT4" s="139" t="s">
        <v>96</v>
      </c>
      <c r="HU4" s="140"/>
      <c r="HV4" s="141"/>
      <c r="HW4" s="139" t="s">
        <v>60</v>
      </c>
      <c r="HX4" s="140"/>
      <c r="HY4" s="141"/>
      <c r="HZ4" s="139" t="s">
        <v>102</v>
      </c>
      <c r="IA4" s="140"/>
      <c r="IB4" s="141"/>
      <c r="IC4" s="139" t="s">
        <v>120</v>
      </c>
      <c r="ID4" s="140"/>
      <c r="IE4" s="141"/>
      <c r="IF4" s="139" t="s">
        <v>100</v>
      </c>
      <c r="IG4" s="140"/>
      <c r="IH4" s="141"/>
      <c r="II4" s="139" t="s">
        <v>91</v>
      </c>
      <c r="IJ4" s="140"/>
      <c r="IK4" s="141"/>
      <c r="IL4" s="139" t="s">
        <v>61</v>
      </c>
      <c r="IM4" s="140"/>
      <c r="IN4" s="141"/>
      <c r="IO4" s="139" t="s">
        <v>114</v>
      </c>
      <c r="IP4" s="140"/>
      <c r="IQ4" s="141"/>
      <c r="IR4" s="139" t="s">
        <v>62</v>
      </c>
      <c r="IS4" s="140"/>
      <c r="IT4" s="141"/>
      <c r="IU4" s="139" t="s">
        <v>63</v>
      </c>
      <c r="IV4" s="140"/>
      <c r="IW4" s="141"/>
      <c r="IX4" s="142" t="s">
        <v>127</v>
      </c>
      <c r="IY4" s="145"/>
      <c r="IZ4" s="146"/>
      <c r="JA4" s="142" t="s">
        <v>64</v>
      </c>
      <c r="JB4" s="145"/>
      <c r="JC4" s="146"/>
      <c r="JD4" s="142" t="s">
        <v>88</v>
      </c>
      <c r="JE4" s="145"/>
      <c r="JF4" s="146"/>
      <c r="JG4" s="139" t="s">
        <v>74</v>
      </c>
      <c r="JH4" s="140"/>
      <c r="JI4" s="141"/>
      <c r="JJ4" s="139" t="s">
        <v>65</v>
      </c>
      <c r="JK4" s="140"/>
      <c r="JL4" s="141"/>
      <c r="JM4" s="139" t="s">
        <v>66</v>
      </c>
      <c r="JN4" s="140"/>
      <c r="JO4" s="141"/>
      <c r="JP4" s="139" t="s">
        <v>67</v>
      </c>
      <c r="JQ4" s="140"/>
      <c r="JR4" s="141"/>
      <c r="JS4" s="139" t="s">
        <v>21</v>
      </c>
      <c r="JT4" s="140"/>
      <c r="JU4" s="141"/>
      <c r="JV4" s="139" t="s">
        <v>68</v>
      </c>
      <c r="JW4" s="140"/>
      <c r="JX4" s="141"/>
      <c r="JY4" s="139" t="s">
        <v>69</v>
      </c>
      <c r="JZ4" s="140"/>
      <c r="KA4" s="141"/>
      <c r="KB4" s="139" t="s">
        <v>70</v>
      </c>
      <c r="KC4" s="140"/>
      <c r="KD4" s="141"/>
      <c r="KE4" s="139" t="s">
        <v>71</v>
      </c>
      <c r="KF4" s="140"/>
      <c r="KG4" s="141"/>
      <c r="KH4" s="116" t="s">
        <v>22</v>
      </c>
      <c r="KI4" s="115" t="s">
        <v>22</v>
      </c>
      <c r="KJ4" s="117"/>
      <c r="KK4" s="118"/>
      <c r="KL4" s="117"/>
      <c r="KM4" s="117"/>
      <c r="KN4" s="117"/>
      <c r="KO4" s="118"/>
      <c r="KP4" s="117"/>
      <c r="KQ4" s="117"/>
      <c r="KR4" s="117"/>
      <c r="KS4" s="118"/>
      <c r="KT4" s="117"/>
      <c r="KU4" s="117"/>
      <c r="KV4" s="119"/>
      <c r="KX4" s="119"/>
      <c r="KY4" s="119"/>
      <c r="KZ4" s="119"/>
      <c r="LB4" s="119"/>
      <c r="LC4" s="119"/>
      <c r="LD4" s="119"/>
      <c r="LF4" s="119"/>
      <c r="LG4" s="119"/>
      <c r="LH4" s="119"/>
      <c r="LJ4" s="119"/>
      <c r="LK4" s="119"/>
      <c r="LL4" s="119"/>
      <c r="LN4" s="119"/>
      <c r="LO4" s="119"/>
      <c r="LP4" s="119"/>
      <c r="LR4" s="119"/>
      <c r="LS4" s="119"/>
      <c r="LT4" s="119"/>
      <c r="LV4" s="119"/>
      <c r="LW4" s="119"/>
      <c r="LX4" s="119"/>
      <c r="LZ4" s="119"/>
      <c r="MA4" s="119"/>
      <c r="MB4" s="119"/>
    </row>
    <row r="5" spans="1:419" ht="30" customHeight="1" thickBot="1" x14ac:dyDescent="0.35">
      <c r="A5" s="55" t="s">
        <v>1</v>
      </c>
      <c r="B5" s="56" t="s">
        <v>105</v>
      </c>
      <c r="C5" s="34" t="s">
        <v>2</v>
      </c>
      <c r="D5" s="33" t="s">
        <v>3</v>
      </c>
      <c r="E5" s="35" t="s">
        <v>4</v>
      </c>
      <c r="F5" s="34" t="s">
        <v>2</v>
      </c>
      <c r="G5" s="33" t="s">
        <v>3</v>
      </c>
      <c r="H5" s="35" t="s">
        <v>4</v>
      </c>
      <c r="I5" s="34" t="s">
        <v>2</v>
      </c>
      <c r="J5" s="33" t="s">
        <v>3</v>
      </c>
      <c r="K5" s="35" t="s">
        <v>4</v>
      </c>
      <c r="L5" s="34" t="s">
        <v>2</v>
      </c>
      <c r="M5" s="33" t="s">
        <v>3</v>
      </c>
      <c r="N5" s="35" t="s">
        <v>4</v>
      </c>
      <c r="O5" s="34" t="s">
        <v>2</v>
      </c>
      <c r="P5" s="33" t="s">
        <v>3</v>
      </c>
      <c r="Q5" s="35" t="s">
        <v>4</v>
      </c>
      <c r="R5" s="34" t="s">
        <v>2</v>
      </c>
      <c r="S5" s="33" t="s">
        <v>3</v>
      </c>
      <c r="T5" s="35" t="s">
        <v>4</v>
      </c>
      <c r="U5" s="34" t="s">
        <v>2</v>
      </c>
      <c r="V5" s="33" t="s">
        <v>3</v>
      </c>
      <c r="W5" s="35" t="s">
        <v>4</v>
      </c>
      <c r="X5" s="34" t="s">
        <v>2</v>
      </c>
      <c r="Y5" s="33" t="s">
        <v>3</v>
      </c>
      <c r="Z5" s="35" t="s">
        <v>4</v>
      </c>
      <c r="AA5" s="34" t="s">
        <v>2</v>
      </c>
      <c r="AB5" s="33" t="s">
        <v>3</v>
      </c>
      <c r="AC5" s="35" t="s">
        <v>4</v>
      </c>
      <c r="AD5" s="34" t="s">
        <v>2</v>
      </c>
      <c r="AE5" s="33" t="s">
        <v>3</v>
      </c>
      <c r="AF5" s="35" t="s">
        <v>4</v>
      </c>
      <c r="AG5" s="34" t="s">
        <v>2</v>
      </c>
      <c r="AH5" s="33" t="s">
        <v>3</v>
      </c>
      <c r="AI5" s="35" t="s">
        <v>4</v>
      </c>
      <c r="AJ5" s="34" t="s">
        <v>2</v>
      </c>
      <c r="AK5" s="33" t="s">
        <v>3</v>
      </c>
      <c r="AL5" s="35" t="s">
        <v>4</v>
      </c>
      <c r="AM5" s="34" t="s">
        <v>2</v>
      </c>
      <c r="AN5" s="33" t="s">
        <v>3</v>
      </c>
      <c r="AO5" s="35" t="s">
        <v>4</v>
      </c>
      <c r="AP5" s="34" t="s">
        <v>2</v>
      </c>
      <c r="AQ5" s="33" t="s">
        <v>3</v>
      </c>
      <c r="AR5" s="35" t="s">
        <v>4</v>
      </c>
      <c r="AS5" s="34" t="s">
        <v>2</v>
      </c>
      <c r="AT5" s="33" t="s">
        <v>3</v>
      </c>
      <c r="AU5" s="35" t="s">
        <v>4</v>
      </c>
      <c r="AV5" s="34" t="s">
        <v>2</v>
      </c>
      <c r="AW5" s="33" t="s">
        <v>3</v>
      </c>
      <c r="AX5" s="35" t="s">
        <v>4</v>
      </c>
      <c r="AY5" s="34" t="s">
        <v>2</v>
      </c>
      <c r="AZ5" s="33" t="s">
        <v>3</v>
      </c>
      <c r="BA5" s="35" t="s">
        <v>4</v>
      </c>
      <c r="BB5" s="34" t="s">
        <v>2</v>
      </c>
      <c r="BC5" s="33" t="s">
        <v>3</v>
      </c>
      <c r="BD5" s="35" t="s">
        <v>4</v>
      </c>
      <c r="BE5" s="34" t="s">
        <v>2</v>
      </c>
      <c r="BF5" s="33" t="s">
        <v>3</v>
      </c>
      <c r="BG5" s="35" t="s">
        <v>4</v>
      </c>
      <c r="BH5" s="34" t="s">
        <v>2</v>
      </c>
      <c r="BI5" s="33" t="s">
        <v>3</v>
      </c>
      <c r="BJ5" s="35" t="s">
        <v>4</v>
      </c>
      <c r="BK5" s="34" t="s">
        <v>2</v>
      </c>
      <c r="BL5" s="33" t="s">
        <v>3</v>
      </c>
      <c r="BM5" s="35" t="s">
        <v>4</v>
      </c>
      <c r="BN5" s="34" t="s">
        <v>2</v>
      </c>
      <c r="BO5" s="33" t="s">
        <v>3</v>
      </c>
      <c r="BP5" s="35" t="s">
        <v>4</v>
      </c>
      <c r="BQ5" s="34" t="s">
        <v>2</v>
      </c>
      <c r="BR5" s="33" t="s">
        <v>3</v>
      </c>
      <c r="BS5" s="35" t="s">
        <v>4</v>
      </c>
      <c r="BT5" s="34" t="s">
        <v>2</v>
      </c>
      <c r="BU5" s="33" t="s">
        <v>3</v>
      </c>
      <c r="BV5" s="35" t="s">
        <v>4</v>
      </c>
      <c r="BW5" s="34" t="s">
        <v>2</v>
      </c>
      <c r="BX5" s="33" t="s">
        <v>3</v>
      </c>
      <c r="BY5" s="35" t="s">
        <v>4</v>
      </c>
      <c r="BZ5" s="34" t="s">
        <v>2</v>
      </c>
      <c r="CA5" s="33" t="s">
        <v>3</v>
      </c>
      <c r="CB5" s="35" t="s">
        <v>4</v>
      </c>
      <c r="CC5" s="34" t="s">
        <v>2</v>
      </c>
      <c r="CD5" s="33" t="s">
        <v>3</v>
      </c>
      <c r="CE5" s="35" t="s">
        <v>4</v>
      </c>
      <c r="CF5" s="34" t="s">
        <v>2</v>
      </c>
      <c r="CG5" s="33" t="s">
        <v>3</v>
      </c>
      <c r="CH5" s="35" t="s">
        <v>4</v>
      </c>
      <c r="CI5" s="34" t="s">
        <v>2</v>
      </c>
      <c r="CJ5" s="33" t="s">
        <v>3</v>
      </c>
      <c r="CK5" s="35" t="s">
        <v>4</v>
      </c>
      <c r="CL5" s="34" t="s">
        <v>2</v>
      </c>
      <c r="CM5" s="33" t="s">
        <v>3</v>
      </c>
      <c r="CN5" s="35" t="s">
        <v>4</v>
      </c>
      <c r="CO5" s="34" t="s">
        <v>2</v>
      </c>
      <c r="CP5" s="33" t="s">
        <v>3</v>
      </c>
      <c r="CQ5" s="35" t="s">
        <v>4</v>
      </c>
      <c r="CR5" s="34" t="s">
        <v>2</v>
      </c>
      <c r="CS5" s="33" t="s">
        <v>3</v>
      </c>
      <c r="CT5" s="35" t="s">
        <v>4</v>
      </c>
      <c r="CU5" s="34" t="s">
        <v>2</v>
      </c>
      <c r="CV5" s="33" t="s">
        <v>3</v>
      </c>
      <c r="CW5" s="35" t="s">
        <v>4</v>
      </c>
      <c r="CX5" s="34" t="s">
        <v>2</v>
      </c>
      <c r="CY5" s="33" t="s">
        <v>3</v>
      </c>
      <c r="CZ5" s="35" t="s">
        <v>4</v>
      </c>
      <c r="DA5" s="34" t="s">
        <v>2</v>
      </c>
      <c r="DB5" s="33" t="s">
        <v>3</v>
      </c>
      <c r="DC5" s="35" t="s">
        <v>4</v>
      </c>
      <c r="DD5" s="34" t="s">
        <v>2</v>
      </c>
      <c r="DE5" s="33" t="s">
        <v>3</v>
      </c>
      <c r="DF5" s="35" t="s">
        <v>4</v>
      </c>
      <c r="DG5" s="34" t="s">
        <v>2</v>
      </c>
      <c r="DH5" s="33" t="s">
        <v>3</v>
      </c>
      <c r="DI5" s="35" t="s">
        <v>4</v>
      </c>
      <c r="DJ5" s="34" t="s">
        <v>2</v>
      </c>
      <c r="DK5" s="33" t="s">
        <v>3</v>
      </c>
      <c r="DL5" s="35" t="s">
        <v>4</v>
      </c>
      <c r="DM5" s="34" t="s">
        <v>2</v>
      </c>
      <c r="DN5" s="33" t="s">
        <v>3</v>
      </c>
      <c r="DO5" s="35" t="s">
        <v>4</v>
      </c>
      <c r="DP5" s="34" t="s">
        <v>2</v>
      </c>
      <c r="DQ5" s="33" t="s">
        <v>3</v>
      </c>
      <c r="DR5" s="35" t="s">
        <v>4</v>
      </c>
      <c r="DS5" s="34" t="s">
        <v>2</v>
      </c>
      <c r="DT5" s="33" t="s">
        <v>3</v>
      </c>
      <c r="DU5" s="35" t="s">
        <v>4</v>
      </c>
      <c r="DV5" s="34" t="s">
        <v>2</v>
      </c>
      <c r="DW5" s="33" t="s">
        <v>3</v>
      </c>
      <c r="DX5" s="35" t="s">
        <v>4</v>
      </c>
      <c r="DY5" s="34" t="s">
        <v>2</v>
      </c>
      <c r="DZ5" s="33" t="s">
        <v>3</v>
      </c>
      <c r="EA5" s="35" t="s">
        <v>4</v>
      </c>
      <c r="EB5" s="34" t="s">
        <v>2</v>
      </c>
      <c r="EC5" s="33" t="s">
        <v>3</v>
      </c>
      <c r="ED5" s="35" t="s">
        <v>4</v>
      </c>
      <c r="EE5" s="34" t="s">
        <v>2</v>
      </c>
      <c r="EF5" s="33" t="s">
        <v>3</v>
      </c>
      <c r="EG5" s="35" t="s">
        <v>4</v>
      </c>
      <c r="EH5" s="34" t="s">
        <v>2</v>
      </c>
      <c r="EI5" s="33" t="s">
        <v>3</v>
      </c>
      <c r="EJ5" s="35" t="s">
        <v>4</v>
      </c>
      <c r="EK5" s="34" t="s">
        <v>2</v>
      </c>
      <c r="EL5" s="33" t="s">
        <v>3</v>
      </c>
      <c r="EM5" s="35" t="s">
        <v>4</v>
      </c>
      <c r="EN5" s="34" t="s">
        <v>2</v>
      </c>
      <c r="EO5" s="33" t="s">
        <v>3</v>
      </c>
      <c r="EP5" s="35" t="s">
        <v>4</v>
      </c>
      <c r="EQ5" s="34" t="s">
        <v>2</v>
      </c>
      <c r="ER5" s="33" t="s">
        <v>3</v>
      </c>
      <c r="ES5" s="35" t="s">
        <v>4</v>
      </c>
      <c r="ET5" s="34" t="s">
        <v>2</v>
      </c>
      <c r="EU5" s="33" t="s">
        <v>3</v>
      </c>
      <c r="EV5" s="35" t="s">
        <v>4</v>
      </c>
      <c r="EW5" s="34" t="s">
        <v>2</v>
      </c>
      <c r="EX5" s="33" t="s">
        <v>3</v>
      </c>
      <c r="EY5" s="35" t="s">
        <v>4</v>
      </c>
      <c r="EZ5" s="34" t="s">
        <v>2</v>
      </c>
      <c r="FA5" s="33" t="s">
        <v>3</v>
      </c>
      <c r="FB5" s="35" t="s">
        <v>4</v>
      </c>
      <c r="FC5" s="34" t="s">
        <v>2</v>
      </c>
      <c r="FD5" s="33" t="s">
        <v>3</v>
      </c>
      <c r="FE5" s="35" t="s">
        <v>4</v>
      </c>
      <c r="FF5" s="34" t="s">
        <v>2</v>
      </c>
      <c r="FG5" s="33" t="s">
        <v>3</v>
      </c>
      <c r="FH5" s="35" t="s">
        <v>4</v>
      </c>
      <c r="FI5" s="34" t="s">
        <v>2</v>
      </c>
      <c r="FJ5" s="33" t="s">
        <v>3</v>
      </c>
      <c r="FK5" s="35" t="s">
        <v>4</v>
      </c>
      <c r="FL5" s="34" t="s">
        <v>2</v>
      </c>
      <c r="FM5" s="33" t="s">
        <v>3</v>
      </c>
      <c r="FN5" s="35" t="s">
        <v>4</v>
      </c>
      <c r="FO5" s="34" t="s">
        <v>2</v>
      </c>
      <c r="FP5" s="33" t="s">
        <v>3</v>
      </c>
      <c r="FQ5" s="35" t="s">
        <v>4</v>
      </c>
      <c r="FR5" s="34" t="s">
        <v>2</v>
      </c>
      <c r="FS5" s="33" t="s">
        <v>3</v>
      </c>
      <c r="FT5" s="35" t="s">
        <v>4</v>
      </c>
      <c r="FU5" s="34" t="s">
        <v>2</v>
      </c>
      <c r="FV5" s="33" t="s">
        <v>3</v>
      </c>
      <c r="FW5" s="35" t="s">
        <v>4</v>
      </c>
      <c r="FX5" s="34" t="s">
        <v>2</v>
      </c>
      <c r="FY5" s="33" t="s">
        <v>3</v>
      </c>
      <c r="FZ5" s="35" t="s">
        <v>4</v>
      </c>
      <c r="GA5" s="34" t="s">
        <v>2</v>
      </c>
      <c r="GB5" s="33" t="s">
        <v>3</v>
      </c>
      <c r="GC5" s="35" t="s">
        <v>4</v>
      </c>
      <c r="GD5" s="34" t="s">
        <v>2</v>
      </c>
      <c r="GE5" s="33" t="s">
        <v>3</v>
      </c>
      <c r="GF5" s="35" t="s">
        <v>4</v>
      </c>
      <c r="GG5" s="34" t="s">
        <v>2</v>
      </c>
      <c r="GH5" s="33" t="s">
        <v>3</v>
      </c>
      <c r="GI5" s="35" t="s">
        <v>4</v>
      </c>
      <c r="GJ5" s="34" t="s">
        <v>2</v>
      </c>
      <c r="GK5" s="33" t="s">
        <v>3</v>
      </c>
      <c r="GL5" s="35" t="s">
        <v>4</v>
      </c>
      <c r="GM5" s="34" t="s">
        <v>2</v>
      </c>
      <c r="GN5" s="33" t="s">
        <v>3</v>
      </c>
      <c r="GO5" s="35" t="s">
        <v>4</v>
      </c>
      <c r="GP5" s="34" t="s">
        <v>2</v>
      </c>
      <c r="GQ5" s="33" t="s">
        <v>3</v>
      </c>
      <c r="GR5" s="35" t="s">
        <v>4</v>
      </c>
      <c r="GS5" s="34" t="s">
        <v>2</v>
      </c>
      <c r="GT5" s="33" t="s">
        <v>3</v>
      </c>
      <c r="GU5" s="35" t="s">
        <v>4</v>
      </c>
      <c r="GV5" s="34" t="s">
        <v>2</v>
      </c>
      <c r="GW5" s="33" t="s">
        <v>3</v>
      </c>
      <c r="GX5" s="35" t="s">
        <v>4</v>
      </c>
      <c r="GY5" s="34" t="s">
        <v>2</v>
      </c>
      <c r="GZ5" s="33" t="s">
        <v>3</v>
      </c>
      <c r="HA5" s="35" t="s">
        <v>4</v>
      </c>
      <c r="HB5" s="34" t="s">
        <v>2</v>
      </c>
      <c r="HC5" s="33" t="s">
        <v>3</v>
      </c>
      <c r="HD5" s="35" t="s">
        <v>4</v>
      </c>
      <c r="HE5" s="34" t="s">
        <v>2</v>
      </c>
      <c r="HF5" s="33" t="s">
        <v>3</v>
      </c>
      <c r="HG5" s="35" t="s">
        <v>4</v>
      </c>
      <c r="HH5" s="34" t="s">
        <v>2</v>
      </c>
      <c r="HI5" s="33" t="s">
        <v>3</v>
      </c>
      <c r="HJ5" s="35" t="s">
        <v>4</v>
      </c>
      <c r="HK5" s="34" t="s">
        <v>2</v>
      </c>
      <c r="HL5" s="33" t="s">
        <v>3</v>
      </c>
      <c r="HM5" s="35" t="s">
        <v>4</v>
      </c>
      <c r="HN5" s="34" t="s">
        <v>2</v>
      </c>
      <c r="HO5" s="33" t="s">
        <v>3</v>
      </c>
      <c r="HP5" s="35" t="s">
        <v>4</v>
      </c>
      <c r="HQ5" s="34" t="s">
        <v>2</v>
      </c>
      <c r="HR5" s="33" t="s">
        <v>3</v>
      </c>
      <c r="HS5" s="35" t="s">
        <v>4</v>
      </c>
      <c r="HT5" s="34" t="s">
        <v>2</v>
      </c>
      <c r="HU5" s="33" t="s">
        <v>3</v>
      </c>
      <c r="HV5" s="35" t="s">
        <v>4</v>
      </c>
      <c r="HW5" s="34" t="s">
        <v>2</v>
      </c>
      <c r="HX5" s="33" t="s">
        <v>3</v>
      </c>
      <c r="HY5" s="35" t="s">
        <v>4</v>
      </c>
      <c r="HZ5" s="34" t="s">
        <v>2</v>
      </c>
      <c r="IA5" s="33" t="s">
        <v>3</v>
      </c>
      <c r="IB5" s="35" t="s">
        <v>4</v>
      </c>
      <c r="IC5" s="34" t="s">
        <v>2</v>
      </c>
      <c r="ID5" s="33" t="s">
        <v>3</v>
      </c>
      <c r="IE5" s="35" t="s">
        <v>4</v>
      </c>
      <c r="IF5" s="34" t="s">
        <v>2</v>
      </c>
      <c r="IG5" s="33" t="s">
        <v>3</v>
      </c>
      <c r="IH5" s="35" t="s">
        <v>4</v>
      </c>
      <c r="II5" s="34" t="s">
        <v>2</v>
      </c>
      <c r="IJ5" s="33" t="s">
        <v>3</v>
      </c>
      <c r="IK5" s="35" t="s">
        <v>4</v>
      </c>
      <c r="IL5" s="34" t="s">
        <v>2</v>
      </c>
      <c r="IM5" s="33" t="s">
        <v>3</v>
      </c>
      <c r="IN5" s="35" t="s">
        <v>4</v>
      </c>
      <c r="IO5" s="34" t="s">
        <v>2</v>
      </c>
      <c r="IP5" s="33" t="s">
        <v>3</v>
      </c>
      <c r="IQ5" s="35" t="s">
        <v>4</v>
      </c>
      <c r="IR5" s="34" t="s">
        <v>2</v>
      </c>
      <c r="IS5" s="33" t="s">
        <v>3</v>
      </c>
      <c r="IT5" s="35" t="s">
        <v>4</v>
      </c>
      <c r="IU5" s="34" t="s">
        <v>2</v>
      </c>
      <c r="IV5" s="33" t="s">
        <v>3</v>
      </c>
      <c r="IW5" s="35" t="s">
        <v>4</v>
      </c>
      <c r="IX5" s="34" t="s">
        <v>2</v>
      </c>
      <c r="IY5" s="33" t="s">
        <v>3</v>
      </c>
      <c r="IZ5" s="35" t="s">
        <v>4</v>
      </c>
      <c r="JA5" s="34" t="s">
        <v>2</v>
      </c>
      <c r="JB5" s="33" t="s">
        <v>3</v>
      </c>
      <c r="JC5" s="35" t="s">
        <v>4</v>
      </c>
      <c r="JD5" s="34" t="s">
        <v>2</v>
      </c>
      <c r="JE5" s="33" t="s">
        <v>3</v>
      </c>
      <c r="JF5" s="35" t="s">
        <v>4</v>
      </c>
      <c r="JG5" s="34" t="s">
        <v>2</v>
      </c>
      <c r="JH5" s="33" t="s">
        <v>3</v>
      </c>
      <c r="JI5" s="35" t="s">
        <v>4</v>
      </c>
      <c r="JJ5" s="34" t="s">
        <v>2</v>
      </c>
      <c r="JK5" s="33" t="s">
        <v>3</v>
      </c>
      <c r="JL5" s="35" t="s">
        <v>4</v>
      </c>
      <c r="JM5" s="34" t="s">
        <v>2</v>
      </c>
      <c r="JN5" s="33" t="s">
        <v>3</v>
      </c>
      <c r="JO5" s="35" t="s">
        <v>4</v>
      </c>
      <c r="JP5" s="34" t="s">
        <v>2</v>
      </c>
      <c r="JQ5" s="33" t="s">
        <v>3</v>
      </c>
      <c r="JR5" s="35" t="s">
        <v>4</v>
      </c>
      <c r="JS5" s="34" t="s">
        <v>2</v>
      </c>
      <c r="JT5" s="33" t="s">
        <v>3</v>
      </c>
      <c r="JU5" s="35" t="s">
        <v>4</v>
      </c>
      <c r="JV5" s="34" t="s">
        <v>2</v>
      </c>
      <c r="JW5" s="33" t="s">
        <v>3</v>
      </c>
      <c r="JX5" s="35" t="s">
        <v>4</v>
      </c>
      <c r="JY5" s="34" t="s">
        <v>2</v>
      </c>
      <c r="JZ5" s="33" t="s">
        <v>3</v>
      </c>
      <c r="KA5" s="35" t="s">
        <v>4</v>
      </c>
      <c r="KB5" s="34" t="s">
        <v>2</v>
      </c>
      <c r="KC5" s="33" t="s">
        <v>3</v>
      </c>
      <c r="KD5" s="35" t="s">
        <v>4</v>
      </c>
      <c r="KE5" s="34" t="s">
        <v>2</v>
      </c>
      <c r="KF5" s="33" t="s">
        <v>3</v>
      </c>
      <c r="KG5" s="35" t="s">
        <v>4</v>
      </c>
      <c r="KH5" s="34" t="s">
        <v>23</v>
      </c>
      <c r="KI5" s="35" t="s">
        <v>24</v>
      </c>
      <c r="KJ5" s="6"/>
      <c r="KK5" s="9"/>
      <c r="KL5" s="6"/>
      <c r="KM5" s="6"/>
      <c r="KN5" s="6"/>
      <c r="KO5" s="9"/>
      <c r="KP5" s="6"/>
      <c r="KQ5" s="6"/>
      <c r="KR5" s="6"/>
      <c r="KS5" s="9"/>
      <c r="KT5" s="6"/>
      <c r="KU5" s="6"/>
      <c r="KV5" s="1"/>
      <c r="KW5" s="2"/>
      <c r="KX5" s="1"/>
      <c r="KY5" s="1"/>
      <c r="KZ5" s="1"/>
      <c r="LA5" s="2"/>
      <c r="LB5" s="1"/>
      <c r="LC5" s="1"/>
      <c r="LD5" s="1"/>
      <c r="LE5" s="2"/>
      <c r="LF5" s="1"/>
      <c r="LG5" s="1"/>
      <c r="LH5" s="1"/>
      <c r="LI5" s="2"/>
      <c r="LJ5" s="1"/>
      <c r="LK5" s="1"/>
      <c r="LL5" s="1"/>
      <c r="LM5" s="2"/>
      <c r="LN5" s="1"/>
      <c r="LO5" s="1"/>
      <c r="LP5" s="1"/>
      <c r="LQ5" s="2"/>
      <c r="LR5" s="1"/>
      <c r="LS5" s="1"/>
      <c r="LT5" s="1"/>
      <c r="LU5" s="2"/>
      <c r="LV5" s="1"/>
      <c r="LW5" s="1"/>
      <c r="LX5" s="1"/>
      <c r="LY5" s="2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</row>
    <row r="6" spans="1:419" x14ac:dyDescent="0.3">
      <c r="A6" s="57">
        <v>2009</v>
      </c>
      <c r="B6" s="58" t="s">
        <v>5</v>
      </c>
      <c r="C6" s="63">
        <v>0</v>
      </c>
      <c r="D6" s="14">
        <v>0</v>
      </c>
      <c r="E6" s="64">
        <v>0</v>
      </c>
      <c r="F6" s="83">
        <v>5</v>
      </c>
      <c r="G6" s="17">
        <v>91</v>
      </c>
      <c r="H6" s="64">
        <f t="shared" ref="H6:H17" si="0">G6/F6*1000</f>
        <v>18200</v>
      </c>
      <c r="I6" s="63">
        <v>0</v>
      </c>
      <c r="J6" s="14">
        <v>0</v>
      </c>
      <c r="K6" s="64">
        <v>0</v>
      </c>
      <c r="L6" s="63">
        <v>0</v>
      </c>
      <c r="M6" s="14">
        <v>0</v>
      </c>
      <c r="N6" s="64">
        <v>0</v>
      </c>
      <c r="O6" s="63">
        <v>0</v>
      </c>
      <c r="P6" s="14">
        <v>0</v>
      </c>
      <c r="Q6" s="64">
        <v>0</v>
      </c>
      <c r="R6" s="63"/>
      <c r="S6" s="14"/>
      <c r="T6" s="64"/>
      <c r="U6" s="63">
        <v>0</v>
      </c>
      <c r="V6" s="14">
        <v>0</v>
      </c>
      <c r="W6" s="64">
        <v>0</v>
      </c>
      <c r="X6" s="63">
        <v>0</v>
      </c>
      <c r="Y6" s="14">
        <v>0</v>
      </c>
      <c r="Z6" s="64">
        <v>0</v>
      </c>
      <c r="AA6" s="63">
        <v>0</v>
      </c>
      <c r="AB6" s="14">
        <v>0</v>
      </c>
      <c r="AC6" s="64">
        <v>0</v>
      </c>
      <c r="AD6" s="63">
        <v>0</v>
      </c>
      <c r="AE6" s="14">
        <v>0</v>
      </c>
      <c r="AF6" s="64">
        <v>0</v>
      </c>
      <c r="AG6" s="63">
        <v>0</v>
      </c>
      <c r="AH6" s="14">
        <v>0</v>
      </c>
      <c r="AI6" s="64">
        <v>0</v>
      </c>
      <c r="AJ6" s="63">
        <v>0</v>
      </c>
      <c r="AK6" s="14">
        <v>0</v>
      </c>
      <c r="AL6" s="64">
        <v>0</v>
      </c>
      <c r="AM6" s="63">
        <v>0</v>
      </c>
      <c r="AN6" s="14">
        <v>0</v>
      </c>
      <c r="AO6" s="64">
        <v>0</v>
      </c>
      <c r="AP6" s="63">
        <v>0</v>
      </c>
      <c r="AQ6" s="14">
        <v>0</v>
      </c>
      <c r="AR6" s="64">
        <v>0</v>
      </c>
      <c r="AS6" s="63">
        <v>0</v>
      </c>
      <c r="AT6" s="14">
        <v>0</v>
      </c>
      <c r="AU6" s="64">
        <v>0</v>
      </c>
      <c r="AV6" s="63">
        <v>0</v>
      </c>
      <c r="AW6" s="14">
        <v>0</v>
      </c>
      <c r="AX6" s="64">
        <v>0</v>
      </c>
      <c r="AY6" s="63">
        <v>0</v>
      </c>
      <c r="AZ6" s="14">
        <v>0</v>
      </c>
      <c r="BA6" s="64">
        <v>0</v>
      </c>
      <c r="BB6" s="63">
        <v>0</v>
      </c>
      <c r="BC6" s="14">
        <v>0</v>
      </c>
      <c r="BD6" s="64">
        <v>0</v>
      </c>
      <c r="BE6" s="63"/>
      <c r="BF6" s="14"/>
      <c r="BG6" s="64"/>
      <c r="BH6" s="63">
        <v>0</v>
      </c>
      <c r="BI6" s="14">
        <v>0</v>
      </c>
      <c r="BJ6" s="64">
        <v>0</v>
      </c>
      <c r="BK6" s="73">
        <v>1</v>
      </c>
      <c r="BL6" s="20">
        <v>2</v>
      </c>
      <c r="BM6" s="64">
        <f t="shared" ref="BM6:BM17" si="1">IF(BK6=0,0,BL6/BK6*1000)</f>
        <v>2000</v>
      </c>
      <c r="BN6" s="63">
        <v>0</v>
      </c>
      <c r="BO6" s="14">
        <v>0</v>
      </c>
      <c r="BP6" s="64">
        <v>0</v>
      </c>
      <c r="BQ6" s="63"/>
      <c r="BR6" s="14"/>
      <c r="BS6" s="64"/>
      <c r="BT6" s="63">
        <v>0</v>
      </c>
      <c r="BU6" s="14">
        <v>0</v>
      </c>
      <c r="BV6" s="64">
        <v>0</v>
      </c>
      <c r="BW6" s="63">
        <v>0</v>
      </c>
      <c r="BX6" s="14">
        <v>0</v>
      </c>
      <c r="BY6" s="64">
        <v>0</v>
      </c>
      <c r="BZ6" s="63"/>
      <c r="CA6" s="14"/>
      <c r="CB6" s="64"/>
      <c r="CC6" s="63">
        <v>0</v>
      </c>
      <c r="CD6" s="14">
        <v>0</v>
      </c>
      <c r="CE6" s="64">
        <v>0</v>
      </c>
      <c r="CF6" s="63">
        <v>0</v>
      </c>
      <c r="CG6" s="14">
        <v>0</v>
      </c>
      <c r="CH6" s="64">
        <v>0</v>
      </c>
      <c r="CI6" s="63">
        <v>0</v>
      </c>
      <c r="CJ6" s="14">
        <v>0</v>
      </c>
      <c r="CK6" s="64">
        <v>0</v>
      </c>
      <c r="CL6" s="63">
        <v>0</v>
      </c>
      <c r="CM6" s="14">
        <v>0</v>
      </c>
      <c r="CN6" s="64">
        <f t="shared" ref="CN6:CN17" si="2">IF(CL6=0,0,CM6/CL6*1000)</f>
        <v>0</v>
      </c>
      <c r="CO6" s="63">
        <v>0</v>
      </c>
      <c r="CP6" s="14">
        <v>0</v>
      </c>
      <c r="CQ6" s="64">
        <v>0</v>
      </c>
      <c r="CR6" s="63">
        <v>0</v>
      </c>
      <c r="CS6" s="14">
        <v>0</v>
      </c>
      <c r="CT6" s="64">
        <f t="shared" ref="CT6:CT17" si="3">IF(CR6=0,0,CS6/CR6*1000)</f>
        <v>0</v>
      </c>
      <c r="CU6" s="63">
        <v>0</v>
      </c>
      <c r="CV6" s="14">
        <v>0</v>
      </c>
      <c r="CW6" s="64">
        <v>0</v>
      </c>
      <c r="CX6" s="63">
        <v>0</v>
      </c>
      <c r="CY6" s="14">
        <v>0</v>
      </c>
      <c r="CZ6" s="64">
        <v>0</v>
      </c>
      <c r="DA6" s="73">
        <v>1</v>
      </c>
      <c r="DB6" s="20">
        <v>22</v>
      </c>
      <c r="DC6" s="64">
        <f t="shared" ref="DC6:DC16" si="4">DB6/DA6*1000</f>
        <v>22000</v>
      </c>
      <c r="DD6" s="63">
        <v>0</v>
      </c>
      <c r="DE6" s="14">
        <v>0</v>
      </c>
      <c r="DF6" s="64">
        <v>0</v>
      </c>
      <c r="DG6" s="63">
        <v>0</v>
      </c>
      <c r="DH6" s="14">
        <v>0</v>
      </c>
      <c r="DI6" s="64">
        <v>0</v>
      </c>
      <c r="DJ6" s="63">
        <v>0</v>
      </c>
      <c r="DK6" s="14">
        <v>0</v>
      </c>
      <c r="DL6" s="64">
        <v>0</v>
      </c>
      <c r="DM6" s="63">
        <v>0</v>
      </c>
      <c r="DN6" s="14">
        <v>0</v>
      </c>
      <c r="DO6" s="64">
        <v>0</v>
      </c>
      <c r="DP6" s="63">
        <v>0</v>
      </c>
      <c r="DQ6" s="14">
        <v>0</v>
      </c>
      <c r="DR6" s="64">
        <v>0</v>
      </c>
      <c r="DS6" s="63">
        <v>0</v>
      </c>
      <c r="DT6" s="14">
        <v>0</v>
      </c>
      <c r="DU6" s="64">
        <v>0</v>
      </c>
      <c r="DV6" s="63">
        <v>0</v>
      </c>
      <c r="DW6" s="14">
        <v>0</v>
      </c>
      <c r="DX6" s="64">
        <v>0</v>
      </c>
      <c r="DY6" s="63">
        <v>0</v>
      </c>
      <c r="DZ6" s="14">
        <v>0</v>
      </c>
      <c r="EA6" s="64">
        <f t="shared" ref="EA6:EA17" si="5">IF(DY6=0,0,DZ6/DY6*1000)</f>
        <v>0</v>
      </c>
      <c r="EB6" s="63">
        <v>0</v>
      </c>
      <c r="EC6" s="14">
        <v>0</v>
      </c>
      <c r="ED6" s="64">
        <f t="shared" ref="ED6:ED17" si="6">IF(EB6=0,0,EC6/EB6*1000)</f>
        <v>0</v>
      </c>
      <c r="EE6" s="63">
        <v>0</v>
      </c>
      <c r="EF6" s="14">
        <v>0</v>
      </c>
      <c r="EG6" s="64">
        <v>0</v>
      </c>
      <c r="EH6" s="73">
        <v>1</v>
      </c>
      <c r="EI6" s="20">
        <v>16</v>
      </c>
      <c r="EJ6" s="64">
        <f t="shared" ref="EJ6" si="7">EI6/EH6*1000</f>
        <v>16000</v>
      </c>
      <c r="EK6" s="63">
        <v>0</v>
      </c>
      <c r="EL6" s="14">
        <v>0</v>
      </c>
      <c r="EM6" s="64">
        <v>0</v>
      </c>
      <c r="EN6" s="63">
        <v>0</v>
      </c>
      <c r="EO6" s="14">
        <v>0</v>
      </c>
      <c r="EP6" s="64">
        <v>0</v>
      </c>
      <c r="EQ6" s="63">
        <v>0</v>
      </c>
      <c r="ER6" s="14">
        <v>0</v>
      </c>
      <c r="ES6" s="64">
        <v>0</v>
      </c>
      <c r="ET6" s="63">
        <v>0</v>
      </c>
      <c r="EU6" s="14">
        <v>0</v>
      </c>
      <c r="EV6" s="64">
        <v>0</v>
      </c>
      <c r="EW6" s="63">
        <v>0</v>
      </c>
      <c r="EX6" s="14">
        <v>0</v>
      </c>
      <c r="EY6" s="64">
        <v>0</v>
      </c>
      <c r="EZ6" s="63"/>
      <c r="FA6" s="14"/>
      <c r="FB6" s="64"/>
      <c r="FC6" s="63">
        <v>0</v>
      </c>
      <c r="FD6" s="14">
        <v>6</v>
      </c>
      <c r="FE6" s="64">
        <v>0</v>
      </c>
      <c r="FF6" s="73">
        <v>1</v>
      </c>
      <c r="FG6" s="20">
        <v>20</v>
      </c>
      <c r="FH6" s="64">
        <f t="shared" ref="FH6:FH17" si="8">FG6/FF6*1000</f>
        <v>20000</v>
      </c>
      <c r="FI6" s="63">
        <v>0</v>
      </c>
      <c r="FJ6" s="14">
        <v>0</v>
      </c>
      <c r="FK6" s="64">
        <v>0</v>
      </c>
      <c r="FL6" s="63">
        <v>0</v>
      </c>
      <c r="FM6" s="14">
        <v>0</v>
      </c>
      <c r="FN6" s="64">
        <v>0</v>
      </c>
      <c r="FO6" s="63">
        <v>0</v>
      </c>
      <c r="FP6" s="14">
        <v>0</v>
      </c>
      <c r="FQ6" s="64">
        <f t="shared" ref="FQ6:FQ17" si="9">IF(FO6=0,0,FP6/FO6*1000)</f>
        <v>0</v>
      </c>
      <c r="FR6" s="63">
        <v>0</v>
      </c>
      <c r="FS6" s="14">
        <v>0</v>
      </c>
      <c r="FT6" s="64">
        <v>0</v>
      </c>
      <c r="FU6" s="73">
        <v>4</v>
      </c>
      <c r="FV6" s="20">
        <v>74</v>
      </c>
      <c r="FW6" s="64">
        <f t="shared" ref="FW6" si="10">FV6/FU6*1000</f>
        <v>18500</v>
      </c>
      <c r="FX6" s="63">
        <v>0</v>
      </c>
      <c r="FY6" s="14">
        <v>0</v>
      </c>
      <c r="FZ6" s="64">
        <v>0</v>
      </c>
      <c r="GA6" s="63">
        <v>0</v>
      </c>
      <c r="GB6" s="14">
        <v>0</v>
      </c>
      <c r="GC6" s="64">
        <v>0</v>
      </c>
      <c r="GD6" s="63">
        <v>0</v>
      </c>
      <c r="GE6" s="14">
        <v>0</v>
      </c>
      <c r="GF6" s="64">
        <v>0</v>
      </c>
      <c r="GG6" s="63">
        <v>0</v>
      </c>
      <c r="GH6" s="14">
        <v>5</v>
      </c>
      <c r="GI6" s="64">
        <v>0</v>
      </c>
      <c r="GJ6" s="63">
        <v>0</v>
      </c>
      <c r="GK6" s="14">
        <v>0</v>
      </c>
      <c r="GL6" s="64">
        <v>0</v>
      </c>
      <c r="GM6" s="63">
        <v>0</v>
      </c>
      <c r="GN6" s="14">
        <v>0</v>
      </c>
      <c r="GO6" s="64">
        <v>0</v>
      </c>
      <c r="GP6" s="63">
        <v>0</v>
      </c>
      <c r="GQ6" s="14">
        <v>0</v>
      </c>
      <c r="GR6" s="64">
        <v>0</v>
      </c>
      <c r="GS6" s="63">
        <v>0</v>
      </c>
      <c r="GT6" s="14">
        <v>0</v>
      </c>
      <c r="GU6" s="64">
        <v>0</v>
      </c>
      <c r="GV6" s="63">
        <v>0</v>
      </c>
      <c r="GW6" s="14">
        <v>0</v>
      </c>
      <c r="GX6" s="64">
        <v>0</v>
      </c>
      <c r="GY6" s="63">
        <v>0</v>
      </c>
      <c r="GZ6" s="14">
        <v>0</v>
      </c>
      <c r="HA6" s="64">
        <v>0</v>
      </c>
      <c r="HB6" s="63">
        <v>0</v>
      </c>
      <c r="HC6" s="14">
        <v>0</v>
      </c>
      <c r="HD6" s="64">
        <v>0</v>
      </c>
      <c r="HE6" s="63">
        <v>0</v>
      </c>
      <c r="HF6" s="14">
        <v>0</v>
      </c>
      <c r="HG6" s="64">
        <f t="shared" ref="HG6:HG17" si="11">IF(HE6=0,0,HF6/HE6*1000)</f>
        <v>0</v>
      </c>
      <c r="HH6" s="63">
        <v>0</v>
      </c>
      <c r="HI6" s="14">
        <v>8</v>
      </c>
      <c r="HJ6" s="64">
        <v>0</v>
      </c>
      <c r="HK6" s="63">
        <v>0</v>
      </c>
      <c r="HL6" s="14">
        <v>0</v>
      </c>
      <c r="HM6" s="64">
        <v>0</v>
      </c>
      <c r="HN6" s="63">
        <v>0</v>
      </c>
      <c r="HO6" s="14">
        <v>0</v>
      </c>
      <c r="HP6" s="64">
        <v>0</v>
      </c>
      <c r="HQ6" s="63">
        <v>0</v>
      </c>
      <c r="HR6" s="14">
        <v>0</v>
      </c>
      <c r="HS6" s="64">
        <v>0</v>
      </c>
      <c r="HT6" s="63">
        <v>0</v>
      </c>
      <c r="HU6" s="14">
        <v>0</v>
      </c>
      <c r="HV6" s="64">
        <v>0</v>
      </c>
      <c r="HW6" s="63">
        <v>0</v>
      </c>
      <c r="HX6" s="14">
        <v>0</v>
      </c>
      <c r="HY6" s="64">
        <v>0</v>
      </c>
      <c r="HZ6" s="63">
        <v>0</v>
      </c>
      <c r="IA6" s="14">
        <v>0</v>
      </c>
      <c r="IB6" s="64">
        <v>0</v>
      </c>
      <c r="IC6" s="63">
        <v>0</v>
      </c>
      <c r="ID6" s="14">
        <v>0</v>
      </c>
      <c r="IE6" s="64">
        <f t="shared" ref="IE6:IE17" si="12">IF(IC6=0,0,ID6/IC6*1000)</f>
        <v>0</v>
      </c>
      <c r="IF6" s="63">
        <v>0</v>
      </c>
      <c r="IG6" s="14">
        <v>0</v>
      </c>
      <c r="IH6" s="64">
        <v>0</v>
      </c>
      <c r="II6" s="63">
        <v>0</v>
      </c>
      <c r="IJ6" s="14">
        <v>0</v>
      </c>
      <c r="IK6" s="64">
        <v>0</v>
      </c>
      <c r="IL6" s="63">
        <v>0</v>
      </c>
      <c r="IM6" s="14">
        <v>0</v>
      </c>
      <c r="IN6" s="64">
        <v>0</v>
      </c>
      <c r="IO6" s="63">
        <v>0</v>
      </c>
      <c r="IP6" s="14">
        <v>0</v>
      </c>
      <c r="IQ6" s="64">
        <v>0</v>
      </c>
      <c r="IR6" s="63">
        <v>0</v>
      </c>
      <c r="IS6" s="14">
        <v>0</v>
      </c>
      <c r="IT6" s="64">
        <v>0</v>
      </c>
      <c r="IU6" s="73">
        <v>0</v>
      </c>
      <c r="IV6" s="20">
        <v>4</v>
      </c>
      <c r="IW6" s="64">
        <v>0</v>
      </c>
      <c r="IX6" s="63">
        <v>0</v>
      </c>
      <c r="IY6" s="14">
        <v>0</v>
      </c>
      <c r="IZ6" s="64">
        <f t="shared" ref="IZ6:IZ17" si="13">IF(IX6=0,0,IY6/IX6*1000)</f>
        <v>0</v>
      </c>
      <c r="JA6" s="63">
        <v>0</v>
      </c>
      <c r="JB6" s="14">
        <v>0</v>
      </c>
      <c r="JC6" s="64">
        <v>0</v>
      </c>
      <c r="JD6" s="63">
        <v>0</v>
      </c>
      <c r="JE6" s="14">
        <v>0</v>
      </c>
      <c r="JF6" s="64">
        <v>0</v>
      </c>
      <c r="JG6" s="73">
        <v>0</v>
      </c>
      <c r="JH6" s="20">
        <v>0</v>
      </c>
      <c r="JI6" s="64">
        <v>0</v>
      </c>
      <c r="JJ6" s="73">
        <v>2</v>
      </c>
      <c r="JK6" s="20">
        <v>38</v>
      </c>
      <c r="JL6" s="64">
        <f t="shared" ref="JL6" si="14">JK6/JJ6*1000</f>
        <v>19000</v>
      </c>
      <c r="JM6" s="63">
        <v>0</v>
      </c>
      <c r="JN6" s="14">
        <v>0</v>
      </c>
      <c r="JO6" s="64">
        <v>0</v>
      </c>
      <c r="JP6" s="73">
        <v>0</v>
      </c>
      <c r="JQ6" s="20">
        <v>6</v>
      </c>
      <c r="JR6" s="64">
        <v>0</v>
      </c>
      <c r="JS6" s="63">
        <v>0</v>
      </c>
      <c r="JT6" s="14">
        <v>0</v>
      </c>
      <c r="JU6" s="64">
        <v>0</v>
      </c>
      <c r="JV6" s="73">
        <v>0</v>
      </c>
      <c r="JW6" s="20">
        <v>4</v>
      </c>
      <c r="JX6" s="64">
        <v>0</v>
      </c>
      <c r="JY6" s="63">
        <v>0</v>
      </c>
      <c r="JZ6" s="14">
        <v>0</v>
      </c>
      <c r="KA6" s="64">
        <v>0</v>
      </c>
      <c r="KB6" s="73">
        <v>0</v>
      </c>
      <c r="KC6" s="20">
        <v>7</v>
      </c>
      <c r="KD6" s="64">
        <v>0</v>
      </c>
      <c r="KE6" s="73">
        <v>44</v>
      </c>
      <c r="KF6" s="20">
        <v>558</v>
      </c>
      <c r="KG6" s="64">
        <f t="shared" ref="KG6:KG17" si="15">KF6/KE6*1000</f>
        <v>12681.818181818182</v>
      </c>
      <c r="KH6" s="11" t="e">
        <f>F6+I6+L6+AM6+AS6+BB6+BH6+#REF!+BN6+BT6+BW6+CF6+CI6+DA6+DD6+DG6+DP6+DS6+DV6+EH6+EK6+EQ6+EW6+FC6+FF6+FL6+FR6+FU6+FX6+GA6+GG6+GV6+GY6+HH6+HN6+HQ6+HW6+IL6+IR6+IU6+JJ6+JM6+JP6+JS6+JV6+JY6+KB6+KE6</f>
        <v>#REF!</v>
      </c>
      <c r="KI6" s="21" t="e">
        <f>G6+J6+M6+AN6+AT6+BC6+BI6+#REF!+BO6+BU6+BX6+CG6+CJ6+DB6+DE6+DH6+DQ6+DT6+DW6+EI6+EL6+ER6+EX6+FD6+FG6+FM6+FS6+FV6+FY6+GB6+GH6+GW6+GZ6+HI6+HO6+HR6+HX6+IM6+IS6+IV6+JK6+JN6+JQ6+JT6+JW6+JZ6+KC6+KF6</f>
        <v>#REF!</v>
      </c>
      <c r="KJ6" s="6"/>
      <c r="KK6" s="9"/>
      <c r="KL6" s="6"/>
      <c r="KM6" s="6"/>
      <c r="KN6" s="6"/>
      <c r="KO6" s="9"/>
      <c r="KP6" s="6"/>
      <c r="KQ6" s="6"/>
      <c r="KR6" s="6"/>
      <c r="KS6" s="9"/>
      <c r="KT6" s="6"/>
      <c r="KU6" s="6"/>
      <c r="KV6" s="1"/>
      <c r="KW6" s="2"/>
      <c r="KX6" s="1"/>
      <c r="KY6" s="1"/>
      <c r="KZ6" s="1"/>
      <c r="LA6" s="2"/>
      <c r="LB6" s="1"/>
      <c r="LC6" s="1"/>
      <c r="LD6" s="1"/>
      <c r="LE6" s="2"/>
      <c r="LF6" s="1"/>
      <c r="LG6" s="1"/>
      <c r="LH6" s="1"/>
      <c r="LI6" s="2"/>
      <c r="LJ6" s="1"/>
      <c r="LK6" s="1"/>
      <c r="LL6" s="1"/>
      <c r="LM6" s="2"/>
      <c r="LN6" s="1"/>
      <c r="LO6" s="1"/>
      <c r="LP6" s="1"/>
      <c r="LQ6" s="2"/>
      <c r="LR6" s="1"/>
      <c r="LS6" s="1"/>
      <c r="LT6" s="1"/>
      <c r="LU6" s="2"/>
      <c r="LV6" s="1"/>
      <c r="LW6" s="1"/>
      <c r="LX6" s="1"/>
      <c r="LY6" s="2"/>
      <c r="LZ6" s="1"/>
      <c r="MA6" s="1"/>
      <c r="MB6" s="1"/>
    </row>
    <row r="7" spans="1:419" x14ac:dyDescent="0.3">
      <c r="A7" s="57">
        <v>2009</v>
      </c>
      <c r="B7" s="58" t="s">
        <v>6</v>
      </c>
      <c r="C7" s="63">
        <v>0</v>
      </c>
      <c r="D7" s="14">
        <v>0</v>
      </c>
      <c r="E7" s="64">
        <v>0</v>
      </c>
      <c r="F7" s="80">
        <v>1</v>
      </c>
      <c r="G7" s="18">
        <v>16</v>
      </c>
      <c r="H7" s="64">
        <f t="shared" si="0"/>
        <v>16000</v>
      </c>
      <c r="I7" s="63">
        <v>0</v>
      </c>
      <c r="J7" s="14">
        <v>0</v>
      </c>
      <c r="K7" s="64">
        <v>0</v>
      </c>
      <c r="L7" s="63">
        <v>0</v>
      </c>
      <c r="M7" s="14">
        <v>10</v>
      </c>
      <c r="N7" s="64">
        <v>0</v>
      </c>
      <c r="O7" s="63">
        <v>0</v>
      </c>
      <c r="P7" s="14">
        <v>0</v>
      </c>
      <c r="Q7" s="64">
        <v>0</v>
      </c>
      <c r="R7" s="63"/>
      <c r="S7" s="14"/>
      <c r="T7" s="64"/>
      <c r="U7" s="63">
        <v>0</v>
      </c>
      <c r="V7" s="14">
        <v>0</v>
      </c>
      <c r="W7" s="64">
        <v>0</v>
      </c>
      <c r="X7" s="63">
        <v>0</v>
      </c>
      <c r="Y7" s="14">
        <v>0</v>
      </c>
      <c r="Z7" s="64">
        <v>0</v>
      </c>
      <c r="AA7" s="63">
        <v>0</v>
      </c>
      <c r="AB7" s="14">
        <v>0</v>
      </c>
      <c r="AC7" s="64">
        <v>0</v>
      </c>
      <c r="AD7" s="63">
        <v>0</v>
      </c>
      <c r="AE7" s="14">
        <v>0</v>
      </c>
      <c r="AF7" s="64">
        <v>0</v>
      </c>
      <c r="AG7" s="63">
        <v>0</v>
      </c>
      <c r="AH7" s="14">
        <v>0</v>
      </c>
      <c r="AI7" s="64">
        <v>0</v>
      </c>
      <c r="AJ7" s="63">
        <v>0</v>
      </c>
      <c r="AK7" s="14">
        <v>0</v>
      </c>
      <c r="AL7" s="64">
        <v>0</v>
      </c>
      <c r="AM7" s="63">
        <v>0</v>
      </c>
      <c r="AN7" s="14">
        <v>0</v>
      </c>
      <c r="AO7" s="64">
        <v>0</v>
      </c>
      <c r="AP7" s="63">
        <v>0</v>
      </c>
      <c r="AQ7" s="14">
        <v>0</v>
      </c>
      <c r="AR7" s="64">
        <v>0</v>
      </c>
      <c r="AS7" s="63">
        <v>0</v>
      </c>
      <c r="AT7" s="14">
        <v>1</v>
      </c>
      <c r="AU7" s="64">
        <v>0</v>
      </c>
      <c r="AV7" s="63">
        <v>0</v>
      </c>
      <c r="AW7" s="14">
        <v>0</v>
      </c>
      <c r="AX7" s="64">
        <v>0</v>
      </c>
      <c r="AY7" s="63">
        <v>0</v>
      </c>
      <c r="AZ7" s="14">
        <v>0</v>
      </c>
      <c r="BA7" s="64">
        <v>0</v>
      </c>
      <c r="BB7" s="63">
        <v>0</v>
      </c>
      <c r="BC7" s="14">
        <v>0</v>
      </c>
      <c r="BD7" s="64">
        <v>0</v>
      </c>
      <c r="BE7" s="63"/>
      <c r="BF7" s="14"/>
      <c r="BG7" s="64"/>
      <c r="BH7" s="63">
        <v>0</v>
      </c>
      <c r="BI7" s="14">
        <v>0</v>
      </c>
      <c r="BJ7" s="64">
        <v>0</v>
      </c>
      <c r="BK7" s="73">
        <v>13</v>
      </c>
      <c r="BL7" s="20">
        <v>248</v>
      </c>
      <c r="BM7" s="64">
        <f t="shared" si="1"/>
        <v>19076.923076923078</v>
      </c>
      <c r="BN7" s="63">
        <v>0</v>
      </c>
      <c r="BO7" s="14">
        <v>7</v>
      </c>
      <c r="BP7" s="64">
        <v>0</v>
      </c>
      <c r="BQ7" s="63"/>
      <c r="BR7" s="14"/>
      <c r="BS7" s="64"/>
      <c r="BT7" s="63">
        <v>0</v>
      </c>
      <c r="BU7" s="14">
        <v>0</v>
      </c>
      <c r="BV7" s="64">
        <v>0</v>
      </c>
      <c r="BW7" s="73">
        <v>1</v>
      </c>
      <c r="BX7" s="20">
        <v>1</v>
      </c>
      <c r="BY7" s="64">
        <f t="shared" ref="BY7:BY8" si="16">BX7/BW7*1000</f>
        <v>1000</v>
      </c>
      <c r="BZ7" s="63"/>
      <c r="CA7" s="14"/>
      <c r="CB7" s="64"/>
      <c r="CC7" s="63">
        <v>0</v>
      </c>
      <c r="CD7" s="14">
        <v>0</v>
      </c>
      <c r="CE7" s="64">
        <v>0</v>
      </c>
      <c r="CF7" s="63">
        <v>0</v>
      </c>
      <c r="CG7" s="14">
        <v>0</v>
      </c>
      <c r="CH7" s="64">
        <v>0</v>
      </c>
      <c r="CI7" s="63">
        <v>0</v>
      </c>
      <c r="CJ7" s="14">
        <v>0</v>
      </c>
      <c r="CK7" s="64">
        <v>0</v>
      </c>
      <c r="CL7" s="63">
        <v>0</v>
      </c>
      <c r="CM7" s="14">
        <v>0</v>
      </c>
      <c r="CN7" s="64">
        <f t="shared" si="2"/>
        <v>0</v>
      </c>
      <c r="CO7" s="63">
        <v>0</v>
      </c>
      <c r="CP7" s="14">
        <v>0</v>
      </c>
      <c r="CQ7" s="64">
        <v>0</v>
      </c>
      <c r="CR7" s="63">
        <v>0</v>
      </c>
      <c r="CS7" s="14">
        <v>0</v>
      </c>
      <c r="CT7" s="64">
        <f t="shared" si="3"/>
        <v>0</v>
      </c>
      <c r="CU7" s="63">
        <v>0</v>
      </c>
      <c r="CV7" s="14">
        <v>0</v>
      </c>
      <c r="CW7" s="64">
        <v>0</v>
      </c>
      <c r="CX7" s="63">
        <v>0</v>
      </c>
      <c r="CY7" s="14">
        <v>0</v>
      </c>
      <c r="CZ7" s="64">
        <v>0</v>
      </c>
      <c r="DA7" s="73">
        <v>1</v>
      </c>
      <c r="DB7" s="20">
        <v>14</v>
      </c>
      <c r="DC7" s="64">
        <f t="shared" si="4"/>
        <v>14000</v>
      </c>
      <c r="DD7" s="63">
        <v>0</v>
      </c>
      <c r="DE7" s="14">
        <v>0</v>
      </c>
      <c r="DF7" s="64">
        <v>0</v>
      </c>
      <c r="DG7" s="63">
        <v>0</v>
      </c>
      <c r="DH7" s="14">
        <v>0</v>
      </c>
      <c r="DI7" s="64">
        <v>0</v>
      </c>
      <c r="DJ7" s="63">
        <v>0</v>
      </c>
      <c r="DK7" s="14">
        <v>0</v>
      </c>
      <c r="DL7" s="64">
        <v>0</v>
      </c>
      <c r="DM7" s="63">
        <v>0</v>
      </c>
      <c r="DN7" s="14">
        <v>0</v>
      </c>
      <c r="DO7" s="64">
        <v>0</v>
      </c>
      <c r="DP7" s="63">
        <v>0</v>
      </c>
      <c r="DQ7" s="14">
        <v>0</v>
      </c>
      <c r="DR7" s="64">
        <v>0</v>
      </c>
      <c r="DS7" s="63">
        <v>0</v>
      </c>
      <c r="DT7" s="14">
        <v>0</v>
      </c>
      <c r="DU7" s="64">
        <v>0</v>
      </c>
      <c r="DV7" s="63">
        <v>0</v>
      </c>
      <c r="DW7" s="14">
        <v>0</v>
      </c>
      <c r="DX7" s="64">
        <v>0</v>
      </c>
      <c r="DY7" s="63">
        <v>0</v>
      </c>
      <c r="DZ7" s="14">
        <v>0</v>
      </c>
      <c r="EA7" s="64">
        <f t="shared" si="5"/>
        <v>0</v>
      </c>
      <c r="EB7" s="63">
        <v>0</v>
      </c>
      <c r="EC7" s="14">
        <v>0</v>
      </c>
      <c r="ED7" s="64">
        <f t="shared" si="6"/>
        <v>0</v>
      </c>
      <c r="EE7" s="63">
        <v>0</v>
      </c>
      <c r="EF7" s="14">
        <v>0</v>
      </c>
      <c r="EG7" s="64">
        <v>0</v>
      </c>
      <c r="EH7" s="63">
        <v>0</v>
      </c>
      <c r="EI7" s="14">
        <v>0</v>
      </c>
      <c r="EJ7" s="64">
        <v>0</v>
      </c>
      <c r="EK7" s="63">
        <v>0</v>
      </c>
      <c r="EL7" s="14">
        <v>0</v>
      </c>
      <c r="EM7" s="64">
        <v>0</v>
      </c>
      <c r="EN7" s="63">
        <v>0</v>
      </c>
      <c r="EO7" s="14">
        <v>0</v>
      </c>
      <c r="EP7" s="64">
        <v>0</v>
      </c>
      <c r="EQ7" s="63">
        <v>0</v>
      </c>
      <c r="ER7" s="14">
        <v>0</v>
      </c>
      <c r="ES7" s="64">
        <v>0</v>
      </c>
      <c r="ET7" s="63">
        <v>0</v>
      </c>
      <c r="EU7" s="14">
        <v>0</v>
      </c>
      <c r="EV7" s="64">
        <v>0</v>
      </c>
      <c r="EW7" s="63">
        <v>0</v>
      </c>
      <c r="EX7" s="14">
        <v>0</v>
      </c>
      <c r="EY7" s="64">
        <v>0</v>
      </c>
      <c r="EZ7" s="63"/>
      <c r="FA7" s="14"/>
      <c r="FB7" s="64"/>
      <c r="FC7" s="63">
        <v>0</v>
      </c>
      <c r="FD7" s="14">
        <v>6</v>
      </c>
      <c r="FE7" s="64">
        <v>0</v>
      </c>
      <c r="FF7" s="73">
        <v>1</v>
      </c>
      <c r="FG7" s="20">
        <v>12</v>
      </c>
      <c r="FH7" s="64">
        <f t="shared" si="8"/>
        <v>12000</v>
      </c>
      <c r="FI7" s="63">
        <v>0</v>
      </c>
      <c r="FJ7" s="14">
        <v>0</v>
      </c>
      <c r="FK7" s="64">
        <v>0</v>
      </c>
      <c r="FL7" s="63">
        <v>0</v>
      </c>
      <c r="FM7" s="14">
        <v>0</v>
      </c>
      <c r="FN7" s="64">
        <v>0</v>
      </c>
      <c r="FO7" s="63">
        <v>0</v>
      </c>
      <c r="FP7" s="14">
        <v>0</v>
      </c>
      <c r="FQ7" s="64">
        <f t="shared" si="9"/>
        <v>0</v>
      </c>
      <c r="FR7" s="73">
        <v>12</v>
      </c>
      <c r="FS7" s="20">
        <v>246</v>
      </c>
      <c r="FT7" s="64">
        <f t="shared" ref="FT7" si="17">FS7/FR7*1000</f>
        <v>20500</v>
      </c>
      <c r="FU7" s="73">
        <v>0</v>
      </c>
      <c r="FV7" s="20">
        <v>1</v>
      </c>
      <c r="FW7" s="64">
        <v>0</v>
      </c>
      <c r="FX7" s="63">
        <v>0</v>
      </c>
      <c r="FY7" s="14">
        <v>0</v>
      </c>
      <c r="FZ7" s="64">
        <v>0</v>
      </c>
      <c r="GA7" s="63">
        <v>0</v>
      </c>
      <c r="GB7" s="14">
        <v>0</v>
      </c>
      <c r="GC7" s="64">
        <v>0</v>
      </c>
      <c r="GD7" s="63">
        <v>0</v>
      </c>
      <c r="GE7" s="14">
        <v>0</v>
      </c>
      <c r="GF7" s="64">
        <v>0</v>
      </c>
      <c r="GG7" s="63">
        <v>0</v>
      </c>
      <c r="GH7" s="14">
        <v>0</v>
      </c>
      <c r="GI7" s="64">
        <v>0</v>
      </c>
      <c r="GJ7" s="63">
        <v>0</v>
      </c>
      <c r="GK7" s="14">
        <v>0</v>
      </c>
      <c r="GL7" s="64">
        <v>0</v>
      </c>
      <c r="GM7" s="63">
        <v>0</v>
      </c>
      <c r="GN7" s="14">
        <v>0</v>
      </c>
      <c r="GO7" s="64">
        <v>0</v>
      </c>
      <c r="GP7" s="63">
        <v>0</v>
      </c>
      <c r="GQ7" s="14">
        <v>0</v>
      </c>
      <c r="GR7" s="64">
        <v>0</v>
      </c>
      <c r="GS7" s="63">
        <v>0</v>
      </c>
      <c r="GT7" s="14">
        <v>0</v>
      </c>
      <c r="GU7" s="64">
        <v>0</v>
      </c>
      <c r="GV7" s="63">
        <v>0</v>
      </c>
      <c r="GW7" s="14">
        <v>0</v>
      </c>
      <c r="GX7" s="64">
        <v>0</v>
      </c>
      <c r="GY7" s="63">
        <v>0</v>
      </c>
      <c r="GZ7" s="14">
        <v>0</v>
      </c>
      <c r="HA7" s="64">
        <v>0</v>
      </c>
      <c r="HB7" s="63">
        <v>0</v>
      </c>
      <c r="HC7" s="14">
        <v>0</v>
      </c>
      <c r="HD7" s="64">
        <v>0</v>
      </c>
      <c r="HE7" s="63">
        <v>0</v>
      </c>
      <c r="HF7" s="14">
        <v>0</v>
      </c>
      <c r="HG7" s="64">
        <f t="shared" si="11"/>
        <v>0</v>
      </c>
      <c r="HH7" s="63">
        <v>0</v>
      </c>
      <c r="HI7" s="14">
        <v>5</v>
      </c>
      <c r="HJ7" s="64">
        <v>0</v>
      </c>
      <c r="HK7" s="63">
        <v>0</v>
      </c>
      <c r="HL7" s="14">
        <v>0</v>
      </c>
      <c r="HM7" s="64">
        <v>0</v>
      </c>
      <c r="HN7" s="63">
        <v>0</v>
      </c>
      <c r="HO7" s="14">
        <v>0</v>
      </c>
      <c r="HP7" s="64">
        <v>0</v>
      </c>
      <c r="HQ7" s="63">
        <v>0</v>
      </c>
      <c r="HR7" s="14">
        <v>0</v>
      </c>
      <c r="HS7" s="64">
        <v>0</v>
      </c>
      <c r="HT7" s="63">
        <v>0</v>
      </c>
      <c r="HU7" s="14">
        <v>0</v>
      </c>
      <c r="HV7" s="64">
        <v>0</v>
      </c>
      <c r="HW7" s="63">
        <v>0</v>
      </c>
      <c r="HX7" s="14">
        <v>0</v>
      </c>
      <c r="HY7" s="64">
        <v>0</v>
      </c>
      <c r="HZ7" s="63">
        <v>0</v>
      </c>
      <c r="IA7" s="14">
        <v>0</v>
      </c>
      <c r="IB7" s="64">
        <v>0</v>
      </c>
      <c r="IC7" s="63">
        <v>0</v>
      </c>
      <c r="ID7" s="14">
        <v>0</v>
      </c>
      <c r="IE7" s="64">
        <f t="shared" si="12"/>
        <v>0</v>
      </c>
      <c r="IF7" s="63">
        <v>0</v>
      </c>
      <c r="IG7" s="14">
        <v>0</v>
      </c>
      <c r="IH7" s="64">
        <v>0</v>
      </c>
      <c r="II7" s="63">
        <v>0</v>
      </c>
      <c r="IJ7" s="14">
        <v>0</v>
      </c>
      <c r="IK7" s="64">
        <v>0</v>
      </c>
      <c r="IL7" s="63">
        <v>0</v>
      </c>
      <c r="IM7" s="14">
        <v>0</v>
      </c>
      <c r="IN7" s="64">
        <v>0</v>
      </c>
      <c r="IO7" s="63">
        <v>0</v>
      </c>
      <c r="IP7" s="14">
        <v>0</v>
      </c>
      <c r="IQ7" s="64">
        <v>0</v>
      </c>
      <c r="IR7" s="63">
        <v>0</v>
      </c>
      <c r="IS7" s="14">
        <v>0</v>
      </c>
      <c r="IT7" s="64">
        <v>0</v>
      </c>
      <c r="IU7" s="73">
        <v>1</v>
      </c>
      <c r="IV7" s="20">
        <v>16</v>
      </c>
      <c r="IW7" s="64">
        <f t="shared" ref="IW7" si="18">IV7/IU7*1000</f>
        <v>16000</v>
      </c>
      <c r="IX7" s="63">
        <v>0</v>
      </c>
      <c r="IY7" s="14">
        <v>0</v>
      </c>
      <c r="IZ7" s="64">
        <f t="shared" si="13"/>
        <v>0</v>
      </c>
      <c r="JA7" s="63">
        <v>0</v>
      </c>
      <c r="JB7" s="14">
        <v>0</v>
      </c>
      <c r="JC7" s="64">
        <v>0</v>
      </c>
      <c r="JD7" s="63">
        <v>0</v>
      </c>
      <c r="JE7" s="14">
        <v>0</v>
      </c>
      <c r="JF7" s="64">
        <v>0</v>
      </c>
      <c r="JG7" s="73">
        <v>0</v>
      </c>
      <c r="JH7" s="20">
        <v>0</v>
      </c>
      <c r="JI7" s="64">
        <v>0</v>
      </c>
      <c r="JJ7" s="73">
        <v>0</v>
      </c>
      <c r="JK7" s="20">
        <v>1</v>
      </c>
      <c r="JL7" s="64">
        <v>0</v>
      </c>
      <c r="JM7" s="63">
        <v>0</v>
      </c>
      <c r="JN7" s="14">
        <v>0</v>
      </c>
      <c r="JO7" s="64">
        <v>0</v>
      </c>
      <c r="JP7" s="73">
        <v>1</v>
      </c>
      <c r="JQ7" s="20">
        <v>30</v>
      </c>
      <c r="JR7" s="64">
        <f t="shared" ref="JR7:JR11" si="19">JQ7/JP7*1000</f>
        <v>30000</v>
      </c>
      <c r="JS7" s="63">
        <v>0</v>
      </c>
      <c r="JT7" s="14">
        <v>0</v>
      </c>
      <c r="JU7" s="64">
        <v>0</v>
      </c>
      <c r="JV7" s="73">
        <v>0</v>
      </c>
      <c r="JW7" s="20">
        <v>8</v>
      </c>
      <c r="JX7" s="64">
        <v>0</v>
      </c>
      <c r="JY7" s="63">
        <v>0</v>
      </c>
      <c r="JZ7" s="14">
        <v>0</v>
      </c>
      <c r="KA7" s="64">
        <v>0</v>
      </c>
      <c r="KB7" s="73">
        <v>43</v>
      </c>
      <c r="KC7" s="20">
        <v>176</v>
      </c>
      <c r="KD7" s="64">
        <f t="shared" ref="KD7:KD17" si="20">KC7/KB7*1000</f>
        <v>4093.0232558139537</v>
      </c>
      <c r="KE7" s="73">
        <v>92</v>
      </c>
      <c r="KF7" s="20">
        <v>1059</v>
      </c>
      <c r="KG7" s="64">
        <f t="shared" si="15"/>
        <v>11510.86956521739</v>
      </c>
      <c r="KH7" s="11" t="e">
        <f>F7+I7+L7+AM7+AS7+BB7+BH7+#REF!+BN7+BT7+BW7+CF7+CI7+DA7+DD7+DG7+DP7+DS7+DV7+EH7+EK7+EQ7+EW7+FC7+FF7+FL7+FR7+FU7+FX7+GA7+GG7+GV7+GY7+HH7+HN7+HQ7+HW7+IL7+IR7+IU7+JJ7+JM7+JP7+JS7+JV7+JY7+KB7+KE7</f>
        <v>#REF!</v>
      </c>
      <c r="KI7" s="21" t="e">
        <f>G7+J7+M7+AN7+AT7+BC7+BI7+#REF!+BO7+BU7+BX7+CG7+CJ7+DB7+DE7+DH7+DQ7+DT7+DW7+EI7+EL7+ER7+EX7+FD7+FG7+FM7+FS7+FV7+FY7+GB7+GH7+GW7+GZ7+HI7+HO7+HR7+HX7+IM7+IS7+IV7+JK7+JN7+JQ7+JT7+JW7+JZ7+KC7+KF7</f>
        <v>#REF!</v>
      </c>
      <c r="KJ7" s="6"/>
      <c r="KK7" s="9"/>
      <c r="KL7" s="6"/>
      <c r="KM7" s="6"/>
      <c r="KN7" s="6"/>
      <c r="KO7" s="9"/>
      <c r="KP7" s="6"/>
      <c r="KQ7" s="6"/>
      <c r="KR7" s="6"/>
      <c r="KS7" s="9"/>
      <c r="KT7" s="6"/>
      <c r="KU7" s="6"/>
      <c r="KV7" s="1"/>
      <c r="KW7" s="2"/>
      <c r="KX7" s="1"/>
      <c r="KY7" s="1"/>
      <c r="KZ7" s="1"/>
      <c r="LA7" s="2"/>
      <c r="LB7" s="1"/>
      <c r="LC7" s="1"/>
      <c r="LD7" s="1"/>
      <c r="LE7" s="2"/>
      <c r="LF7" s="1"/>
      <c r="LG7" s="1"/>
      <c r="LH7" s="1"/>
      <c r="LI7" s="2"/>
      <c r="LJ7" s="1"/>
      <c r="LK7" s="1"/>
      <c r="LL7" s="1"/>
      <c r="LM7" s="2"/>
      <c r="LN7" s="1"/>
      <c r="LO7" s="1"/>
      <c r="LP7" s="1"/>
      <c r="LQ7" s="2"/>
      <c r="LR7" s="1"/>
      <c r="LS7" s="1"/>
      <c r="LT7" s="1"/>
      <c r="LU7" s="2"/>
      <c r="LV7" s="1"/>
      <c r="LW7" s="1"/>
      <c r="LX7" s="1"/>
      <c r="LY7" s="2"/>
      <c r="LZ7" s="1"/>
      <c r="MA7" s="1"/>
      <c r="MB7" s="1"/>
    </row>
    <row r="8" spans="1:419" x14ac:dyDescent="0.3">
      <c r="A8" s="57">
        <v>2009</v>
      </c>
      <c r="B8" s="58" t="s">
        <v>7</v>
      </c>
      <c r="C8" s="63">
        <v>0</v>
      </c>
      <c r="D8" s="14">
        <v>0</v>
      </c>
      <c r="E8" s="64">
        <v>0</v>
      </c>
      <c r="F8" s="80">
        <v>3</v>
      </c>
      <c r="G8" s="18">
        <v>53</v>
      </c>
      <c r="H8" s="64">
        <f t="shared" si="0"/>
        <v>17666.666666666668</v>
      </c>
      <c r="I8" s="63">
        <v>0</v>
      </c>
      <c r="J8" s="14">
        <v>0</v>
      </c>
      <c r="K8" s="64">
        <v>0</v>
      </c>
      <c r="L8" s="63">
        <v>0</v>
      </c>
      <c r="M8" s="14">
        <v>0</v>
      </c>
      <c r="N8" s="64">
        <v>0</v>
      </c>
      <c r="O8" s="63">
        <v>0</v>
      </c>
      <c r="P8" s="14">
        <v>0</v>
      </c>
      <c r="Q8" s="64">
        <v>0</v>
      </c>
      <c r="R8" s="63"/>
      <c r="S8" s="14"/>
      <c r="T8" s="64"/>
      <c r="U8" s="63">
        <v>0</v>
      </c>
      <c r="V8" s="14">
        <v>0</v>
      </c>
      <c r="W8" s="64">
        <v>0</v>
      </c>
      <c r="X8" s="63">
        <v>0</v>
      </c>
      <c r="Y8" s="14">
        <v>0</v>
      </c>
      <c r="Z8" s="64">
        <v>0</v>
      </c>
      <c r="AA8" s="63">
        <v>0</v>
      </c>
      <c r="AB8" s="14">
        <v>0</v>
      </c>
      <c r="AC8" s="64">
        <v>0</v>
      </c>
      <c r="AD8" s="63">
        <v>0</v>
      </c>
      <c r="AE8" s="14">
        <v>0</v>
      </c>
      <c r="AF8" s="64">
        <v>0</v>
      </c>
      <c r="AG8" s="63">
        <v>0</v>
      </c>
      <c r="AH8" s="14">
        <v>0</v>
      </c>
      <c r="AI8" s="64">
        <v>0</v>
      </c>
      <c r="AJ8" s="63">
        <v>0</v>
      </c>
      <c r="AK8" s="14">
        <v>0</v>
      </c>
      <c r="AL8" s="64">
        <v>0</v>
      </c>
      <c r="AM8" s="63">
        <v>0</v>
      </c>
      <c r="AN8" s="14">
        <v>0</v>
      </c>
      <c r="AO8" s="64">
        <v>0</v>
      </c>
      <c r="AP8" s="63">
        <v>0</v>
      </c>
      <c r="AQ8" s="14">
        <v>0</v>
      </c>
      <c r="AR8" s="64">
        <v>0</v>
      </c>
      <c r="AS8" s="63">
        <v>0</v>
      </c>
      <c r="AT8" s="14">
        <v>0</v>
      </c>
      <c r="AU8" s="64">
        <v>0</v>
      </c>
      <c r="AV8" s="63">
        <v>0</v>
      </c>
      <c r="AW8" s="14">
        <v>0</v>
      </c>
      <c r="AX8" s="64">
        <v>0</v>
      </c>
      <c r="AY8" s="63">
        <v>0</v>
      </c>
      <c r="AZ8" s="14">
        <v>0</v>
      </c>
      <c r="BA8" s="64">
        <v>0</v>
      </c>
      <c r="BB8" s="63">
        <v>0</v>
      </c>
      <c r="BC8" s="14">
        <v>0</v>
      </c>
      <c r="BD8" s="64">
        <v>0</v>
      </c>
      <c r="BE8" s="63"/>
      <c r="BF8" s="14"/>
      <c r="BG8" s="64"/>
      <c r="BH8" s="63">
        <v>0</v>
      </c>
      <c r="BI8" s="14">
        <v>0</v>
      </c>
      <c r="BJ8" s="64">
        <v>0</v>
      </c>
      <c r="BK8" s="73">
        <v>0</v>
      </c>
      <c r="BL8" s="20">
        <v>2</v>
      </c>
      <c r="BM8" s="64">
        <f t="shared" si="1"/>
        <v>0</v>
      </c>
      <c r="BN8" s="63">
        <v>0</v>
      </c>
      <c r="BO8" s="14">
        <v>0</v>
      </c>
      <c r="BP8" s="64">
        <v>0</v>
      </c>
      <c r="BQ8" s="63"/>
      <c r="BR8" s="14"/>
      <c r="BS8" s="64"/>
      <c r="BT8" s="63">
        <v>0</v>
      </c>
      <c r="BU8" s="14">
        <v>0</v>
      </c>
      <c r="BV8" s="64">
        <v>0</v>
      </c>
      <c r="BW8" s="73">
        <v>2</v>
      </c>
      <c r="BX8" s="20">
        <v>2</v>
      </c>
      <c r="BY8" s="64">
        <f t="shared" si="16"/>
        <v>1000</v>
      </c>
      <c r="BZ8" s="63"/>
      <c r="CA8" s="14"/>
      <c r="CB8" s="64"/>
      <c r="CC8" s="63">
        <v>0</v>
      </c>
      <c r="CD8" s="14">
        <v>0</v>
      </c>
      <c r="CE8" s="64">
        <v>0</v>
      </c>
      <c r="CF8" s="63">
        <v>0</v>
      </c>
      <c r="CG8" s="14">
        <v>0</v>
      </c>
      <c r="CH8" s="64">
        <v>0</v>
      </c>
      <c r="CI8" s="63">
        <v>0</v>
      </c>
      <c r="CJ8" s="14">
        <v>0</v>
      </c>
      <c r="CK8" s="64">
        <v>0</v>
      </c>
      <c r="CL8" s="63">
        <v>0</v>
      </c>
      <c r="CM8" s="14">
        <v>0</v>
      </c>
      <c r="CN8" s="64">
        <f t="shared" si="2"/>
        <v>0</v>
      </c>
      <c r="CO8" s="63">
        <v>0</v>
      </c>
      <c r="CP8" s="14">
        <v>0</v>
      </c>
      <c r="CQ8" s="64">
        <v>0</v>
      </c>
      <c r="CR8" s="63">
        <v>0</v>
      </c>
      <c r="CS8" s="14">
        <v>0</v>
      </c>
      <c r="CT8" s="64">
        <f t="shared" si="3"/>
        <v>0</v>
      </c>
      <c r="CU8" s="63">
        <v>0</v>
      </c>
      <c r="CV8" s="14">
        <v>0</v>
      </c>
      <c r="CW8" s="64">
        <v>0</v>
      </c>
      <c r="CX8" s="63">
        <v>0</v>
      </c>
      <c r="CY8" s="14">
        <v>0</v>
      </c>
      <c r="CZ8" s="64">
        <v>0</v>
      </c>
      <c r="DA8" s="73">
        <v>0</v>
      </c>
      <c r="DB8" s="20">
        <v>2</v>
      </c>
      <c r="DC8" s="64">
        <v>0</v>
      </c>
      <c r="DD8" s="63">
        <v>0</v>
      </c>
      <c r="DE8" s="14">
        <v>0</v>
      </c>
      <c r="DF8" s="64">
        <v>0</v>
      </c>
      <c r="DG8" s="63">
        <v>0</v>
      </c>
      <c r="DH8" s="14">
        <v>0</v>
      </c>
      <c r="DI8" s="64">
        <v>0</v>
      </c>
      <c r="DJ8" s="63">
        <v>0</v>
      </c>
      <c r="DK8" s="14">
        <v>0</v>
      </c>
      <c r="DL8" s="64">
        <v>0</v>
      </c>
      <c r="DM8" s="63">
        <v>0</v>
      </c>
      <c r="DN8" s="14">
        <v>0</v>
      </c>
      <c r="DO8" s="64">
        <v>0</v>
      </c>
      <c r="DP8" s="63">
        <v>0</v>
      </c>
      <c r="DQ8" s="14">
        <v>0</v>
      </c>
      <c r="DR8" s="64">
        <v>0</v>
      </c>
      <c r="DS8" s="63">
        <v>0</v>
      </c>
      <c r="DT8" s="14">
        <v>0</v>
      </c>
      <c r="DU8" s="64">
        <v>0</v>
      </c>
      <c r="DV8" s="63">
        <v>0</v>
      </c>
      <c r="DW8" s="14">
        <v>0</v>
      </c>
      <c r="DX8" s="64">
        <v>0</v>
      </c>
      <c r="DY8" s="63">
        <v>0</v>
      </c>
      <c r="DZ8" s="14">
        <v>0</v>
      </c>
      <c r="EA8" s="64">
        <f t="shared" si="5"/>
        <v>0</v>
      </c>
      <c r="EB8" s="63">
        <v>0</v>
      </c>
      <c r="EC8" s="14">
        <v>0</v>
      </c>
      <c r="ED8" s="64">
        <f t="shared" si="6"/>
        <v>0</v>
      </c>
      <c r="EE8" s="63">
        <v>0</v>
      </c>
      <c r="EF8" s="14">
        <v>0</v>
      </c>
      <c r="EG8" s="64">
        <v>0</v>
      </c>
      <c r="EH8" s="73">
        <v>3</v>
      </c>
      <c r="EI8" s="20">
        <v>62</v>
      </c>
      <c r="EJ8" s="64">
        <f t="shared" ref="EJ8:EJ10" si="21">EI8/EH8*1000</f>
        <v>20666.666666666668</v>
      </c>
      <c r="EK8" s="63">
        <v>0</v>
      </c>
      <c r="EL8" s="14">
        <v>0</v>
      </c>
      <c r="EM8" s="64">
        <v>0</v>
      </c>
      <c r="EN8" s="63">
        <v>0</v>
      </c>
      <c r="EO8" s="14">
        <v>0</v>
      </c>
      <c r="EP8" s="64">
        <v>0</v>
      </c>
      <c r="EQ8" s="63">
        <v>0</v>
      </c>
      <c r="ER8" s="14">
        <v>0</v>
      </c>
      <c r="ES8" s="64">
        <v>0</v>
      </c>
      <c r="ET8" s="63">
        <v>0</v>
      </c>
      <c r="EU8" s="14">
        <v>0</v>
      </c>
      <c r="EV8" s="64">
        <v>0</v>
      </c>
      <c r="EW8" s="63">
        <v>0</v>
      </c>
      <c r="EX8" s="14">
        <v>0</v>
      </c>
      <c r="EY8" s="64">
        <v>0</v>
      </c>
      <c r="EZ8" s="63"/>
      <c r="FA8" s="14"/>
      <c r="FB8" s="64"/>
      <c r="FC8" s="63">
        <v>0</v>
      </c>
      <c r="FD8" s="14">
        <v>0</v>
      </c>
      <c r="FE8" s="64">
        <v>0</v>
      </c>
      <c r="FF8" s="73">
        <v>1</v>
      </c>
      <c r="FG8" s="20">
        <v>15</v>
      </c>
      <c r="FH8" s="64">
        <f t="shared" si="8"/>
        <v>15000</v>
      </c>
      <c r="FI8" s="63">
        <v>0</v>
      </c>
      <c r="FJ8" s="14">
        <v>0</v>
      </c>
      <c r="FK8" s="64">
        <v>0</v>
      </c>
      <c r="FL8" s="63">
        <v>0</v>
      </c>
      <c r="FM8" s="14">
        <v>0</v>
      </c>
      <c r="FN8" s="64">
        <v>0</v>
      </c>
      <c r="FO8" s="63">
        <v>0</v>
      </c>
      <c r="FP8" s="14">
        <v>0</v>
      </c>
      <c r="FQ8" s="64">
        <f t="shared" si="9"/>
        <v>0</v>
      </c>
      <c r="FR8" s="73">
        <v>0</v>
      </c>
      <c r="FS8" s="20">
        <v>2</v>
      </c>
      <c r="FT8" s="64">
        <v>0</v>
      </c>
      <c r="FU8" s="73">
        <v>1</v>
      </c>
      <c r="FV8" s="20">
        <v>11</v>
      </c>
      <c r="FW8" s="64">
        <f t="shared" ref="FW8" si="22">FV8/FU8*1000</f>
        <v>11000</v>
      </c>
      <c r="FX8" s="63">
        <v>0</v>
      </c>
      <c r="FY8" s="14">
        <v>0</v>
      </c>
      <c r="FZ8" s="64">
        <v>0</v>
      </c>
      <c r="GA8" s="63">
        <v>0</v>
      </c>
      <c r="GB8" s="14">
        <v>0</v>
      </c>
      <c r="GC8" s="64">
        <v>0</v>
      </c>
      <c r="GD8" s="63">
        <v>0</v>
      </c>
      <c r="GE8" s="14">
        <v>0</v>
      </c>
      <c r="GF8" s="64">
        <v>0</v>
      </c>
      <c r="GG8" s="63">
        <v>0</v>
      </c>
      <c r="GH8" s="14">
        <v>5</v>
      </c>
      <c r="GI8" s="64">
        <v>0</v>
      </c>
      <c r="GJ8" s="63">
        <v>0</v>
      </c>
      <c r="GK8" s="14">
        <v>0</v>
      </c>
      <c r="GL8" s="64">
        <v>0</v>
      </c>
      <c r="GM8" s="63">
        <v>0</v>
      </c>
      <c r="GN8" s="14">
        <v>0</v>
      </c>
      <c r="GO8" s="64">
        <v>0</v>
      </c>
      <c r="GP8" s="63">
        <v>0</v>
      </c>
      <c r="GQ8" s="14">
        <v>0</v>
      </c>
      <c r="GR8" s="64">
        <v>0</v>
      </c>
      <c r="GS8" s="63">
        <v>0</v>
      </c>
      <c r="GT8" s="14">
        <v>0</v>
      </c>
      <c r="GU8" s="64">
        <v>0</v>
      </c>
      <c r="GV8" s="63">
        <v>0</v>
      </c>
      <c r="GW8" s="14">
        <v>0</v>
      </c>
      <c r="GX8" s="64">
        <v>0</v>
      </c>
      <c r="GY8" s="63">
        <v>0</v>
      </c>
      <c r="GZ8" s="14">
        <v>0</v>
      </c>
      <c r="HA8" s="64">
        <v>0</v>
      </c>
      <c r="HB8" s="63">
        <v>0</v>
      </c>
      <c r="HC8" s="14">
        <v>0</v>
      </c>
      <c r="HD8" s="64">
        <v>0</v>
      </c>
      <c r="HE8" s="63">
        <v>0</v>
      </c>
      <c r="HF8" s="14">
        <v>0</v>
      </c>
      <c r="HG8" s="64">
        <f t="shared" si="11"/>
        <v>0</v>
      </c>
      <c r="HH8" s="63">
        <v>0</v>
      </c>
      <c r="HI8" s="14">
        <v>0</v>
      </c>
      <c r="HJ8" s="64">
        <v>0</v>
      </c>
      <c r="HK8" s="63">
        <v>0</v>
      </c>
      <c r="HL8" s="14">
        <v>0</v>
      </c>
      <c r="HM8" s="64">
        <v>0</v>
      </c>
      <c r="HN8" s="63">
        <v>0</v>
      </c>
      <c r="HO8" s="14">
        <v>0</v>
      </c>
      <c r="HP8" s="64">
        <v>0</v>
      </c>
      <c r="HQ8" s="63">
        <v>0</v>
      </c>
      <c r="HR8" s="14">
        <v>0</v>
      </c>
      <c r="HS8" s="64">
        <v>0</v>
      </c>
      <c r="HT8" s="63">
        <v>0</v>
      </c>
      <c r="HU8" s="14">
        <v>0</v>
      </c>
      <c r="HV8" s="64">
        <v>0</v>
      </c>
      <c r="HW8" s="63">
        <v>0</v>
      </c>
      <c r="HX8" s="14">
        <v>0</v>
      </c>
      <c r="HY8" s="64">
        <v>0</v>
      </c>
      <c r="HZ8" s="63">
        <v>0</v>
      </c>
      <c r="IA8" s="14">
        <v>0</v>
      </c>
      <c r="IB8" s="64">
        <v>0</v>
      </c>
      <c r="IC8" s="63">
        <v>0</v>
      </c>
      <c r="ID8" s="14">
        <v>0</v>
      </c>
      <c r="IE8" s="64">
        <f t="shared" si="12"/>
        <v>0</v>
      </c>
      <c r="IF8" s="63">
        <v>0</v>
      </c>
      <c r="IG8" s="14">
        <v>0</v>
      </c>
      <c r="IH8" s="64">
        <v>0</v>
      </c>
      <c r="II8" s="63">
        <v>0</v>
      </c>
      <c r="IJ8" s="14">
        <v>0</v>
      </c>
      <c r="IK8" s="64">
        <v>0</v>
      </c>
      <c r="IL8" s="63">
        <v>0</v>
      </c>
      <c r="IM8" s="14">
        <v>0</v>
      </c>
      <c r="IN8" s="64">
        <v>0</v>
      </c>
      <c r="IO8" s="63">
        <v>0</v>
      </c>
      <c r="IP8" s="14">
        <v>0</v>
      </c>
      <c r="IQ8" s="64">
        <v>0</v>
      </c>
      <c r="IR8" s="63">
        <v>0</v>
      </c>
      <c r="IS8" s="14">
        <v>0</v>
      </c>
      <c r="IT8" s="64">
        <v>0</v>
      </c>
      <c r="IU8" s="73">
        <v>0</v>
      </c>
      <c r="IV8" s="20">
        <v>2</v>
      </c>
      <c r="IW8" s="64">
        <v>0</v>
      </c>
      <c r="IX8" s="63">
        <v>0</v>
      </c>
      <c r="IY8" s="14">
        <v>0</v>
      </c>
      <c r="IZ8" s="64">
        <f t="shared" si="13"/>
        <v>0</v>
      </c>
      <c r="JA8" s="63">
        <v>0</v>
      </c>
      <c r="JB8" s="14">
        <v>0</v>
      </c>
      <c r="JC8" s="64">
        <v>0</v>
      </c>
      <c r="JD8" s="63">
        <v>0</v>
      </c>
      <c r="JE8" s="14">
        <v>0</v>
      </c>
      <c r="JF8" s="64">
        <v>0</v>
      </c>
      <c r="JG8" s="73">
        <v>0</v>
      </c>
      <c r="JH8" s="20">
        <v>0</v>
      </c>
      <c r="JI8" s="64">
        <v>0</v>
      </c>
      <c r="JJ8" s="73">
        <v>0</v>
      </c>
      <c r="JK8" s="20">
        <v>7</v>
      </c>
      <c r="JL8" s="64">
        <v>0</v>
      </c>
      <c r="JM8" s="63">
        <v>0</v>
      </c>
      <c r="JN8" s="14">
        <v>2</v>
      </c>
      <c r="JO8" s="64">
        <v>0</v>
      </c>
      <c r="JP8" s="73">
        <v>2</v>
      </c>
      <c r="JQ8" s="20">
        <v>50</v>
      </c>
      <c r="JR8" s="64">
        <f t="shared" si="19"/>
        <v>25000</v>
      </c>
      <c r="JS8" s="63">
        <v>0</v>
      </c>
      <c r="JT8" s="14">
        <v>1</v>
      </c>
      <c r="JU8" s="64">
        <v>0</v>
      </c>
      <c r="JV8" s="73">
        <v>0</v>
      </c>
      <c r="JW8" s="20">
        <v>9</v>
      </c>
      <c r="JX8" s="64">
        <v>0</v>
      </c>
      <c r="JY8" s="63">
        <v>0</v>
      </c>
      <c r="JZ8" s="14">
        <v>0</v>
      </c>
      <c r="KA8" s="64">
        <v>0</v>
      </c>
      <c r="KB8" s="73">
        <v>10</v>
      </c>
      <c r="KC8" s="20">
        <v>154</v>
      </c>
      <c r="KD8" s="64">
        <f t="shared" si="20"/>
        <v>15400</v>
      </c>
      <c r="KE8" s="73">
        <v>97</v>
      </c>
      <c r="KF8" s="20">
        <v>1448</v>
      </c>
      <c r="KG8" s="64">
        <f t="shared" si="15"/>
        <v>14927.835051546392</v>
      </c>
      <c r="KH8" s="11" t="e">
        <f>F8+I8+L8+AM8+AS8+BB8+BH8+#REF!+BN8+BT8+BW8+CF8+CI8+DA8+DD8+DG8+DP8+DS8+DV8+EH8+EK8+EQ8+EW8+FC8+FF8+FL8+FR8+FU8+FX8+GA8+GG8+GV8+GY8+HH8+HN8+HQ8+HW8+IL8+IR8+IU8+JJ8+JM8+JP8+JS8+JV8+JY8+KB8+KE8</f>
        <v>#REF!</v>
      </c>
      <c r="KI8" s="21" t="e">
        <f>G8+J8+M8+AN8+AT8+BC8+BI8+#REF!+BO8+BU8+BX8+CG8+CJ8+DB8+DE8+DH8+DQ8+DT8+DW8+EI8+EL8+ER8+EX8+FD8+FG8+FM8+FS8+FV8+FY8+GB8+GH8+GW8+GZ8+HI8+HO8+HR8+HX8+IM8+IS8+IV8+JK8+JN8+JQ8+JT8+JW8+JZ8+KC8+KF8</f>
        <v>#REF!</v>
      </c>
      <c r="KJ8" s="6"/>
      <c r="KK8" s="9"/>
      <c r="KL8" s="6"/>
      <c r="KM8" s="6"/>
      <c r="KN8" s="6"/>
      <c r="KO8" s="9"/>
      <c r="KP8" s="6"/>
      <c r="KQ8" s="6"/>
      <c r="KR8" s="6"/>
      <c r="KS8" s="9"/>
      <c r="KT8" s="6"/>
      <c r="KU8" s="6"/>
      <c r="KV8" s="1"/>
      <c r="KW8" s="2"/>
      <c r="KX8" s="1"/>
      <c r="KY8" s="1"/>
      <c r="KZ8" s="1"/>
      <c r="LA8" s="2"/>
      <c r="LB8" s="1"/>
      <c r="LC8" s="1"/>
      <c r="LD8" s="1"/>
      <c r="LE8" s="2"/>
      <c r="LF8" s="1"/>
      <c r="LG8" s="1"/>
      <c r="LH8" s="1"/>
      <c r="LI8" s="2"/>
      <c r="LJ8" s="1"/>
      <c r="LK8" s="1"/>
      <c r="LL8" s="1"/>
      <c r="LM8" s="2"/>
      <c r="LN8" s="1"/>
      <c r="LO8" s="1"/>
      <c r="LP8" s="1"/>
      <c r="LQ8" s="2"/>
      <c r="LR8" s="1"/>
      <c r="LS8" s="1"/>
      <c r="LT8" s="1"/>
      <c r="LU8" s="2"/>
      <c r="LV8" s="1"/>
      <c r="LW8" s="1"/>
      <c r="LX8" s="1"/>
      <c r="LY8" s="2"/>
      <c r="LZ8" s="1"/>
      <c r="MA8" s="1"/>
      <c r="MB8" s="1"/>
    </row>
    <row r="9" spans="1:419" x14ac:dyDescent="0.3">
      <c r="A9" s="57">
        <v>2009</v>
      </c>
      <c r="B9" s="58" t="s">
        <v>8</v>
      </c>
      <c r="C9" s="63">
        <v>0</v>
      </c>
      <c r="D9" s="14">
        <v>0</v>
      </c>
      <c r="E9" s="64">
        <v>0</v>
      </c>
      <c r="F9" s="80">
        <v>1</v>
      </c>
      <c r="G9" s="18">
        <v>36</v>
      </c>
      <c r="H9" s="64">
        <f t="shared" si="0"/>
        <v>36000</v>
      </c>
      <c r="I9" s="63">
        <v>0</v>
      </c>
      <c r="J9" s="14">
        <v>0</v>
      </c>
      <c r="K9" s="64">
        <v>0</v>
      </c>
      <c r="L9" s="63">
        <v>0</v>
      </c>
      <c r="M9" s="14">
        <v>0</v>
      </c>
      <c r="N9" s="64">
        <v>0</v>
      </c>
      <c r="O9" s="63">
        <v>0</v>
      </c>
      <c r="P9" s="14">
        <v>0</v>
      </c>
      <c r="Q9" s="64">
        <v>0</v>
      </c>
      <c r="R9" s="63"/>
      <c r="S9" s="14"/>
      <c r="T9" s="64"/>
      <c r="U9" s="63">
        <v>0</v>
      </c>
      <c r="V9" s="14">
        <v>0</v>
      </c>
      <c r="W9" s="64">
        <v>0</v>
      </c>
      <c r="X9" s="63">
        <v>0</v>
      </c>
      <c r="Y9" s="14">
        <v>0</v>
      </c>
      <c r="Z9" s="64">
        <v>0</v>
      </c>
      <c r="AA9" s="63">
        <v>0</v>
      </c>
      <c r="AB9" s="14">
        <v>0</v>
      </c>
      <c r="AC9" s="64">
        <v>0</v>
      </c>
      <c r="AD9" s="63">
        <v>0</v>
      </c>
      <c r="AE9" s="14">
        <v>0</v>
      </c>
      <c r="AF9" s="64">
        <v>0</v>
      </c>
      <c r="AG9" s="63">
        <v>0</v>
      </c>
      <c r="AH9" s="14">
        <v>0</v>
      </c>
      <c r="AI9" s="64">
        <v>0</v>
      </c>
      <c r="AJ9" s="63">
        <v>0</v>
      </c>
      <c r="AK9" s="14">
        <v>0</v>
      </c>
      <c r="AL9" s="64">
        <v>0</v>
      </c>
      <c r="AM9" s="63">
        <v>0</v>
      </c>
      <c r="AN9" s="14">
        <v>0</v>
      </c>
      <c r="AO9" s="64">
        <v>0</v>
      </c>
      <c r="AP9" s="63">
        <v>0</v>
      </c>
      <c r="AQ9" s="14">
        <v>0</v>
      </c>
      <c r="AR9" s="64">
        <v>0</v>
      </c>
      <c r="AS9" s="63">
        <v>0</v>
      </c>
      <c r="AT9" s="14">
        <v>2</v>
      </c>
      <c r="AU9" s="64">
        <v>0</v>
      </c>
      <c r="AV9" s="63">
        <v>0</v>
      </c>
      <c r="AW9" s="14">
        <v>0</v>
      </c>
      <c r="AX9" s="64">
        <v>0</v>
      </c>
      <c r="AY9" s="63">
        <v>0</v>
      </c>
      <c r="AZ9" s="14">
        <v>0</v>
      </c>
      <c r="BA9" s="64">
        <v>0</v>
      </c>
      <c r="BB9" s="63">
        <v>0</v>
      </c>
      <c r="BC9" s="14">
        <v>0</v>
      </c>
      <c r="BD9" s="64">
        <v>0</v>
      </c>
      <c r="BE9" s="63"/>
      <c r="BF9" s="14"/>
      <c r="BG9" s="64"/>
      <c r="BH9" s="63">
        <v>0</v>
      </c>
      <c r="BI9" s="14">
        <v>0</v>
      </c>
      <c r="BJ9" s="64">
        <v>0</v>
      </c>
      <c r="BK9" s="73">
        <v>2</v>
      </c>
      <c r="BL9" s="20">
        <v>44</v>
      </c>
      <c r="BM9" s="64">
        <f t="shared" si="1"/>
        <v>22000</v>
      </c>
      <c r="BN9" s="63">
        <v>0</v>
      </c>
      <c r="BO9" s="14">
        <v>0</v>
      </c>
      <c r="BP9" s="64">
        <v>0</v>
      </c>
      <c r="BQ9" s="63"/>
      <c r="BR9" s="14"/>
      <c r="BS9" s="64"/>
      <c r="BT9" s="63">
        <v>0</v>
      </c>
      <c r="BU9" s="14">
        <v>0</v>
      </c>
      <c r="BV9" s="64">
        <v>0</v>
      </c>
      <c r="BW9" s="63">
        <v>0</v>
      </c>
      <c r="BX9" s="14">
        <v>0</v>
      </c>
      <c r="BY9" s="64">
        <v>0</v>
      </c>
      <c r="BZ9" s="63"/>
      <c r="CA9" s="14"/>
      <c r="CB9" s="64"/>
      <c r="CC9" s="63">
        <v>0</v>
      </c>
      <c r="CD9" s="14">
        <v>0</v>
      </c>
      <c r="CE9" s="64">
        <v>0</v>
      </c>
      <c r="CF9" s="63">
        <v>0</v>
      </c>
      <c r="CG9" s="14">
        <v>0</v>
      </c>
      <c r="CH9" s="64">
        <v>0</v>
      </c>
      <c r="CI9" s="63">
        <v>0</v>
      </c>
      <c r="CJ9" s="14">
        <v>0</v>
      </c>
      <c r="CK9" s="64">
        <v>0</v>
      </c>
      <c r="CL9" s="63">
        <v>0</v>
      </c>
      <c r="CM9" s="14">
        <v>0</v>
      </c>
      <c r="CN9" s="64">
        <f t="shared" si="2"/>
        <v>0</v>
      </c>
      <c r="CO9" s="63">
        <v>0</v>
      </c>
      <c r="CP9" s="14">
        <v>0</v>
      </c>
      <c r="CQ9" s="64">
        <v>0</v>
      </c>
      <c r="CR9" s="63">
        <v>0</v>
      </c>
      <c r="CS9" s="14">
        <v>0</v>
      </c>
      <c r="CT9" s="64">
        <f t="shared" si="3"/>
        <v>0</v>
      </c>
      <c r="CU9" s="63">
        <v>0</v>
      </c>
      <c r="CV9" s="14">
        <v>0</v>
      </c>
      <c r="CW9" s="64">
        <v>0</v>
      </c>
      <c r="CX9" s="63">
        <v>0</v>
      </c>
      <c r="CY9" s="14">
        <v>0</v>
      </c>
      <c r="CZ9" s="64">
        <v>0</v>
      </c>
      <c r="DA9" s="73">
        <v>1</v>
      </c>
      <c r="DB9" s="20">
        <v>10</v>
      </c>
      <c r="DC9" s="64">
        <f t="shared" si="4"/>
        <v>10000</v>
      </c>
      <c r="DD9" s="63">
        <v>0</v>
      </c>
      <c r="DE9" s="14">
        <v>0</v>
      </c>
      <c r="DF9" s="64">
        <v>0</v>
      </c>
      <c r="DG9" s="63">
        <v>0</v>
      </c>
      <c r="DH9" s="14">
        <v>0</v>
      </c>
      <c r="DI9" s="64">
        <v>0</v>
      </c>
      <c r="DJ9" s="63">
        <v>0</v>
      </c>
      <c r="DK9" s="14">
        <v>0</v>
      </c>
      <c r="DL9" s="64">
        <v>0</v>
      </c>
      <c r="DM9" s="63">
        <v>0</v>
      </c>
      <c r="DN9" s="14">
        <v>0</v>
      </c>
      <c r="DO9" s="64">
        <f>IF(DM9=0,0,DN9/DM9*1000)</f>
        <v>0</v>
      </c>
      <c r="DP9" s="63">
        <v>0</v>
      </c>
      <c r="DQ9" s="14">
        <v>0</v>
      </c>
      <c r="DR9" s="64">
        <v>0</v>
      </c>
      <c r="DS9" s="63">
        <v>0</v>
      </c>
      <c r="DT9" s="14">
        <v>0</v>
      </c>
      <c r="DU9" s="64">
        <v>0</v>
      </c>
      <c r="DV9" s="63">
        <v>0</v>
      </c>
      <c r="DW9" s="14">
        <v>0</v>
      </c>
      <c r="DX9" s="64">
        <v>0</v>
      </c>
      <c r="DY9" s="63">
        <v>0</v>
      </c>
      <c r="DZ9" s="14">
        <v>0</v>
      </c>
      <c r="EA9" s="64">
        <f t="shared" si="5"/>
        <v>0</v>
      </c>
      <c r="EB9" s="63">
        <v>0</v>
      </c>
      <c r="EC9" s="14">
        <v>0</v>
      </c>
      <c r="ED9" s="64">
        <f t="shared" si="6"/>
        <v>0</v>
      </c>
      <c r="EE9" s="63">
        <v>0</v>
      </c>
      <c r="EF9" s="14">
        <v>0</v>
      </c>
      <c r="EG9" s="64">
        <f>IF(EE9=0,0,EF9/EE9*1000)</f>
        <v>0</v>
      </c>
      <c r="EH9" s="73">
        <v>5</v>
      </c>
      <c r="EI9" s="20">
        <v>123</v>
      </c>
      <c r="EJ9" s="64">
        <f t="shared" si="21"/>
        <v>24600</v>
      </c>
      <c r="EK9" s="63">
        <v>0</v>
      </c>
      <c r="EL9" s="14">
        <v>0</v>
      </c>
      <c r="EM9" s="64">
        <v>0</v>
      </c>
      <c r="EN9" s="63">
        <v>0</v>
      </c>
      <c r="EO9" s="14">
        <v>0</v>
      </c>
      <c r="EP9" s="64">
        <v>0</v>
      </c>
      <c r="EQ9" s="63">
        <v>0</v>
      </c>
      <c r="ER9" s="14">
        <v>0</v>
      </c>
      <c r="ES9" s="64">
        <v>0</v>
      </c>
      <c r="ET9" s="63">
        <v>0</v>
      </c>
      <c r="EU9" s="14">
        <v>0</v>
      </c>
      <c r="EV9" s="64">
        <v>0</v>
      </c>
      <c r="EW9" s="63">
        <v>0</v>
      </c>
      <c r="EX9" s="14">
        <v>0</v>
      </c>
      <c r="EY9" s="64">
        <v>0</v>
      </c>
      <c r="EZ9" s="63"/>
      <c r="FA9" s="14"/>
      <c r="FB9" s="64"/>
      <c r="FC9" s="63">
        <v>0</v>
      </c>
      <c r="FD9" s="14">
        <v>1</v>
      </c>
      <c r="FE9" s="64">
        <v>0</v>
      </c>
      <c r="FF9" s="73">
        <v>1</v>
      </c>
      <c r="FG9" s="20">
        <v>13</v>
      </c>
      <c r="FH9" s="64">
        <f t="shared" si="8"/>
        <v>13000</v>
      </c>
      <c r="FI9" s="63">
        <v>0</v>
      </c>
      <c r="FJ9" s="14">
        <v>0</v>
      </c>
      <c r="FK9" s="64">
        <v>0</v>
      </c>
      <c r="FL9" s="63">
        <v>0</v>
      </c>
      <c r="FM9" s="14">
        <v>0</v>
      </c>
      <c r="FN9" s="64">
        <v>0</v>
      </c>
      <c r="FO9" s="63">
        <v>0</v>
      </c>
      <c r="FP9" s="14">
        <v>0</v>
      </c>
      <c r="FQ9" s="64">
        <f t="shared" si="9"/>
        <v>0</v>
      </c>
      <c r="FR9" s="73">
        <v>1</v>
      </c>
      <c r="FS9" s="20">
        <v>10</v>
      </c>
      <c r="FT9" s="64">
        <f t="shared" ref="FT9" si="23">FS9/FR9*1000</f>
        <v>10000</v>
      </c>
      <c r="FU9" s="73">
        <v>0</v>
      </c>
      <c r="FV9" s="20">
        <v>7</v>
      </c>
      <c r="FW9" s="64">
        <v>0</v>
      </c>
      <c r="FX9" s="63">
        <v>0</v>
      </c>
      <c r="FY9" s="14">
        <v>0</v>
      </c>
      <c r="FZ9" s="64">
        <v>0</v>
      </c>
      <c r="GA9" s="63">
        <v>0</v>
      </c>
      <c r="GB9" s="14">
        <v>0</v>
      </c>
      <c r="GC9" s="64">
        <v>0</v>
      </c>
      <c r="GD9" s="63">
        <v>0</v>
      </c>
      <c r="GE9" s="14">
        <v>0</v>
      </c>
      <c r="GF9" s="64">
        <v>0</v>
      </c>
      <c r="GG9" s="63">
        <v>0</v>
      </c>
      <c r="GH9" s="14">
        <v>0</v>
      </c>
      <c r="GI9" s="64">
        <v>0</v>
      </c>
      <c r="GJ9" s="63">
        <v>0</v>
      </c>
      <c r="GK9" s="14">
        <v>0</v>
      </c>
      <c r="GL9" s="64">
        <v>0</v>
      </c>
      <c r="GM9" s="63">
        <v>0</v>
      </c>
      <c r="GN9" s="14">
        <v>0</v>
      </c>
      <c r="GO9" s="64">
        <v>0</v>
      </c>
      <c r="GP9" s="63">
        <v>0</v>
      </c>
      <c r="GQ9" s="14">
        <v>0</v>
      </c>
      <c r="GR9" s="64">
        <v>0</v>
      </c>
      <c r="GS9" s="63">
        <v>0</v>
      </c>
      <c r="GT9" s="14">
        <v>0</v>
      </c>
      <c r="GU9" s="64">
        <v>0</v>
      </c>
      <c r="GV9" s="63">
        <v>0</v>
      </c>
      <c r="GW9" s="14">
        <v>0</v>
      </c>
      <c r="GX9" s="64">
        <v>0</v>
      </c>
      <c r="GY9" s="63">
        <v>0</v>
      </c>
      <c r="GZ9" s="14">
        <v>0</v>
      </c>
      <c r="HA9" s="64">
        <v>0</v>
      </c>
      <c r="HB9" s="63">
        <v>0</v>
      </c>
      <c r="HC9" s="14">
        <v>0</v>
      </c>
      <c r="HD9" s="64">
        <v>0</v>
      </c>
      <c r="HE9" s="63">
        <v>0</v>
      </c>
      <c r="HF9" s="14">
        <v>0</v>
      </c>
      <c r="HG9" s="64">
        <f t="shared" si="11"/>
        <v>0</v>
      </c>
      <c r="HH9" s="63">
        <v>0</v>
      </c>
      <c r="HI9" s="14">
        <v>2</v>
      </c>
      <c r="HJ9" s="64">
        <v>0</v>
      </c>
      <c r="HK9" s="63">
        <v>0</v>
      </c>
      <c r="HL9" s="14">
        <v>0</v>
      </c>
      <c r="HM9" s="64">
        <v>0</v>
      </c>
      <c r="HN9" s="63">
        <v>0</v>
      </c>
      <c r="HO9" s="14">
        <v>0</v>
      </c>
      <c r="HP9" s="64">
        <v>0</v>
      </c>
      <c r="HQ9" s="73">
        <v>3</v>
      </c>
      <c r="HR9" s="20">
        <v>50</v>
      </c>
      <c r="HS9" s="64">
        <f t="shared" ref="HS9" si="24">HR9/HQ9*1000</f>
        <v>16666.666666666668</v>
      </c>
      <c r="HT9" s="63">
        <v>0</v>
      </c>
      <c r="HU9" s="14">
        <v>0</v>
      </c>
      <c r="HV9" s="64">
        <v>0</v>
      </c>
      <c r="HW9" s="63">
        <v>0</v>
      </c>
      <c r="HX9" s="14">
        <v>0</v>
      </c>
      <c r="HY9" s="64">
        <v>0</v>
      </c>
      <c r="HZ9" s="63">
        <v>0</v>
      </c>
      <c r="IA9" s="14">
        <v>0</v>
      </c>
      <c r="IB9" s="64">
        <v>0</v>
      </c>
      <c r="IC9" s="63">
        <v>0</v>
      </c>
      <c r="ID9" s="14">
        <v>0</v>
      </c>
      <c r="IE9" s="64">
        <f t="shared" si="12"/>
        <v>0</v>
      </c>
      <c r="IF9" s="63">
        <v>0</v>
      </c>
      <c r="IG9" s="14">
        <v>0</v>
      </c>
      <c r="IH9" s="64">
        <v>0</v>
      </c>
      <c r="II9" s="63">
        <v>0</v>
      </c>
      <c r="IJ9" s="14">
        <v>0</v>
      </c>
      <c r="IK9" s="64">
        <v>0</v>
      </c>
      <c r="IL9" s="63">
        <v>0</v>
      </c>
      <c r="IM9" s="14">
        <v>1</v>
      </c>
      <c r="IN9" s="64">
        <v>0</v>
      </c>
      <c r="IO9" s="63">
        <v>0</v>
      </c>
      <c r="IP9" s="14">
        <v>0</v>
      </c>
      <c r="IQ9" s="64">
        <v>0</v>
      </c>
      <c r="IR9" s="63">
        <v>0</v>
      </c>
      <c r="IS9" s="14">
        <v>0</v>
      </c>
      <c r="IT9" s="64">
        <v>0</v>
      </c>
      <c r="IU9" s="73">
        <v>0</v>
      </c>
      <c r="IV9" s="20">
        <v>6</v>
      </c>
      <c r="IW9" s="64">
        <v>0</v>
      </c>
      <c r="IX9" s="63">
        <v>0</v>
      </c>
      <c r="IY9" s="14">
        <v>0</v>
      </c>
      <c r="IZ9" s="64">
        <f t="shared" si="13"/>
        <v>0</v>
      </c>
      <c r="JA9" s="63">
        <v>0</v>
      </c>
      <c r="JB9" s="14">
        <v>0</v>
      </c>
      <c r="JC9" s="64">
        <v>0</v>
      </c>
      <c r="JD9" s="63">
        <v>0</v>
      </c>
      <c r="JE9" s="14">
        <v>0</v>
      </c>
      <c r="JF9" s="64">
        <v>0</v>
      </c>
      <c r="JG9" s="73">
        <v>0</v>
      </c>
      <c r="JH9" s="20">
        <v>0</v>
      </c>
      <c r="JI9" s="64">
        <v>0</v>
      </c>
      <c r="JJ9" s="73">
        <v>1</v>
      </c>
      <c r="JK9" s="20">
        <v>12</v>
      </c>
      <c r="JL9" s="64">
        <f t="shared" ref="JL9" si="25">JK9/JJ9*1000</f>
        <v>12000</v>
      </c>
      <c r="JM9" s="63">
        <v>0</v>
      </c>
      <c r="JN9" s="14">
        <v>0</v>
      </c>
      <c r="JO9" s="64">
        <v>0</v>
      </c>
      <c r="JP9" s="73">
        <v>1</v>
      </c>
      <c r="JQ9" s="20">
        <v>16</v>
      </c>
      <c r="JR9" s="64">
        <f t="shared" si="19"/>
        <v>16000</v>
      </c>
      <c r="JS9" s="63">
        <v>0</v>
      </c>
      <c r="JT9" s="14">
        <v>2</v>
      </c>
      <c r="JU9" s="64">
        <v>0</v>
      </c>
      <c r="JV9" s="73">
        <v>0</v>
      </c>
      <c r="JW9" s="20">
        <v>6</v>
      </c>
      <c r="JX9" s="64">
        <v>0</v>
      </c>
      <c r="JY9" s="63">
        <v>0</v>
      </c>
      <c r="JZ9" s="14">
        <v>0</v>
      </c>
      <c r="KA9" s="64">
        <v>0</v>
      </c>
      <c r="KB9" s="73">
        <v>20</v>
      </c>
      <c r="KC9" s="20">
        <v>303</v>
      </c>
      <c r="KD9" s="64">
        <f t="shared" si="20"/>
        <v>15150</v>
      </c>
      <c r="KE9" s="73">
        <v>43</v>
      </c>
      <c r="KF9" s="20">
        <v>674</v>
      </c>
      <c r="KG9" s="64">
        <f t="shared" si="15"/>
        <v>15674.418604651162</v>
      </c>
      <c r="KH9" s="11" t="e">
        <f>F9+I9+L9+AM9+AS9+BB9+BH9+#REF!+BN9+BT9+BW9+CF9+CI9+DA9+DD9+DG9+DP9+DS9+DV9+EH9+EK9+EQ9+EW9+FC9+FF9+FL9+FR9+FU9+FX9+GA9+GG9+GV9+GY9+HH9+HN9+HQ9+HW9+IL9+IR9+IU9+JJ9+JM9+JP9+JS9+JV9+JY9+KB9+KE9</f>
        <v>#REF!</v>
      </c>
      <c r="KI9" s="21" t="e">
        <f>G9+J9+M9+AN9+AT9+BC9+BI9+#REF!+BO9+BU9+BX9+CG9+CJ9+DB9+DE9+DH9+DQ9+DT9+DW9+EI9+EL9+ER9+EX9+FD9+FG9+FM9+FS9+FV9+FY9+GB9+GH9+GW9+GZ9+HI9+HO9+HR9+HX9+IM9+IS9+IV9+JK9+JN9+JQ9+JT9+JW9+JZ9+KC9+KF9</f>
        <v>#REF!</v>
      </c>
      <c r="KJ9" s="6"/>
      <c r="KK9" s="9"/>
      <c r="KL9" s="6"/>
      <c r="KM9" s="6"/>
      <c r="KN9" s="6"/>
      <c r="KO9" s="9"/>
      <c r="KP9" s="6"/>
      <c r="KQ9" s="6"/>
      <c r="KR9" s="6"/>
      <c r="KS9" s="9"/>
      <c r="KT9" s="6"/>
      <c r="KU9" s="6"/>
      <c r="KV9" s="1"/>
      <c r="KW9" s="2"/>
      <c r="KX9" s="1"/>
      <c r="KY9" s="1"/>
      <c r="KZ9" s="1"/>
      <c r="LA9" s="2"/>
      <c r="LB9" s="1"/>
      <c r="LC9" s="1"/>
      <c r="LD9" s="1"/>
      <c r="LE9" s="2"/>
      <c r="LF9" s="1"/>
      <c r="LG9" s="1"/>
      <c r="LH9" s="1"/>
      <c r="LI9" s="2"/>
      <c r="LJ9" s="1"/>
      <c r="LK9" s="1"/>
      <c r="LL9" s="1"/>
      <c r="LM9" s="2"/>
      <c r="LN9" s="1"/>
      <c r="LO9" s="1"/>
      <c r="LP9" s="1"/>
      <c r="LQ9" s="2"/>
      <c r="LR9" s="1"/>
      <c r="LS9" s="1"/>
      <c r="LT9" s="1"/>
      <c r="LU9" s="2"/>
      <c r="LV9" s="1"/>
      <c r="LW9" s="1"/>
      <c r="LX9" s="1"/>
      <c r="LY9" s="2"/>
      <c r="LZ9" s="1"/>
      <c r="MA9" s="1"/>
      <c r="MB9" s="1"/>
    </row>
    <row r="10" spans="1:419" x14ac:dyDescent="0.3">
      <c r="A10" s="57">
        <v>2009</v>
      </c>
      <c r="B10" s="58" t="s">
        <v>9</v>
      </c>
      <c r="C10" s="63">
        <v>0</v>
      </c>
      <c r="D10" s="14">
        <v>0</v>
      </c>
      <c r="E10" s="64">
        <v>0</v>
      </c>
      <c r="F10" s="80">
        <v>5</v>
      </c>
      <c r="G10" s="18">
        <v>101</v>
      </c>
      <c r="H10" s="64">
        <f t="shared" si="0"/>
        <v>20200</v>
      </c>
      <c r="I10" s="63">
        <v>0</v>
      </c>
      <c r="J10" s="14">
        <v>0</v>
      </c>
      <c r="K10" s="64">
        <v>0</v>
      </c>
      <c r="L10" s="63">
        <v>0</v>
      </c>
      <c r="M10" s="14">
        <v>0</v>
      </c>
      <c r="N10" s="64">
        <v>0</v>
      </c>
      <c r="O10" s="63">
        <v>0</v>
      </c>
      <c r="P10" s="14">
        <v>0</v>
      </c>
      <c r="Q10" s="64">
        <v>0</v>
      </c>
      <c r="R10" s="63"/>
      <c r="S10" s="14"/>
      <c r="T10" s="64"/>
      <c r="U10" s="63">
        <v>0</v>
      </c>
      <c r="V10" s="14">
        <v>0</v>
      </c>
      <c r="W10" s="64">
        <v>0</v>
      </c>
      <c r="X10" s="63">
        <v>0</v>
      </c>
      <c r="Y10" s="14">
        <v>0</v>
      </c>
      <c r="Z10" s="64">
        <v>0</v>
      </c>
      <c r="AA10" s="63">
        <v>0</v>
      </c>
      <c r="AB10" s="14">
        <v>0</v>
      </c>
      <c r="AC10" s="64">
        <v>0</v>
      </c>
      <c r="AD10" s="63">
        <v>0</v>
      </c>
      <c r="AE10" s="14">
        <v>0</v>
      </c>
      <c r="AF10" s="64">
        <v>0</v>
      </c>
      <c r="AG10" s="63">
        <v>0</v>
      </c>
      <c r="AH10" s="14">
        <v>0</v>
      </c>
      <c r="AI10" s="64">
        <v>0</v>
      </c>
      <c r="AJ10" s="63">
        <v>0</v>
      </c>
      <c r="AK10" s="14">
        <v>0</v>
      </c>
      <c r="AL10" s="64">
        <v>0</v>
      </c>
      <c r="AM10" s="63">
        <v>0</v>
      </c>
      <c r="AN10" s="14">
        <v>0</v>
      </c>
      <c r="AO10" s="64">
        <v>0</v>
      </c>
      <c r="AP10" s="63">
        <v>0</v>
      </c>
      <c r="AQ10" s="14">
        <v>0</v>
      </c>
      <c r="AR10" s="64">
        <v>0</v>
      </c>
      <c r="AS10" s="63">
        <v>0</v>
      </c>
      <c r="AT10" s="14">
        <v>1</v>
      </c>
      <c r="AU10" s="64">
        <v>0</v>
      </c>
      <c r="AV10" s="63">
        <v>0</v>
      </c>
      <c r="AW10" s="14">
        <v>0</v>
      </c>
      <c r="AX10" s="64">
        <v>0</v>
      </c>
      <c r="AY10" s="63">
        <v>0</v>
      </c>
      <c r="AZ10" s="14">
        <v>0</v>
      </c>
      <c r="BA10" s="64">
        <v>0</v>
      </c>
      <c r="BB10" s="63">
        <v>0</v>
      </c>
      <c r="BC10" s="14">
        <v>0</v>
      </c>
      <c r="BD10" s="64">
        <v>0</v>
      </c>
      <c r="BE10" s="63"/>
      <c r="BF10" s="14"/>
      <c r="BG10" s="64"/>
      <c r="BH10" s="63">
        <v>0</v>
      </c>
      <c r="BI10" s="14">
        <v>0</v>
      </c>
      <c r="BJ10" s="64">
        <v>0</v>
      </c>
      <c r="BK10" s="73">
        <v>2</v>
      </c>
      <c r="BL10" s="20">
        <v>41</v>
      </c>
      <c r="BM10" s="64">
        <f t="shared" si="1"/>
        <v>20500</v>
      </c>
      <c r="BN10" s="63">
        <v>0</v>
      </c>
      <c r="BO10" s="14">
        <v>0</v>
      </c>
      <c r="BP10" s="64">
        <v>0</v>
      </c>
      <c r="BQ10" s="63"/>
      <c r="BR10" s="14"/>
      <c r="BS10" s="64"/>
      <c r="BT10" s="63">
        <v>0</v>
      </c>
      <c r="BU10" s="14">
        <v>0</v>
      </c>
      <c r="BV10" s="64">
        <v>0</v>
      </c>
      <c r="BW10" s="63">
        <v>0</v>
      </c>
      <c r="BX10" s="14">
        <v>0</v>
      </c>
      <c r="BY10" s="64">
        <v>0</v>
      </c>
      <c r="BZ10" s="63"/>
      <c r="CA10" s="14"/>
      <c r="CB10" s="64"/>
      <c r="CC10" s="63">
        <v>0</v>
      </c>
      <c r="CD10" s="14">
        <v>0</v>
      </c>
      <c r="CE10" s="64">
        <v>0</v>
      </c>
      <c r="CF10" s="63">
        <v>0</v>
      </c>
      <c r="CG10" s="14">
        <v>0</v>
      </c>
      <c r="CH10" s="64">
        <v>0</v>
      </c>
      <c r="CI10" s="63">
        <v>0</v>
      </c>
      <c r="CJ10" s="14">
        <v>0</v>
      </c>
      <c r="CK10" s="64">
        <v>0</v>
      </c>
      <c r="CL10" s="63">
        <v>0</v>
      </c>
      <c r="CM10" s="14">
        <v>0</v>
      </c>
      <c r="CN10" s="64">
        <f t="shared" si="2"/>
        <v>0</v>
      </c>
      <c r="CO10" s="63">
        <v>0</v>
      </c>
      <c r="CP10" s="14">
        <v>0</v>
      </c>
      <c r="CQ10" s="64">
        <v>0</v>
      </c>
      <c r="CR10" s="63">
        <v>0</v>
      </c>
      <c r="CS10" s="14">
        <v>0</v>
      </c>
      <c r="CT10" s="64">
        <f t="shared" si="3"/>
        <v>0</v>
      </c>
      <c r="CU10" s="63">
        <v>0</v>
      </c>
      <c r="CV10" s="14">
        <v>0</v>
      </c>
      <c r="CW10" s="64">
        <v>0</v>
      </c>
      <c r="CX10" s="63">
        <v>0</v>
      </c>
      <c r="CY10" s="14">
        <v>0</v>
      </c>
      <c r="CZ10" s="64">
        <v>0</v>
      </c>
      <c r="DA10" s="73">
        <v>1</v>
      </c>
      <c r="DB10" s="20">
        <v>8</v>
      </c>
      <c r="DC10" s="64">
        <f t="shared" si="4"/>
        <v>8000</v>
      </c>
      <c r="DD10" s="63">
        <v>0</v>
      </c>
      <c r="DE10" s="14">
        <v>1</v>
      </c>
      <c r="DF10" s="64">
        <v>0</v>
      </c>
      <c r="DG10" s="63">
        <v>0</v>
      </c>
      <c r="DH10" s="14">
        <v>0</v>
      </c>
      <c r="DI10" s="64">
        <v>0</v>
      </c>
      <c r="DJ10" s="63">
        <v>0</v>
      </c>
      <c r="DK10" s="14">
        <v>0</v>
      </c>
      <c r="DL10" s="64">
        <v>0</v>
      </c>
      <c r="DM10" s="63">
        <v>0</v>
      </c>
      <c r="DN10" s="14">
        <v>0</v>
      </c>
      <c r="DO10" s="64">
        <f t="shared" ref="DO10:DO17" si="26">IF(DM10=0,0,DN10/DM10*1000)</f>
        <v>0</v>
      </c>
      <c r="DP10" s="63">
        <v>0</v>
      </c>
      <c r="DQ10" s="14">
        <v>0</v>
      </c>
      <c r="DR10" s="64">
        <v>0</v>
      </c>
      <c r="DS10" s="63">
        <v>0</v>
      </c>
      <c r="DT10" s="14">
        <v>0</v>
      </c>
      <c r="DU10" s="64">
        <v>0</v>
      </c>
      <c r="DV10" s="63">
        <v>0</v>
      </c>
      <c r="DW10" s="14">
        <v>0</v>
      </c>
      <c r="DX10" s="64">
        <v>0</v>
      </c>
      <c r="DY10" s="63">
        <v>0</v>
      </c>
      <c r="DZ10" s="14">
        <v>0</v>
      </c>
      <c r="EA10" s="64">
        <f t="shared" si="5"/>
        <v>0</v>
      </c>
      <c r="EB10" s="63">
        <v>0</v>
      </c>
      <c r="EC10" s="14">
        <v>0</v>
      </c>
      <c r="ED10" s="64">
        <f t="shared" si="6"/>
        <v>0</v>
      </c>
      <c r="EE10" s="63">
        <v>0</v>
      </c>
      <c r="EF10" s="14">
        <v>0</v>
      </c>
      <c r="EG10" s="64">
        <f t="shared" ref="EG10:EG17" si="27">IF(EE10=0,0,EF10/EE10*1000)</f>
        <v>0</v>
      </c>
      <c r="EH10" s="73">
        <v>2</v>
      </c>
      <c r="EI10" s="20">
        <v>35</v>
      </c>
      <c r="EJ10" s="64">
        <f t="shared" si="21"/>
        <v>17500</v>
      </c>
      <c r="EK10" s="63">
        <v>0</v>
      </c>
      <c r="EL10" s="14">
        <v>0</v>
      </c>
      <c r="EM10" s="64">
        <v>0</v>
      </c>
      <c r="EN10" s="63">
        <v>0</v>
      </c>
      <c r="EO10" s="14">
        <v>0</v>
      </c>
      <c r="EP10" s="64">
        <v>0</v>
      </c>
      <c r="EQ10" s="63">
        <v>0</v>
      </c>
      <c r="ER10" s="14">
        <v>0</v>
      </c>
      <c r="ES10" s="64">
        <v>0</v>
      </c>
      <c r="ET10" s="63">
        <v>0</v>
      </c>
      <c r="EU10" s="14">
        <v>0</v>
      </c>
      <c r="EV10" s="64">
        <v>0</v>
      </c>
      <c r="EW10" s="63">
        <v>0</v>
      </c>
      <c r="EX10" s="14">
        <v>0</v>
      </c>
      <c r="EY10" s="64">
        <v>0</v>
      </c>
      <c r="EZ10" s="63"/>
      <c r="FA10" s="14"/>
      <c r="FB10" s="64"/>
      <c r="FC10" s="63">
        <v>0</v>
      </c>
      <c r="FD10" s="14">
        <v>6</v>
      </c>
      <c r="FE10" s="64">
        <v>0</v>
      </c>
      <c r="FF10" s="73">
        <v>2</v>
      </c>
      <c r="FG10" s="20">
        <v>29</v>
      </c>
      <c r="FH10" s="64">
        <f t="shared" si="8"/>
        <v>14500</v>
      </c>
      <c r="FI10" s="63">
        <v>0</v>
      </c>
      <c r="FJ10" s="14">
        <v>0</v>
      </c>
      <c r="FK10" s="64">
        <v>0</v>
      </c>
      <c r="FL10" s="63">
        <v>0</v>
      </c>
      <c r="FM10" s="14">
        <v>0</v>
      </c>
      <c r="FN10" s="64">
        <v>0</v>
      </c>
      <c r="FO10" s="63">
        <v>0</v>
      </c>
      <c r="FP10" s="14">
        <v>0</v>
      </c>
      <c r="FQ10" s="64">
        <f t="shared" si="9"/>
        <v>0</v>
      </c>
      <c r="FR10" s="73">
        <v>0</v>
      </c>
      <c r="FS10" s="20">
        <v>2</v>
      </c>
      <c r="FT10" s="64">
        <v>0</v>
      </c>
      <c r="FU10" s="73">
        <v>0</v>
      </c>
      <c r="FV10" s="20">
        <v>6</v>
      </c>
      <c r="FW10" s="64">
        <v>0</v>
      </c>
      <c r="FX10" s="63">
        <v>0</v>
      </c>
      <c r="FY10" s="14">
        <v>0</v>
      </c>
      <c r="FZ10" s="64">
        <v>0</v>
      </c>
      <c r="GA10" s="63">
        <v>0</v>
      </c>
      <c r="GB10" s="14">
        <v>0</v>
      </c>
      <c r="GC10" s="64">
        <v>0</v>
      </c>
      <c r="GD10" s="63">
        <v>0</v>
      </c>
      <c r="GE10" s="14">
        <v>0</v>
      </c>
      <c r="GF10" s="64">
        <v>0</v>
      </c>
      <c r="GG10" s="63">
        <v>0</v>
      </c>
      <c r="GH10" s="14">
        <v>3</v>
      </c>
      <c r="GI10" s="64">
        <v>0</v>
      </c>
      <c r="GJ10" s="63">
        <v>0</v>
      </c>
      <c r="GK10" s="14">
        <v>0</v>
      </c>
      <c r="GL10" s="64">
        <v>0</v>
      </c>
      <c r="GM10" s="63">
        <v>0</v>
      </c>
      <c r="GN10" s="14">
        <v>0</v>
      </c>
      <c r="GO10" s="64">
        <v>0</v>
      </c>
      <c r="GP10" s="63">
        <v>0</v>
      </c>
      <c r="GQ10" s="14">
        <v>0</v>
      </c>
      <c r="GR10" s="64">
        <v>0</v>
      </c>
      <c r="GS10" s="63">
        <v>0</v>
      </c>
      <c r="GT10" s="14">
        <v>0</v>
      </c>
      <c r="GU10" s="64">
        <v>0</v>
      </c>
      <c r="GV10" s="63">
        <v>0</v>
      </c>
      <c r="GW10" s="14">
        <v>0</v>
      </c>
      <c r="GX10" s="64">
        <v>0</v>
      </c>
      <c r="GY10" s="63">
        <v>0</v>
      </c>
      <c r="GZ10" s="14">
        <v>0</v>
      </c>
      <c r="HA10" s="64">
        <v>0</v>
      </c>
      <c r="HB10" s="63">
        <v>0</v>
      </c>
      <c r="HC10" s="14">
        <v>0</v>
      </c>
      <c r="HD10" s="64">
        <v>0</v>
      </c>
      <c r="HE10" s="63">
        <v>0</v>
      </c>
      <c r="HF10" s="14">
        <v>0</v>
      </c>
      <c r="HG10" s="64">
        <f t="shared" si="11"/>
        <v>0</v>
      </c>
      <c r="HH10" s="63">
        <v>0</v>
      </c>
      <c r="HI10" s="14">
        <v>2</v>
      </c>
      <c r="HJ10" s="64">
        <v>0</v>
      </c>
      <c r="HK10" s="63">
        <v>0</v>
      </c>
      <c r="HL10" s="14">
        <v>0</v>
      </c>
      <c r="HM10" s="64">
        <v>0</v>
      </c>
      <c r="HN10" s="63">
        <v>0</v>
      </c>
      <c r="HO10" s="14">
        <v>0</v>
      </c>
      <c r="HP10" s="64">
        <v>0</v>
      </c>
      <c r="HQ10" s="63">
        <v>0</v>
      </c>
      <c r="HR10" s="14">
        <v>0</v>
      </c>
      <c r="HS10" s="64">
        <v>0</v>
      </c>
      <c r="HT10" s="63">
        <v>0</v>
      </c>
      <c r="HU10" s="14">
        <v>0</v>
      </c>
      <c r="HV10" s="64">
        <v>0</v>
      </c>
      <c r="HW10" s="63">
        <v>0</v>
      </c>
      <c r="HX10" s="14">
        <v>0</v>
      </c>
      <c r="HY10" s="64">
        <v>0</v>
      </c>
      <c r="HZ10" s="63">
        <v>0</v>
      </c>
      <c r="IA10" s="14">
        <v>0</v>
      </c>
      <c r="IB10" s="64">
        <v>0</v>
      </c>
      <c r="IC10" s="63">
        <v>0</v>
      </c>
      <c r="ID10" s="14">
        <v>0</v>
      </c>
      <c r="IE10" s="64">
        <f t="shared" si="12"/>
        <v>0</v>
      </c>
      <c r="IF10" s="63">
        <v>0</v>
      </c>
      <c r="IG10" s="14">
        <v>0</v>
      </c>
      <c r="IH10" s="64">
        <v>0</v>
      </c>
      <c r="II10" s="63">
        <v>0</v>
      </c>
      <c r="IJ10" s="14">
        <v>0</v>
      </c>
      <c r="IK10" s="64">
        <v>0</v>
      </c>
      <c r="IL10" s="63">
        <v>0</v>
      </c>
      <c r="IM10" s="14">
        <v>0</v>
      </c>
      <c r="IN10" s="64">
        <v>0</v>
      </c>
      <c r="IO10" s="63">
        <v>0</v>
      </c>
      <c r="IP10" s="14">
        <v>0</v>
      </c>
      <c r="IQ10" s="64">
        <v>0</v>
      </c>
      <c r="IR10" s="63">
        <v>0</v>
      </c>
      <c r="IS10" s="14">
        <v>0</v>
      </c>
      <c r="IT10" s="64">
        <v>0</v>
      </c>
      <c r="IU10" s="73">
        <v>0</v>
      </c>
      <c r="IV10" s="20">
        <v>7</v>
      </c>
      <c r="IW10" s="64">
        <v>0</v>
      </c>
      <c r="IX10" s="63">
        <v>0</v>
      </c>
      <c r="IY10" s="14">
        <v>0</v>
      </c>
      <c r="IZ10" s="64">
        <f t="shared" si="13"/>
        <v>0</v>
      </c>
      <c r="JA10" s="63">
        <v>0</v>
      </c>
      <c r="JB10" s="14">
        <v>0</v>
      </c>
      <c r="JC10" s="64">
        <v>0</v>
      </c>
      <c r="JD10" s="63">
        <v>0</v>
      </c>
      <c r="JE10" s="14">
        <v>0</v>
      </c>
      <c r="JF10" s="64">
        <v>0</v>
      </c>
      <c r="JG10" s="73">
        <v>0</v>
      </c>
      <c r="JH10" s="20">
        <v>0</v>
      </c>
      <c r="JI10" s="64">
        <v>0</v>
      </c>
      <c r="JJ10" s="73">
        <v>0</v>
      </c>
      <c r="JK10" s="20">
        <v>10</v>
      </c>
      <c r="JL10" s="64">
        <v>0</v>
      </c>
      <c r="JM10" s="63">
        <v>0</v>
      </c>
      <c r="JN10" s="14">
        <v>0</v>
      </c>
      <c r="JO10" s="64">
        <v>0</v>
      </c>
      <c r="JP10" s="73">
        <v>1</v>
      </c>
      <c r="JQ10" s="20">
        <v>14</v>
      </c>
      <c r="JR10" s="64">
        <f t="shared" si="19"/>
        <v>14000</v>
      </c>
      <c r="JS10" s="63">
        <v>0</v>
      </c>
      <c r="JT10" s="14">
        <v>0</v>
      </c>
      <c r="JU10" s="64">
        <v>0</v>
      </c>
      <c r="JV10" s="73">
        <v>0</v>
      </c>
      <c r="JW10" s="20">
        <v>9</v>
      </c>
      <c r="JX10" s="64">
        <v>0</v>
      </c>
      <c r="JY10" s="63">
        <v>0</v>
      </c>
      <c r="JZ10" s="14">
        <v>0</v>
      </c>
      <c r="KA10" s="64">
        <v>0</v>
      </c>
      <c r="KB10" s="73">
        <v>13</v>
      </c>
      <c r="KC10" s="20">
        <v>246</v>
      </c>
      <c r="KD10" s="64">
        <f t="shared" si="20"/>
        <v>18923.076923076922</v>
      </c>
      <c r="KE10" s="73">
        <v>68</v>
      </c>
      <c r="KF10" s="20">
        <v>1240</v>
      </c>
      <c r="KG10" s="64">
        <f t="shared" si="15"/>
        <v>18235.294117647059</v>
      </c>
      <c r="KH10" s="11" t="e">
        <f>F10+I10+L10+AM10+AS10+BB10+BH10+#REF!+BN10+BT10+BW10+CF10+CI10+DA10+DD10+DG10+DP10+DS10+DV10+EH10+EK10+EQ10+EW10+FC10+FF10+FL10+FR10+FU10+FX10+GA10+GG10+GV10+GY10+HH10+HN10+HQ10+HW10+IL10+IR10+IU10+JJ10+JM10+JP10+JS10+JV10+JY10+KB10+KE10</f>
        <v>#REF!</v>
      </c>
      <c r="KI10" s="21" t="e">
        <f>G10+J10+M10+AN10+AT10+BC10+BI10+#REF!+BO10+BU10+BX10+CG10+CJ10+DB10+DE10+DH10+DQ10+DT10+DW10+EI10+EL10+ER10+EX10+FD10+FG10+FM10+FS10+FV10+FY10+GB10+GH10+GW10+GZ10+HI10+HO10+HR10+HX10+IM10+IS10+IV10+JK10+JN10+JQ10+JT10+JW10+JZ10+KC10+KF10</f>
        <v>#REF!</v>
      </c>
      <c r="KJ10" s="6"/>
      <c r="KK10" s="9"/>
      <c r="KL10" s="6"/>
      <c r="KM10" s="6"/>
      <c r="KN10" s="6"/>
      <c r="KO10" s="9"/>
      <c r="KP10" s="6"/>
      <c r="KQ10" s="6"/>
      <c r="KR10" s="6"/>
      <c r="KS10" s="9"/>
      <c r="KT10" s="6"/>
      <c r="KU10" s="6"/>
      <c r="KV10" s="1"/>
      <c r="KW10" s="2"/>
      <c r="KX10" s="1"/>
      <c r="KY10" s="1"/>
      <c r="KZ10" s="1"/>
      <c r="LA10" s="2"/>
      <c r="LB10" s="1"/>
      <c r="LC10" s="1"/>
      <c r="LD10" s="1"/>
      <c r="LE10" s="2"/>
      <c r="LF10" s="1"/>
      <c r="LG10" s="1"/>
      <c r="LH10" s="1"/>
      <c r="LI10" s="2"/>
      <c r="LJ10" s="1"/>
      <c r="LK10" s="1"/>
      <c r="LL10" s="1"/>
      <c r="LM10" s="2"/>
      <c r="LN10" s="1"/>
      <c r="LO10" s="1"/>
      <c r="LP10" s="1"/>
      <c r="LQ10" s="2"/>
      <c r="LR10" s="1"/>
      <c r="LS10" s="1"/>
      <c r="LT10" s="1"/>
      <c r="LU10" s="2"/>
      <c r="LV10" s="1"/>
      <c r="LW10" s="1"/>
      <c r="LX10" s="1"/>
      <c r="LY10" s="2"/>
      <c r="LZ10" s="1"/>
      <c r="MA10" s="1"/>
      <c r="MB10" s="1"/>
    </row>
    <row r="11" spans="1:419" x14ac:dyDescent="0.3">
      <c r="A11" s="57">
        <v>2009</v>
      </c>
      <c r="B11" s="58" t="s">
        <v>10</v>
      </c>
      <c r="C11" s="63">
        <v>0</v>
      </c>
      <c r="D11" s="14">
        <v>0</v>
      </c>
      <c r="E11" s="64">
        <v>0</v>
      </c>
      <c r="F11" s="80">
        <v>20</v>
      </c>
      <c r="G11" s="18">
        <v>470</v>
      </c>
      <c r="H11" s="64">
        <f t="shared" si="0"/>
        <v>23500</v>
      </c>
      <c r="I11" s="63">
        <v>0</v>
      </c>
      <c r="J11" s="14">
        <v>0</v>
      </c>
      <c r="K11" s="64">
        <v>0</v>
      </c>
      <c r="L11" s="63">
        <v>0</v>
      </c>
      <c r="M11" s="14">
        <v>7</v>
      </c>
      <c r="N11" s="64">
        <v>0</v>
      </c>
      <c r="O11" s="63">
        <v>0</v>
      </c>
      <c r="P11" s="14">
        <v>0</v>
      </c>
      <c r="Q11" s="64">
        <v>0</v>
      </c>
      <c r="R11" s="63"/>
      <c r="S11" s="14"/>
      <c r="T11" s="64"/>
      <c r="U11" s="63">
        <v>0</v>
      </c>
      <c r="V11" s="14">
        <v>0</v>
      </c>
      <c r="W11" s="64">
        <v>0</v>
      </c>
      <c r="X11" s="63">
        <v>0</v>
      </c>
      <c r="Y11" s="14">
        <v>0</v>
      </c>
      <c r="Z11" s="64">
        <v>0</v>
      </c>
      <c r="AA11" s="63">
        <v>0</v>
      </c>
      <c r="AB11" s="14">
        <v>0</v>
      </c>
      <c r="AC11" s="64">
        <v>0</v>
      </c>
      <c r="AD11" s="63">
        <v>0</v>
      </c>
      <c r="AE11" s="14">
        <v>0</v>
      </c>
      <c r="AF11" s="64">
        <v>0</v>
      </c>
      <c r="AG11" s="63">
        <v>0</v>
      </c>
      <c r="AH11" s="14">
        <v>0</v>
      </c>
      <c r="AI11" s="64">
        <v>0</v>
      </c>
      <c r="AJ11" s="63">
        <v>0</v>
      </c>
      <c r="AK11" s="14">
        <v>0</v>
      </c>
      <c r="AL11" s="64">
        <v>0</v>
      </c>
      <c r="AM11" s="63">
        <v>0</v>
      </c>
      <c r="AN11" s="14">
        <v>0</v>
      </c>
      <c r="AO11" s="64">
        <v>0</v>
      </c>
      <c r="AP11" s="63">
        <v>0</v>
      </c>
      <c r="AQ11" s="14">
        <v>0</v>
      </c>
      <c r="AR11" s="64">
        <v>0</v>
      </c>
      <c r="AS11" s="63">
        <v>0</v>
      </c>
      <c r="AT11" s="14">
        <v>0</v>
      </c>
      <c r="AU11" s="64">
        <v>0</v>
      </c>
      <c r="AV11" s="63">
        <v>0</v>
      </c>
      <c r="AW11" s="14">
        <v>0</v>
      </c>
      <c r="AX11" s="64">
        <v>0</v>
      </c>
      <c r="AY11" s="63">
        <v>0</v>
      </c>
      <c r="AZ11" s="14">
        <v>0</v>
      </c>
      <c r="BA11" s="64">
        <v>0</v>
      </c>
      <c r="BB11" s="63">
        <v>0</v>
      </c>
      <c r="BC11" s="14">
        <v>0</v>
      </c>
      <c r="BD11" s="64">
        <v>0</v>
      </c>
      <c r="BE11" s="63"/>
      <c r="BF11" s="14"/>
      <c r="BG11" s="64"/>
      <c r="BH11" s="63">
        <v>0</v>
      </c>
      <c r="BI11" s="14">
        <v>0</v>
      </c>
      <c r="BJ11" s="64">
        <v>0</v>
      </c>
      <c r="BK11" s="73">
        <v>0</v>
      </c>
      <c r="BL11" s="20">
        <v>2</v>
      </c>
      <c r="BM11" s="64">
        <f t="shared" si="1"/>
        <v>0</v>
      </c>
      <c r="BN11" s="63">
        <v>0</v>
      </c>
      <c r="BO11" s="14">
        <v>5</v>
      </c>
      <c r="BP11" s="64">
        <v>0</v>
      </c>
      <c r="BQ11" s="63"/>
      <c r="BR11" s="14"/>
      <c r="BS11" s="64"/>
      <c r="BT11" s="63">
        <v>0</v>
      </c>
      <c r="BU11" s="14">
        <v>0</v>
      </c>
      <c r="BV11" s="64">
        <v>0</v>
      </c>
      <c r="BW11" s="63">
        <v>0</v>
      </c>
      <c r="BX11" s="14">
        <v>0</v>
      </c>
      <c r="BY11" s="64">
        <v>0</v>
      </c>
      <c r="BZ11" s="63"/>
      <c r="CA11" s="14"/>
      <c r="CB11" s="64"/>
      <c r="CC11" s="63">
        <v>0</v>
      </c>
      <c r="CD11" s="14">
        <v>0</v>
      </c>
      <c r="CE11" s="64">
        <v>0</v>
      </c>
      <c r="CF11" s="63">
        <v>0</v>
      </c>
      <c r="CG11" s="14">
        <v>0</v>
      </c>
      <c r="CH11" s="64">
        <v>0</v>
      </c>
      <c r="CI11" s="63">
        <v>0</v>
      </c>
      <c r="CJ11" s="14">
        <v>0</v>
      </c>
      <c r="CK11" s="64">
        <v>0</v>
      </c>
      <c r="CL11" s="63">
        <v>0</v>
      </c>
      <c r="CM11" s="14">
        <v>0</v>
      </c>
      <c r="CN11" s="64">
        <f t="shared" si="2"/>
        <v>0</v>
      </c>
      <c r="CO11" s="63">
        <v>0</v>
      </c>
      <c r="CP11" s="14">
        <v>0</v>
      </c>
      <c r="CQ11" s="64">
        <v>0</v>
      </c>
      <c r="CR11" s="63">
        <v>0</v>
      </c>
      <c r="CS11" s="14">
        <v>0</v>
      </c>
      <c r="CT11" s="64">
        <f t="shared" si="3"/>
        <v>0</v>
      </c>
      <c r="CU11" s="63">
        <v>0</v>
      </c>
      <c r="CV11" s="14">
        <v>0</v>
      </c>
      <c r="CW11" s="64">
        <v>0</v>
      </c>
      <c r="CX11" s="63">
        <v>0</v>
      </c>
      <c r="CY11" s="14">
        <v>0</v>
      </c>
      <c r="CZ11" s="64">
        <v>0</v>
      </c>
      <c r="DA11" s="73">
        <v>0</v>
      </c>
      <c r="DB11" s="20">
        <v>5</v>
      </c>
      <c r="DC11" s="64">
        <v>0</v>
      </c>
      <c r="DD11" s="63">
        <v>0</v>
      </c>
      <c r="DE11" s="14">
        <v>0</v>
      </c>
      <c r="DF11" s="64">
        <v>0</v>
      </c>
      <c r="DG11" s="63">
        <v>0</v>
      </c>
      <c r="DH11" s="14">
        <v>0</v>
      </c>
      <c r="DI11" s="64">
        <v>0</v>
      </c>
      <c r="DJ11" s="63">
        <v>0</v>
      </c>
      <c r="DK11" s="14">
        <v>0</v>
      </c>
      <c r="DL11" s="64">
        <v>0</v>
      </c>
      <c r="DM11" s="63">
        <v>0</v>
      </c>
      <c r="DN11" s="14">
        <v>0</v>
      </c>
      <c r="DO11" s="64">
        <f t="shared" si="26"/>
        <v>0</v>
      </c>
      <c r="DP11" s="63">
        <v>0</v>
      </c>
      <c r="DQ11" s="14">
        <v>0</v>
      </c>
      <c r="DR11" s="64">
        <v>0</v>
      </c>
      <c r="DS11" s="63">
        <v>0</v>
      </c>
      <c r="DT11" s="14">
        <v>0</v>
      </c>
      <c r="DU11" s="64">
        <v>0</v>
      </c>
      <c r="DV11" s="63">
        <v>0</v>
      </c>
      <c r="DW11" s="14">
        <v>0</v>
      </c>
      <c r="DX11" s="64">
        <v>0</v>
      </c>
      <c r="DY11" s="63">
        <v>0</v>
      </c>
      <c r="DZ11" s="14">
        <v>0</v>
      </c>
      <c r="EA11" s="64">
        <f t="shared" si="5"/>
        <v>0</v>
      </c>
      <c r="EB11" s="63">
        <v>0</v>
      </c>
      <c r="EC11" s="14">
        <v>0</v>
      </c>
      <c r="ED11" s="64">
        <f t="shared" si="6"/>
        <v>0</v>
      </c>
      <c r="EE11" s="63">
        <v>0</v>
      </c>
      <c r="EF11" s="14">
        <v>0</v>
      </c>
      <c r="EG11" s="64">
        <f t="shared" si="27"/>
        <v>0</v>
      </c>
      <c r="EH11" s="63">
        <v>0</v>
      </c>
      <c r="EI11" s="14">
        <v>0</v>
      </c>
      <c r="EJ11" s="64">
        <v>0</v>
      </c>
      <c r="EK11" s="63">
        <v>0</v>
      </c>
      <c r="EL11" s="14">
        <v>0</v>
      </c>
      <c r="EM11" s="64">
        <v>0</v>
      </c>
      <c r="EN11" s="63">
        <v>0</v>
      </c>
      <c r="EO11" s="14">
        <v>0</v>
      </c>
      <c r="EP11" s="64">
        <v>0</v>
      </c>
      <c r="EQ11" s="63">
        <v>0</v>
      </c>
      <c r="ER11" s="14">
        <v>0</v>
      </c>
      <c r="ES11" s="64">
        <v>0</v>
      </c>
      <c r="ET11" s="63">
        <v>0</v>
      </c>
      <c r="EU11" s="14">
        <v>0</v>
      </c>
      <c r="EV11" s="64">
        <v>0</v>
      </c>
      <c r="EW11" s="63">
        <v>0</v>
      </c>
      <c r="EX11" s="14">
        <v>0</v>
      </c>
      <c r="EY11" s="64">
        <v>0</v>
      </c>
      <c r="EZ11" s="63"/>
      <c r="FA11" s="14"/>
      <c r="FB11" s="64"/>
      <c r="FC11" s="63">
        <v>0</v>
      </c>
      <c r="FD11" s="14">
        <v>0</v>
      </c>
      <c r="FE11" s="64">
        <v>0</v>
      </c>
      <c r="FF11" s="73">
        <v>2</v>
      </c>
      <c r="FG11" s="20">
        <v>19</v>
      </c>
      <c r="FH11" s="64">
        <f t="shared" si="8"/>
        <v>9500</v>
      </c>
      <c r="FI11" s="63">
        <v>0</v>
      </c>
      <c r="FJ11" s="14">
        <v>0</v>
      </c>
      <c r="FK11" s="64">
        <v>0</v>
      </c>
      <c r="FL11" s="63">
        <v>0</v>
      </c>
      <c r="FM11" s="14">
        <v>0</v>
      </c>
      <c r="FN11" s="64">
        <v>0</v>
      </c>
      <c r="FO11" s="63">
        <v>0</v>
      </c>
      <c r="FP11" s="14">
        <v>0</v>
      </c>
      <c r="FQ11" s="64">
        <f t="shared" si="9"/>
        <v>0</v>
      </c>
      <c r="FR11" s="73">
        <v>3</v>
      </c>
      <c r="FS11" s="20">
        <v>61</v>
      </c>
      <c r="FT11" s="64">
        <f t="shared" ref="FT11" si="28">FS11/FR11*1000</f>
        <v>20333.333333333332</v>
      </c>
      <c r="FU11" s="73">
        <v>2</v>
      </c>
      <c r="FV11" s="20">
        <v>32</v>
      </c>
      <c r="FW11" s="64">
        <f t="shared" ref="FW11:FW17" si="29">FV11/FU11*1000</f>
        <v>16000</v>
      </c>
      <c r="FX11" s="63">
        <v>0</v>
      </c>
      <c r="FY11" s="14">
        <v>0</v>
      </c>
      <c r="FZ11" s="64">
        <v>0</v>
      </c>
      <c r="GA11" s="63">
        <v>0</v>
      </c>
      <c r="GB11" s="14">
        <v>0</v>
      </c>
      <c r="GC11" s="64">
        <v>0</v>
      </c>
      <c r="GD11" s="63">
        <v>0</v>
      </c>
      <c r="GE11" s="14">
        <v>0</v>
      </c>
      <c r="GF11" s="64">
        <v>0</v>
      </c>
      <c r="GG11" s="63">
        <v>0</v>
      </c>
      <c r="GH11" s="14">
        <v>3</v>
      </c>
      <c r="GI11" s="64">
        <v>0</v>
      </c>
      <c r="GJ11" s="63">
        <v>0</v>
      </c>
      <c r="GK11" s="14">
        <v>0</v>
      </c>
      <c r="GL11" s="64">
        <v>0</v>
      </c>
      <c r="GM11" s="63">
        <v>0</v>
      </c>
      <c r="GN11" s="14">
        <v>0</v>
      </c>
      <c r="GO11" s="64">
        <v>0</v>
      </c>
      <c r="GP11" s="63">
        <v>0</v>
      </c>
      <c r="GQ11" s="14">
        <v>0</v>
      </c>
      <c r="GR11" s="64">
        <v>0</v>
      </c>
      <c r="GS11" s="63">
        <v>0</v>
      </c>
      <c r="GT11" s="14">
        <v>0</v>
      </c>
      <c r="GU11" s="64">
        <v>0</v>
      </c>
      <c r="GV11" s="63">
        <v>0</v>
      </c>
      <c r="GW11" s="14">
        <v>0</v>
      </c>
      <c r="GX11" s="64">
        <v>0</v>
      </c>
      <c r="GY11" s="63">
        <v>0</v>
      </c>
      <c r="GZ11" s="14">
        <v>0</v>
      </c>
      <c r="HA11" s="64">
        <v>0</v>
      </c>
      <c r="HB11" s="63">
        <v>0</v>
      </c>
      <c r="HC11" s="14">
        <v>0</v>
      </c>
      <c r="HD11" s="64">
        <v>0</v>
      </c>
      <c r="HE11" s="63">
        <v>0</v>
      </c>
      <c r="HF11" s="14">
        <v>0</v>
      </c>
      <c r="HG11" s="64">
        <f t="shared" si="11"/>
        <v>0</v>
      </c>
      <c r="HH11" s="63">
        <v>0</v>
      </c>
      <c r="HI11" s="14">
        <v>2</v>
      </c>
      <c r="HJ11" s="64">
        <v>0</v>
      </c>
      <c r="HK11" s="63">
        <v>0</v>
      </c>
      <c r="HL11" s="14">
        <v>0</v>
      </c>
      <c r="HM11" s="64">
        <v>0</v>
      </c>
      <c r="HN11" s="63">
        <v>0</v>
      </c>
      <c r="HO11" s="14">
        <v>0</v>
      </c>
      <c r="HP11" s="64">
        <v>0</v>
      </c>
      <c r="HQ11" s="63">
        <v>0</v>
      </c>
      <c r="HR11" s="14">
        <v>0</v>
      </c>
      <c r="HS11" s="64">
        <v>0</v>
      </c>
      <c r="HT11" s="63">
        <v>0</v>
      </c>
      <c r="HU11" s="14">
        <v>0</v>
      </c>
      <c r="HV11" s="64">
        <v>0</v>
      </c>
      <c r="HW11" s="63">
        <v>0</v>
      </c>
      <c r="HX11" s="14">
        <v>0</v>
      </c>
      <c r="HY11" s="64">
        <v>0</v>
      </c>
      <c r="HZ11" s="63">
        <v>0</v>
      </c>
      <c r="IA11" s="14">
        <v>0</v>
      </c>
      <c r="IB11" s="64">
        <v>0</v>
      </c>
      <c r="IC11" s="63">
        <v>0</v>
      </c>
      <c r="ID11" s="14">
        <v>0</v>
      </c>
      <c r="IE11" s="64">
        <f t="shared" si="12"/>
        <v>0</v>
      </c>
      <c r="IF11" s="63">
        <v>0</v>
      </c>
      <c r="IG11" s="14">
        <v>0</v>
      </c>
      <c r="IH11" s="64">
        <v>0</v>
      </c>
      <c r="II11" s="63">
        <v>0</v>
      </c>
      <c r="IJ11" s="14">
        <v>0</v>
      </c>
      <c r="IK11" s="64">
        <v>0</v>
      </c>
      <c r="IL11" s="63">
        <v>0</v>
      </c>
      <c r="IM11" s="14">
        <v>0</v>
      </c>
      <c r="IN11" s="64">
        <v>0</v>
      </c>
      <c r="IO11" s="63">
        <v>0</v>
      </c>
      <c r="IP11" s="14">
        <v>0</v>
      </c>
      <c r="IQ11" s="64">
        <v>0</v>
      </c>
      <c r="IR11" s="63">
        <v>0</v>
      </c>
      <c r="IS11" s="14">
        <v>0</v>
      </c>
      <c r="IT11" s="64">
        <v>0</v>
      </c>
      <c r="IU11" s="73">
        <v>0</v>
      </c>
      <c r="IV11" s="20">
        <v>6</v>
      </c>
      <c r="IW11" s="64">
        <v>0</v>
      </c>
      <c r="IX11" s="63">
        <v>0</v>
      </c>
      <c r="IY11" s="14">
        <v>0</v>
      </c>
      <c r="IZ11" s="64">
        <f t="shared" si="13"/>
        <v>0</v>
      </c>
      <c r="JA11" s="63">
        <v>0</v>
      </c>
      <c r="JB11" s="14">
        <v>0</v>
      </c>
      <c r="JC11" s="64">
        <v>0</v>
      </c>
      <c r="JD11" s="63">
        <v>0</v>
      </c>
      <c r="JE11" s="14">
        <v>0</v>
      </c>
      <c r="JF11" s="64">
        <v>0</v>
      </c>
      <c r="JG11" s="73">
        <v>0</v>
      </c>
      <c r="JH11" s="20">
        <v>0</v>
      </c>
      <c r="JI11" s="64">
        <v>0</v>
      </c>
      <c r="JJ11" s="73">
        <v>0</v>
      </c>
      <c r="JK11" s="20">
        <v>4</v>
      </c>
      <c r="JL11" s="64">
        <v>0</v>
      </c>
      <c r="JM11" s="63">
        <v>0</v>
      </c>
      <c r="JN11" s="14">
        <v>0</v>
      </c>
      <c r="JO11" s="64">
        <v>0</v>
      </c>
      <c r="JP11" s="73">
        <v>1</v>
      </c>
      <c r="JQ11" s="20">
        <v>27</v>
      </c>
      <c r="JR11" s="64">
        <f t="shared" si="19"/>
        <v>27000</v>
      </c>
      <c r="JS11" s="63">
        <v>0</v>
      </c>
      <c r="JT11" s="14">
        <v>2</v>
      </c>
      <c r="JU11" s="64">
        <v>0</v>
      </c>
      <c r="JV11" s="73">
        <v>0</v>
      </c>
      <c r="JW11" s="20">
        <v>9</v>
      </c>
      <c r="JX11" s="64">
        <v>0</v>
      </c>
      <c r="JY11" s="63">
        <v>0</v>
      </c>
      <c r="JZ11" s="14">
        <v>0</v>
      </c>
      <c r="KA11" s="64">
        <v>0</v>
      </c>
      <c r="KB11" s="73">
        <v>11</v>
      </c>
      <c r="KC11" s="20">
        <v>183</v>
      </c>
      <c r="KD11" s="64">
        <f t="shared" si="20"/>
        <v>16636.363636363636</v>
      </c>
      <c r="KE11" s="73">
        <v>12</v>
      </c>
      <c r="KF11" s="20">
        <v>369</v>
      </c>
      <c r="KG11" s="64">
        <f t="shared" si="15"/>
        <v>30750</v>
      </c>
      <c r="KH11" s="11" t="e">
        <f>F11+I11+L11+AM11+AS11+BB11+BH11+#REF!+BN11+BT11+BW11+CF11+CI11+DA11+DD11+DG11+DP11+DS11+DV11+EH11+EK11+EQ11+EW11+FC11+FF11+FL11+FR11+FU11+FX11+GA11+GG11+GV11+GY11+HH11+HN11+HQ11+HW11+IL11+IR11+IU11+JJ11+JM11+JP11+JS11+JV11+JY11+KB11+KE11</f>
        <v>#REF!</v>
      </c>
      <c r="KI11" s="21" t="e">
        <f>G11+J11+M11+AN11+AT11+BC11+BI11+#REF!+BO11+BU11+BX11+CG11+CJ11+DB11+DE11+DH11+DQ11+DT11+DW11+EI11+EL11+ER11+EX11+FD11+FG11+FM11+FS11+FV11+FY11+GB11+GH11+GW11+GZ11+HI11+HO11+HR11+HX11+IM11+IS11+IV11+JK11+JN11+JQ11+JT11+JW11+JZ11+KC11+KF11</f>
        <v>#REF!</v>
      </c>
      <c r="KJ11" s="6"/>
      <c r="KK11" s="9"/>
      <c r="KL11" s="6"/>
      <c r="KM11" s="6"/>
      <c r="KN11" s="6"/>
      <c r="KO11" s="9"/>
      <c r="KP11" s="6"/>
      <c r="KQ11" s="6"/>
      <c r="KR11" s="6"/>
      <c r="KS11" s="9"/>
      <c r="KT11" s="6"/>
      <c r="KU11" s="6"/>
      <c r="KV11" s="1"/>
      <c r="KW11" s="2"/>
      <c r="KX11" s="1"/>
      <c r="KY11" s="1"/>
      <c r="KZ11" s="1"/>
      <c r="LA11" s="2"/>
      <c r="LB11" s="1"/>
      <c r="LC11" s="1"/>
      <c r="LD11" s="1"/>
      <c r="LE11" s="2"/>
      <c r="LF11" s="1"/>
      <c r="LG11" s="1"/>
      <c r="LH11" s="1"/>
      <c r="LI11" s="2"/>
      <c r="LJ11" s="1"/>
      <c r="LK11" s="1"/>
      <c r="LL11" s="1"/>
      <c r="LM11" s="2"/>
      <c r="LN11" s="1"/>
      <c r="LO11" s="1"/>
      <c r="LP11" s="1"/>
      <c r="LQ11" s="2"/>
      <c r="LR11" s="1"/>
      <c r="LS11" s="1"/>
      <c r="LT11" s="1"/>
      <c r="LU11" s="2"/>
      <c r="LV11" s="1"/>
      <c r="LW11" s="1"/>
      <c r="LX11" s="1"/>
      <c r="LY11" s="2"/>
      <c r="LZ11" s="1"/>
      <c r="MA11" s="1"/>
      <c r="MB11" s="1"/>
    </row>
    <row r="12" spans="1:419" x14ac:dyDescent="0.3">
      <c r="A12" s="57">
        <v>2009</v>
      </c>
      <c r="B12" s="58" t="s">
        <v>11</v>
      </c>
      <c r="C12" s="63">
        <v>0</v>
      </c>
      <c r="D12" s="14">
        <v>0</v>
      </c>
      <c r="E12" s="64">
        <v>0</v>
      </c>
      <c r="F12" s="80">
        <v>5</v>
      </c>
      <c r="G12" s="18">
        <v>93</v>
      </c>
      <c r="H12" s="64">
        <f t="shared" si="0"/>
        <v>18600</v>
      </c>
      <c r="I12" s="63">
        <v>0</v>
      </c>
      <c r="J12" s="14">
        <v>0</v>
      </c>
      <c r="K12" s="64">
        <v>0</v>
      </c>
      <c r="L12" s="63">
        <v>0</v>
      </c>
      <c r="M12" s="14">
        <v>7</v>
      </c>
      <c r="N12" s="64">
        <v>0</v>
      </c>
      <c r="O12" s="63">
        <v>0</v>
      </c>
      <c r="P12" s="14">
        <v>0</v>
      </c>
      <c r="Q12" s="64">
        <v>0</v>
      </c>
      <c r="R12" s="63"/>
      <c r="S12" s="14"/>
      <c r="T12" s="64"/>
      <c r="U12" s="63">
        <v>0</v>
      </c>
      <c r="V12" s="14">
        <v>0</v>
      </c>
      <c r="W12" s="64">
        <v>0</v>
      </c>
      <c r="X12" s="63">
        <v>0</v>
      </c>
      <c r="Y12" s="14">
        <v>0</v>
      </c>
      <c r="Z12" s="64">
        <v>0</v>
      </c>
      <c r="AA12" s="63">
        <v>0</v>
      </c>
      <c r="AB12" s="14">
        <v>0</v>
      </c>
      <c r="AC12" s="64">
        <v>0</v>
      </c>
      <c r="AD12" s="63">
        <v>0</v>
      </c>
      <c r="AE12" s="14">
        <v>0</v>
      </c>
      <c r="AF12" s="64">
        <v>0</v>
      </c>
      <c r="AG12" s="63">
        <v>0</v>
      </c>
      <c r="AH12" s="14">
        <v>0</v>
      </c>
      <c r="AI12" s="64">
        <v>0</v>
      </c>
      <c r="AJ12" s="63">
        <v>0</v>
      </c>
      <c r="AK12" s="14">
        <v>0</v>
      </c>
      <c r="AL12" s="64">
        <v>0</v>
      </c>
      <c r="AM12" s="63">
        <v>0</v>
      </c>
      <c r="AN12" s="14">
        <v>0</v>
      </c>
      <c r="AO12" s="64">
        <v>0</v>
      </c>
      <c r="AP12" s="63">
        <v>0</v>
      </c>
      <c r="AQ12" s="14">
        <v>0</v>
      </c>
      <c r="AR12" s="64">
        <v>0</v>
      </c>
      <c r="AS12" s="63">
        <v>0</v>
      </c>
      <c r="AT12" s="14">
        <v>1</v>
      </c>
      <c r="AU12" s="64">
        <v>0</v>
      </c>
      <c r="AV12" s="63">
        <v>0</v>
      </c>
      <c r="AW12" s="14">
        <v>0</v>
      </c>
      <c r="AX12" s="64">
        <v>0</v>
      </c>
      <c r="AY12" s="63">
        <v>0</v>
      </c>
      <c r="AZ12" s="14">
        <v>0</v>
      </c>
      <c r="BA12" s="64">
        <v>0</v>
      </c>
      <c r="BB12" s="63">
        <v>0</v>
      </c>
      <c r="BC12" s="14">
        <v>0</v>
      </c>
      <c r="BD12" s="64">
        <v>0</v>
      </c>
      <c r="BE12" s="63"/>
      <c r="BF12" s="14"/>
      <c r="BG12" s="64"/>
      <c r="BH12" s="63">
        <v>0</v>
      </c>
      <c r="BI12" s="14">
        <v>1</v>
      </c>
      <c r="BJ12" s="64">
        <v>0</v>
      </c>
      <c r="BK12" s="63">
        <v>0</v>
      </c>
      <c r="BL12" s="14">
        <v>0</v>
      </c>
      <c r="BM12" s="64">
        <f t="shared" si="1"/>
        <v>0</v>
      </c>
      <c r="BN12" s="63">
        <v>0</v>
      </c>
      <c r="BO12" s="14">
        <v>0</v>
      </c>
      <c r="BP12" s="64">
        <v>0</v>
      </c>
      <c r="BQ12" s="63"/>
      <c r="BR12" s="14"/>
      <c r="BS12" s="64"/>
      <c r="BT12" s="63">
        <v>0</v>
      </c>
      <c r="BU12" s="14">
        <v>0</v>
      </c>
      <c r="BV12" s="64">
        <v>0</v>
      </c>
      <c r="BW12" s="63">
        <v>0</v>
      </c>
      <c r="BX12" s="14">
        <v>0</v>
      </c>
      <c r="BY12" s="64">
        <v>0</v>
      </c>
      <c r="BZ12" s="63"/>
      <c r="CA12" s="14"/>
      <c r="CB12" s="64"/>
      <c r="CC12" s="63">
        <v>0</v>
      </c>
      <c r="CD12" s="14">
        <v>0</v>
      </c>
      <c r="CE12" s="64">
        <v>0</v>
      </c>
      <c r="CF12" s="63">
        <v>0</v>
      </c>
      <c r="CG12" s="14">
        <v>0</v>
      </c>
      <c r="CH12" s="64">
        <v>0</v>
      </c>
      <c r="CI12" s="63">
        <v>0</v>
      </c>
      <c r="CJ12" s="14">
        <v>0</v>
      </c>
      <c r="CK12" s="64">
        <v>0</v>
      </c>
      <c r="CL12" s="63">
        <v>0</v>
      </c>
      <c r="CM12" s="14">
        <v>0</v>
      </c>
      <c r="CN12" s="64">
        <f t="shared" si="2"/>
        <v>0</v>
      </c>
      <c r="CO12" s="63">
        <v>0</v>
      </c>
      <c r="CP12" s="14">
        <v>0</v>
      </c>
      <c r="CQ12" s="64">
        <v>0</v>
      </c>
      <c r="CR12" s="63">
        <v>0</v>
      </c>
      <c r="CS12" s="14">
        <v>0</v>
      </c>
      <c r="CT12" s="64">
        <f t="shared" si="3"/>
        <v>0</v>
      </c>
      <c r="CU12" s="63">
        <v>0</v>
      </c>
      <c r="CV12" s="14">
        <v>0</v>
      </c>
      <c r="CW12" s="64">
        <v>0</v>
      </c>
      <c r="CX12" s="63">
        <v>0</v>
      </c>
      <c r="CY12" s="14">
        <v>0</v>
      </c>
      <c r="CZ12" s="64">
        <v>0</v>
      </c>
      <c r="DA12" s="73">
        <v>1</v>
      </c>
      <c r="DB12" s="20">
        <v>24</v>
      </c>
      <c r="DC12" s="64">
        <f t="shared" si="4"/>
        <v>24000</v>
      </c>
      <c r="DD12" s="63">
        <v>0</v>
      </c>
      <c r="DE12" s="14">
        <v>0</v>
      </c>
      <c r="DF12" s="64">
        <v>0</v>
      </c>
      <c r="DG12" s="63">
        <v>0</v>
      </c>
      <c r="DH12" s="14">
        <v>0</v>
      </c>
      <c r="DI12" s="64">
        <v>0</v>
      </c>
      <c r="DJ12" s="63">
        <v>0</v>
      </c>
      <c r="DK12" s="14">
        <v>0</v>
      </c>
      <c r="DL12" s="64">
        <v>0</v>
      </c>
      <c r="DM12" s="63">
        <v>0</v>
      </c>
      <c r="DN12" s="14">
        <v>0</v>
      </c>
      <c r="DO12" s="64">
        <f t="shared" si="26"/>
        <v>0</v>
      </c>
      <c r="DP12" s="63">
        <v>0</v>
      </c>
      <c r="DQ12" s="14">
        <v>0</v>
      </c>
      <c r="DR12" s="64">
        <v>0</v>
      </c>
      <c r="DS12" s="63">
        <v>0</v>
      </c>
      <c r="DT12" s="14">
        <v>0</v>
      </c>
      <c r="DU12" s="64">
        <v>0</v>
      </c>
      <c r="DV12" s="63">
        <v>0</v>
      </c>
      <c r="DW12" s="14">
        <v>0</v>
      </c>
      <c r="DX12" s="64">
        <v>0</v>
      </c>
      <c r="DY12" s="63">
        <v>0</v>
      </c>
      <c r="DZ12" s="14">
        <v>0</v>
      </c>
      <c r="EA12" s="64">
        <f t="shared" si="5"/>
        <v>0</v>
      </c>
      <c r="EB12" s="63">
        <v>0</v>
      </c>
      <c r="EC12" s="14">
        <v>0</v>
      </c>
      <c r="ED12" s="64">
        <f t="shared" si="6"/>
        <v>0</v>
      </c>
      <c r="EE12" s="63">
        <v>0</v>
      </c>
      <c r="EF12" s="14">
        <v>0</v>
      </c>
      <c r="EG12" s="64">
        <f t="shared" si="27"/>
        <v>0</v>
      </c>
      <c r="EH12" s="73">
        <v>15</v>
      </c>
      <c r="EI12" s="20">
        <v>233</v>
      </c>
      <c r="EJ12" s="64">
        <f t="shared" ref="EJ12:EJ13" si="30">EI12/EH12*1000</f>
        <v>15533.333333333334</v>
      </c>
      <c r="EK12" s="63">
        <v>0</v>
      </c>
      <c r="EL12" s="14">
        <v>0</v>
      </c>
      <c r="EM12" s="64">
        <v>0</v>
      </c>
      <c r="EN12" s="63">
        <v>0</v>
      </c>
      <c r="EO12" s="14">
        <v>0</v>
      </c>
      <c r="EP12" s="64">
        <v>0</v>
      </c>
      <c r="EQ12" s="63">
        <v>0</v>
      </c>
      <c r="ER12" s="14">
        <v>0</v>
      </c>
      <c r="ES12" s="64">
        <v>0</v>
      </c>
      <c r="ET12" s="63">
        <v>0</v>
      </c>
      <c r="EU12" s="14">
        <v>0</v>
      </c>
      <c r="EV12" s="64">
        <v>0</v>
      </c>
      <c r="EW12" s="63">
        <v>0</v>
      </c>
      <c r="EX12" s="14">
        <v>0</v>
      </c>
      <c r="EY12" s="64">
        <v>0</v>
      </c>
      <c r="EZ12" s="63"/>
      <c r="FA12" s="14"/>
      <c r="FB12" s="64"/>
      <c r="FC12" s="63">
        <v>1</v>
      </c>
      <c r="FD12" s="14">
        <v>13</v>
      </c>
      <c r="FE12" s="64">
        <f t="shared" ref="FE12" si="31">FD12/FC12*1000</f>
        <v>13000</v>
      </c>
      <c r="FF12" s="73">
        <v>2</v>
      </c>
      <c r="FG12" s="20">
        <v>34</v>
      </c>
      <c r="FH12" s="64">
        <f t="shared" si="8"/>
        <v>17000</v>
      </c>
      <c r="FI12" s="63">
        <v>0</v>
      </c>
      <c r="FJ12" s="14">
        <v>0</v>
      </c>
      <c r="FK12" s="64">
        <v>0</v>
      </c>
      <c r="FL12" s="63">
        <v>0</v>
      </c>
      <c r="FM12" s="14">
        <v>0</v>
      </c>
      <c r="FN12" s="64">
        <v>0</v>
      </c>
      <c r="FO12" s="63">
        <v>0</v>
      </c>
      <c r="FP12" s="14">
        <v>0</v>
      </c>
      <c r="FQ12" s="64">
        <f t="shared" si="9"/>
        <v>0</v>
      </c>
      <c r="FR12" s="63">
        <v>0</v>
      </c>
      <c r="FS12" s="14">
        <v>0</v>
      </c>
      <c r="FT12" s="64">
        <v>0</v>
      </c>
      <c r="FU12" s="73">
        <v>2</v>
      </c>
      <c r="FV12" s="20">
        <v>42</v>
      </c>
      <c r="FW12" s="64">
        <f t="shared" si="29"/>
        <v>21000</v>
      </c>
      <c r="FX12" s="63">
        <v>0</v>
      </c>
      <c r="FY12" s="14">
        <v>0</v>
      </c>
      <c r="FZ12" s="64">
        <v>0</v>
      </c>
      <c r="GA12" s="63">
        <v>0</v>
      </c>
      <c r="GB12" s="14">
        <v>0</v>
      </c>
      <c r="GC12" s="64">
        <v>0</v>
      </c>
      <c r="GD12" s="63">
        <v>0</v>
      </c>
      <c r="GE12" s="14">
        <v>0</v>
      </c>
      <c r="GF12" s="64">
        <v>0</v>
      </c>
      <c r="GG12" s="63">
        <v>0</v>
      </c>
      <c r="GH12" s="14">
        <v>6</v>
      </c>
      <c r="GI12" s="64">
        <v>0</v>
      </c>
      <c r="GJ12" s="63">
        <v>0</v>
      </c>
      <c r="GK12" s="14">
        <v>0</v>
      </c>
      <c r="GL12" s="64">
        <v>0</v>
      </c>
      <c r="GM12" s="63">
        <v>0</v>
      </c>
      <c r="GN12" s="14">
        <v>0</v>
      </c>
      <c r="GO12" s="64">
        <v>0</v>
      </c>
      <c r="GP12" s="63">
        <v>0</v>
      </c>
      <c r="GQ12" s="14">
        <v>0</v>
      </c>
      <c r="GR12" s="64">
        <v>0</v>
      </c>
      <c r="GS12" s="63">
        <v>0</v>
      </c>
      <c r="GT12" s="14">
        <v>0</v>
      </c>
      <c r="GU12" s="64">
        <v>0</v>
      </c>
      <c r="GV12" s="63">
        <v>0</v>
      </c>
      <c r="GW12" s="14">
        <v>0</v>
      </c>
      <c r="GX12" s="64">
        <v>0</v>
      </c>
      <c r="GY12" s="63">
        <v>0</v>
      </c>
      <c r="GZ12" s="14">
        <v>0</v>
      </c>
      <c r="HA12" s="64">
        <v>0</v>
      </c>
      <c r="HB12" s="63">
        <v>0</v>
      </c>
      <c r="HC12" s="14">
        <v>0</v>
      </c>
      <c r="HD12" s="64">
        <v>0</v>
      </c>
      <c r="HE12" s="63">
        <v>0</v>
      </c>
      <c r="HF12" s="14">
        <v>0</v>
      </c>
      <c r="HG12" s="64">
        <f t="shared" si="11"/>
        <v>0</v>
      </c>
      <c r="HH12" s="63">
        <v>0</v>
      </c>
      <c r="HI12" s="14">
        <v>0</v>
      </c>
      <c r="HJ12" s="64">
        <v>0</v>
      </c>
      <c r="HK12" s="63">
        <v>0</v>
      </c>
      <c r="HL12" s="14">
        <v>0</v>
      </c>
      <c r="HM12" s="64">
        <v>0</v>
      </c>
      <c r="HN12" s="63">
        <v>0</v>
      </c>
      <c r="HO12" s="14">
        <v>0</v>
      </c>
      <c r="HP12" s="64">
        <v>0</v>
      </c>
      <c r="HQ12" s="63">
        <v>0</v>
      </c>
      <c r="HR12" s="14">
        <v>0</v>
      </c>
      <c r="HS12" s="64">
        <v>0</v>
      </c>
      <c r="HT12" s="63">
        <v>0</v>
      </c>
      <c r="HU12" s="14">
        <v>0</v>
      </c>
      <c r="HV12" s="64">
        <v>0</v>
      </c>
      <c r="HW12" s="63">
        <v>0</v>
      </c>
      <c r="HX12" s="14">
        <v>0</v>
      </c>
      <c r="HY12" s="64">
        <v>0</v>
      </c>
      <c r="HZ12" s="63">
        <v>0</v>
      </c>
      <c r="IA12" s="14">
        <v>0</v>
      </c>
      <c r="IB12" s="64">
        <v>0</v>
      </c>
      <c r="IC12" s="63">
        <v>0</v>
      </c>
      <c r="ID12" s="14">
        <v>0</v>
      </c>
      <c r="IE12" s="64">
        <f t="shared" si="12"/>
        <v>0</v>
      </c>
      <c r="IF12" s="63">
        <v>0</v>
      </c>
      <c r="IG12" s="14">
        <v>0</v>
      </c>
      <c r="IH12" s="64">
        <v>0</v>
      </c>
      <c r="II12" s="63">
        <v>0</v>
      </c>
      <c r="IJ12" s="14">
        <v>0</v>
      </c>
      <c r="IK12" s="64">
        <v>0</v>
      </c>
      <c r="IL12" s="63">
        <v>0</v>
      </c>
      <c r="IM12" s="14">
        <v>0</v>
      </c>
      <c r="IN12" s="64">
        <v>0</v>
      </c>
      <c r="IO12" s="63">
        <v>0</v>
      </c>
      <c r="IP12" s="14">
        <v>0</v>
      </c>
      <c r="IQ12" s="64">
        <v>0</v>
      </c>
      <c r="IR12" s="63">
        <v>0</v>
      </c>
      <c r="IS12" s="14">
        <v>0</v>
      </c>
      <c r="IT12" s="64">
        <v>0</v>
      </c>
      <c r="IU12" s="73">
        <v>0</v>
      </c>
      <c r="IV12" s="20">
        <v>6</v>
      </c>
      <c r="IW12" s="64">
        <v>0</v>
      </c>
      <c r="IX12" s="63">
        <v>0</v>
      </c>
      <c r="IY12" s="14">
        <v>0</v>
      </c>
      <c r="IZ12" s="64">
        <f t="shared" si="13"/>
        <v>0</v>
      </c>
      <c r="JA12" s="63">
        <v>0</v>
      </c>
      <c r="JB12" s="14">
        <v>0</v>
      </c>
      <c r="JC12" s="64">
        <v>0</v>
      </c>
      <c r="JD12" s="63">
        <v>0</v>
      </c>
      <c r="JE12" s="14">
        <v>0</v>
      </c>
      <c r="JF12" s="64">
        <v>0</v>
      </c>
      <c r="JG12" s="73">
        <v>0</v>
      </c>
      <c r="JH12" s="20">
        <v>0</v>
      </c>
      <c r="JI12" s="64">
        <v>0</v>
      </c>
      <c r="JJ12" s="73">
        <v>0</v>
      </c>
      <c r="JK12" s="20">
        <v>3</v>
      </c>
      <c r="JL12" s="64">
        <v>0</v>
      </c>
      <c r="JM12" s="63">
        <v>0</v>
      </c>
      <c r="JN12" s="14">
        <v>0</v>
      </c>
      <c r="JO12" s="64">
        <v>0</v>
      </c>
      <c r="JP12" s="73">
        <v>0</v>
      </c>
      <c r="JQ12" s="20">
        <v>8</v>
      </c>
      <c r="JR12" s="64">
        <v>0</v>
      </c>
      <c r="JS12" s="63">
        <v>0</v>
      </c>
      <c r="JT12" s="14">
        <v>0</v>
      </c>
      <c r="JU12" s="64">
        <v>0</v>
      </c>
      <c r="JV12" s="73">
        <v>0</v>
      </c>
      <c r="JW12" s="20">
        <v>6</v>
      </c>
      <c r="JX12" s="64">
        <v>0</v>
      </c>
      <c r="JY12" s="63">
        <v>0</v>
      </c>
      <c r="JZ12" s="14">
        <v>0</v>
      </c>
      <c r="KA12" s="64">
        <v>0</v>
      </c>
      <c r="KB12" s="73">
        <v>14</v>
      </c>
      <c r="KC12" s="20">
        <v>264</v>
      </c>
      <c r="KD12" s="64">
        <f t="shared" si="20"/>
        <v>18857.142857142859</v>
      </c>
      <c r="KE12" s="73">
        <v>7</v>
      </c>
      <c r="KF12" s="20">
        <v>186</v>
      </c>
      <c r="KG12" s="64">
        <f t="shared" si="15"/>
        <v>26571.428571428572</v>
      </c>
      <c r="KH12" s="11" t="e">
        <f>F12+I12+L12+AM12+AS12+BB12+BH12+#REF!+BN12+BT12+BW12+CF12+CI12+DA12+DD12+DG12+DP12+DS12+DV12+EH12+EK12+EQ12+EW12+FC12+FF12+FL12+FR12+FU12+FX12+GA12+GG12+GV12+GY12+HH12+HN12+HQ12+HW12+IL12+IR12+IU12+JJ12+JM12+JP12+JS12+JV12+JY12+KB12+KE12</f>
        <v>#REF!</v>
      </c>
      <c r="KI12" s="21" t="e">
        <f>G12+J12+M12+AN12+AT12+BC12+BI12+#REF!+BO12+BU12+BX12+CG12+CJ12+DB12+DE12+DH12+DQ12+DT12+DW12+EI12+EL12+ER12+EX12+FD12+FG12+FM12+FS12+FV12+FY12+GB12+GH12+GW12+GZ12+HI12+HO12+HR12+HX12+IM12+IS12+IV12+JK12+JN12+JQ12+JT12+JW12+JZ12+KC12+KF12</f>
        <v>#REF!</v>
      </c>
      <c r="KJ12" s="6"/>
      <c r="KK12" s="9"/>
      <c r="KL12" s="6"/>
      <c r="KM12" s="6"/>
      <c r="KN12" s="6"/>
      <c r="KO12" s="9"/>
      <c r="KP12" s="6"/>
      <c r="KQ12" s="6"/>
      <c r="KR12" s="6"/>
      <c r="KS12" s="9"/>
      <c r="KT12" s="6"/>
      <c r="KU12" s="6"/>
      <c r="KV12" s="1"/>
      <c r="KW12" s="2"/>
      <c r="KX12" s="1"/>
      <c r="KY12" s="1"/>
      <c r="KZ12" s="1"/>
      <c r="LA12" s="2"/>
      <c r="LB12" s="1"/>
      <c r="LC12" s="1"/>
      <c r="LD12" s="1"/>
      <c r="LE12" s="2"/>
      <c r="LF12" s="1"/>
      <c r="LG12" s="1"/>
      <c r="LH12" s="1"/>
      <c r="LI12" s="2"/>
      <c r="LJ12" s="1"/>
      <c r="LK12" s="1"/>
      <c r="LL12" s="1"/>
      <c r="LM12" s="2"/>
      <c r="LN12" s="1"/>
      <c r="LO12" s="1"/>
      <c r="LP12" s="1"/>
      <c r="LQ12" s="2"/>
      <c r="LR12" s="1"/>
      <c r="LS12" s="1"/>
      <c r="LT12" s="1"/>
      <c r="LU12" s="2"/>
      <c r="LV12" s="1"/>
      <c r="LW12" s="1"/>
      <c r="LX12" s="1"/>
      <c r="LY12" s="2"/>
      <c r="LZ12" s="1"/>
      <c r="MA12" s="1"/>
      <c r="MB12" s="1"/>
    </row>
    <row r="13" spans="1:419" x14ac:dyDescent="0.3">
      <c r="A13" s="57">
        <v>2009</v>
      </c>
      <c r="B13" s="58" t="s">
        <v>12</v>
      </c>
      <c r="C13" s="63">
        <v>0</v>
      </c>
      <c r="D13" s="14">
        <v>0</v>
      </c>
      <c r="E13" s="64">
        <v>0</v>
      </c>
      <c r="F13" s="80">
        <v>1</v>
      </c>
      <c r="G13" s="18">
        <v>19</v>
      </c>
      <c r="H13" s="64">
        <f t="shared" si="0"/>
        <v>19000</v>
      </c>
      <c r="I13" s="63">
        <v>0</v>
      </c>
      <c r="J13" s="14">
        <v>0</v>
      </c>
      <c r="K13" s="64">
        <v>0</v>
      </c>
      <c r="L13" s="63">
        <v>0</v>
      </c>
      <c r="M13" s="14">
        <v>1</v>
      </c>
      <c r="N13" s="64">
        <v>0</v>
      </c>
      <c r="O13" s="63">
        <v>0</v>
      </c>
      <c r="P13" s="14">
        <v>0</v>
      </c>
      <c r="Q13" s="64">
        <v>0</v>
      </c>
      <c r="R13" s="63"/>
      <c r="S13" s="14"/>
      <c r="T13" s="64"/>
      <c r="U13" s="63">
        <v>0</v>
      </c>
      <c r="V13" s="14">
        <v>0</v>
      </c>
      <c r="W13" s="64">
        <v>0</v>
      </c>
      <c r="X13" s="63">
        <v>0</v>
      </c>
      <c r="Y13" s="14">
        <v>0</v>
      </c>
      <c r="Z13" s="64">
        <v>0</v>
      </c>
      <c r="AA13" s="63">
        <v>0</v>
      </c>
      <c r="AB13" s="14">
        <v>0</v>
      </c>
      <c r="AC13" s="64">
        <v>0</v>
      </c>
      <c r="AD13" s="63">
        <v>0</v>
      </c>
      <c r="AE13" s="14">
        <v>0</v>
      </c>
      <c r="AF13" s="64">
        <v>0</v>
      </c>
      <c r="AG13" s="63">
        <v>0</v>
      </c>
      <c r="AH13" s="14">
        <v>0</v>
      </c>
      <c r="AI13" s="64">
        <v>0</v>
      </c>
      <c r="AJ13" s="63">
        <v>0</v>
      </c>
      <c r="AK13" s="14">
        <v>0</v>
      </c>
      <c r="AL13" s="64">
        <v>0</v>
      </c>
      <c r="AM13" s="63">
        <v>15</v>
      </c>
      <c r="AN13" s="14">
        <v>273</v>
      </c>
      <c r="AO13" s="64">
        <f t="shared" ref="AO13" si="32">AN13/AM13*1000</f>
        <v>18200</v>
      </c>
      <c r="AP13" s="63">
        <v>0</v>
      </c>
      <c r="AQ13" s="14">
        <v>0</v>
      </c>
      <c r="AR13" s="64">
        <v>0</v>
      </c>
      <c r="AS13" s="63">
        <v>0</v>
      </c>
      <c r="AT13" s="14">
        <v>1</v>
      </c>
      <c r="AU13" s="64">
        <v>0</v>
      </c>
      <c r="AV13" s="63">
        <v>0</v>
      </c>
      <c r="AW13" s="14">
        <v>0</v>
      </c>
      <c r="AX13" s="64">
        <v>0</v>
      </c>
      <c r="AY13" s="63">
        <v>0</v>
      </c>
      <c r="AZ13" s="14">
        <v>0</v>
      </c>
      <c r="BA13" s="64">
        <v>0</v>
      </c>
      <c r="BB13" s="63">
        <v>0</v>
      </c>
      <c r="BC13" s="14">
        <v>0</v>
      </c>
      <c r="BD13" s="64">
        <v>0</v>
      </c>
      <c r="BE13" s="63"/>
      <c r="BF13" s="14"/>
      <c r="BG13" s="64"/>
      <c r="BH13" s="63">
        <v>0</v>
      </c>
      <c r="BI13" s="14">
        <v>0</v>
      </c>
      <c r="BJ13" s="64">
        <v>0</v>
      </c>
      <c r="BK13" s="63">
        <v>0</v>
      </c>
      <c r="BL13" s="14">
        <v>0</v>
      </c>
      <c r="BM13" s="64">
        <f t="shared" si="1"/>
        <v>0</v>
      </c>
      <c r="BN13" s="63">
        <v>0</v>
      </c>
      <c r="BO13" s="14">
        <v>0</v>
      </c>
      <c r="BP13" s="64">
        <v>0</v>
      </c>
      <c r="BQ13" s="63"/>
      <c r="BR13" s="14"/>
      <c r="BS13" s="64"/>
      <c r="BT13" s="63">
        <v>0</v>
      </c>
      <c r="BU13" s="14">
        <v>0</v>
      </c>
      <c r="BV13" s="64">
        <v>0</v>
      </c>
      <c r="BW13" s="63">
        <v>0</v>
      </c>
      <c r="BX13" s="14">
        <v>0</v>
      </c>
      <c r="BY13" s="64">
        <v>0</v>
      </c>
      <c r="BZ13" s="63"/>
      <c r="CA13" s="14"/>
      <c r="CB13" s="64"/>
      <c r="CC13" s="63">
        <v>0</v>
      </c>
      <c r="CD13" s="14">
        <v>0</v>
      </c>
      <c r="CE13" s="64">
        <v>0</v>
      </c>
      <c r="CF13" s="63">
        <v>0</v>
      </c>
      <c r="CG13" s="14">
        <v>0</v>
      </c>
      <c r="CH13" s="64">
        <v>0</v>
      </c>
      <c r="CI13" s="63">
        <v>0</v>
      </c>
      <c r="CJ13" s="14">
        <v>0</v>
      </c>
      <c r="CK13" s="64">
        <v>0</v>
      </c>
      <c r="CL13" s="63">
        <v>0</v>
      </c>
      <c r="CM13" s="14">
        <v>0</v>
      </c>
      <c r="CN13" s="64">
        <f t="shared" si="2"/>
        <v>0</v>
      </c>
      <c r="CO13" s="63">
        <v>0</v>
      </c>
      <c r="CP13" s="14">
        <v>0</v>
      </c>
      <c r="CQ13" s="64">
        <v>0</v>
      </c>
      <c r="CR13" s="63">
        <v>0</v>
      </c>
      <c r="CS13" s="14">
        <v>0</v>
      </c>
      <c r="CT13" s="64">
        <f t="shared" si="3"/>
        <v>0</v>
      </c>
      <c r="CU13" s="63">
        <v>0</v>
      </c>
      <c r="CV13" s="14">
        <v>0</v>
      </c>
      <c r="CW13" s="64">
        <v>0</v>
      </c>
      <c r="CX13" s="63">
        <v>0</v>
      </c>
      <c r="CY13" s="14">
        <v>0</v>
      </c>
      <c r="CZ13" s="64">
        <v>0</v>
      </c>
      <c r="DA13" s="63">
        <v>0</v>
      </c>
      <c r="DB13" s="14">
        <v>0</v>
      </c>
      <c r="DC13" s="64">
        <v>0</v>
      </c>
      <c r="DD13" s="63">
        <v>0</v>
      </c>
      <c r="DE13" s="14">
        <v>0</v>
      </c>
      <c r="DF13" s="64">
        <v>0</v>
      </c>
      <c r="DG13" s="63">
        <v>0</v>
      </c>
      <c r="DH13" s="14">
        <v>1</v>
      </c>
      <c r="DI13" s="64">
        <v>0</v>
      </c>
      <c r="DJ13" s="63">
        <v>0</v>
      </c>
      <c r="DK13" s="14">
        <v>0</v>
      </c>
      <c r="DL13" s="64">
        <v>0</v>
      </c>
      <c r="DM13" s="63">
        <v>0</v>
      </c>
      <c r="DN13" s="14">
        <v>0</v>
      </c>
      <c r="DO13" s="64">
        <f t="shared" si="26"/>
        <v>0</v>
      </c>
      <c r="DP13" s="63">
        <v>4</v>
      </c>
      <c r="DQ13" s="14">
        <v>136</v>
      </c>
      <c r="DR13" s="64">
        <f t="shared" ref="DR13" si="33">DQ13/DP13*1000</f>
        <v>34000</v>
      </c>
      <c r="DS13" s="63">
        <v>0</v>
      </c>
      <c r="DT13" s="14">
        <v>0</v>
      </c>
      <c r="DU13" s="64">
        <v>0</v>
      </c>
      <c r="DV13" s="63">
        <v>0</v>
      </c>
      <c r="DW13" s="14">
        <v>0</v>
      </c>
      <c r="DX13" s="64">
        <v>0</v>
      </c>
      <c r="DY13" s="63">
        <v>0</v>
      </c>
      <c r="DZ13" s="14">
        <v>0</v>
      </c>
      <c r="EA13" s="64">
        <f t="shared" si="5"/>
        <v>0</v>
      </c>
      <c r="EB13" s="63">
        <v>0</v>
      </c>
      <c r="EC13" s="14">
        <v>0</v>
      </c>
      <c r="ED13" s="64">
        <f t="shared" si="6"/>
        <v>0</v>
      </c>
      <c r="EE13" s="63">
        <v>0</v>
      </c>
      <c r="EF13" s="14">
        <v>0</v>
      </c>
      <c r="EG13" s="64">
        <f t="shared" si="27"/>
        <v>0</v>
      </c>
      <c r="EH13" s="73">
        <v>3</v>
      </c>
      <c r="EI13" s="20">
        <v>56</v>
      </c>
      <c r="EJ13" s="64">
        <f t="shared" si="30"/>
        <v>18666.666666666668</v>
      </c>
      <c r="EK13" s="63">
        <v>0</v>
      </c>
      <c r="EL13" s="14">
        <v>0</v>
      </c>
      <c r="EM13" s="64">
        <v>0</v>
      </c>
      <c r="EN13" s="63">
        <v>0</v>
      </c>
      <c r="EO13" s="14">
        <v>0</v>
      </c>
      <c r="EP13" s="64">
        <v>0</v>
      </c>
      <c r="EQ13" s="63">
        <v>0</v>
      </c>
      <c r="ER13" s="14">
        <v>0</v>
      </c>
      <c r="ES13" s="64">
        <v>0</v>
      </c>
      <c r="ET13" s="63">
        <v>0</v>
      </c>
      <c r="EU13" s="14">
        <v>0</v>
      </c>
      <c r="EV13" s="64">
        <v>0</v>
      </c>
      <c r="EW13" s="63">
        <v>0</v>
      </c>
      <c r="EX13" s="14">
        <v>0</v>
      </c>
      <c r="EY13" s="64">
        <v>0</v>
      </c>
      <c r="EZ13" s="63"/>
      <c r="FA13" s="14"/>
      <c r="FB13" s="64"/>
      <c r="FC13" s="63">
        <v>0</v>
      </c>
      <c r="FD13" s="14">
        <v>0</v>
      </c>
      <c r="FE13" s="64">
        <v>0</v>
      </c>
      <c r="FF13" s="73">
        <v>3</v>
      </c>
      <c r="FG13" s="20">
        <v>19</v>
      </c>
      <c r="FH13" s="64">
        <f t="shared" si="8"/>
        <v>6333.333333333333</v>
      </c>
      <c r="FI13" s="63">
        <v>0</v>
      </c>
      <c r="FJ13" s="14">
        <v>0</v>
      </c>
      <c r="FK13" s="64">
        <v>0</v>
      </c>
      <c r="FL13" s="63">
        <v>0</v>
      </c>
      <c r="FM13" s="14">
        <v>0</v>
      </c>
      <c r="FN13" s="64">
        <v>0</v>
      </c>
      <c r="FO13" s="63">
        <v>0</v>
      </c>
      <c r="FP13" s="14">
        <v>0</v>
      </c>
      <c r="FQ13" s="64">
        <f t="shared" si="9"/>
        <v>0</v>
      </c>
      <c r="FR13" s="73">
        <v>1</v>
      </c>
      <c r="FS13" s="20">
        <v>16</v>
      </c>
      <c r="FT13" s="64">
        <f t="shared" ref="FT13" si="34">FS13/FR13*1000</f>
        <v>16000</v>
      </c>
      <c r="FU13" s="73">
        <v>2</v>
      </c>
      <c r="FV13" s="20">
        <v>43</v>
      </c>
      <c r="FW13" s="64">
        <f t="shared" si="29"/>
        <v>21500</v>
      </c>
      <c r="FX13" s="63">
        <v>0</v>
      </c>
      <c r="FY13" s="14">
        <v>0</v>
      </c>
      <c r="FZ13" s="64">
        <v>0</v>
      </c>
      <c r="GA13" s="63">
        <v>0</v>
      </c>
      <c r="GB13" s="14">
        <v>0</v>
      </c>
      <c r="GC13" s="64">
        <v>0</v>
      </c>
      <c r="GD13" s="63">
        <v>0</v>
      </c>
      <c r="GE13" s="14">
        <v>0</v>
      </c>
      <c r="GF13" s="64">
        <v>0</v>
      </c>
      <c r="GG13" s="63">
        <v>0</v>
      </c>
      <c r="GH13" s="14">
        <v>0</v>
      </c>
      <c r="GI13" s="64">
        <v>0</v>
      </c>
      <c r="GJ13" s="63">
        <v>0</v>
      </c>
      <c r="GK13" s="14">
        <v>0</v>
      </c>
      <c r="GL13" s="64">
        <v>0</v>
      </c>
      <c r="GM13" s="63">
        <v>0</v>
      </c>
      <c r="GN13" s="14">
        <v>0</v>
      </c>
      <c r="GO13" s="64">
        <v>0</v>
      </c>
      <c r="GP13" s="63">
        <v>0</v>
      </c>
      <c r="GQ13" s="14">
        <v>0</v>
      </c>
      <c r="GR13" s="64">
        <v>0</v>
      </c>
      <c r="GS13" s="63">
        <v>0</v>
      </c>
      <c r="GT13" s="14">
        <v>0</v>
      </c>
      <c r="GU13" s="64">
        <v>0</v>
      </c>
      <c r="GV13" s="63">
        <v>0</v>
      </c>
      <c r="GW13" s="14">
        <v>0</v>
      </c>
      <c r="GX13" s="64">
        <v>0</v>
      </c>
      <c r="GY13" s="63">
        <v>0</v>
      </c>
      <c r="GZ13" s="14">
        <v>0</v>
      </c>
      <c r="HA13" s="64">
        <v>0</v>
      </c>
      <c r="HB13" s="63">
        <v>0</v>
      </c>
      <c r="HC13" s="14">
        <v>0</v>
      </c>
      <c r="HD13" s="64">
        <v>0</v>
      </c>
      <c r="HE13" s="63">
        <v>0</v>
      </c>
      <c r="HF13" s="14">
        <v>0</v>
      </c>
      <c r="HG13" s="64">
        <f t="shared" si="11"/>
        <v>0</v>
      </c>
      <c r="HH13" s="63">
        <v>0</v>
      </c>
      <c r="HI13" s="14">
        <v>0</v>
      </c>
      <c r="HJ13" s="64">
        <v>0</v>
      </c>
      <c r="HK13" s="63">
        <v>0</v>
      </c>
      <c r="HL13" s="14">
        <v>0</v>
      </c>
      <c r="HM13" s="64">
        <v>0</v>
      </c>
      <c r="HN13" s="63">
        <v>0</v>
      </c>
      <c r="HO13" s="14">
        <v>0</v>
      </c>
      <c r="HP13" s="64">
        <v>0</v>
      </c>
      <c r="HQ13" s="73">
        <v>2</v>
      </c>
      <c r="HR13" s="20">
        <v>24</v>
      </c>
      <c r="HS13" s="64">
        <f t="shared" ref="HS13:HS16" si="35">HR13/HQ13*1000</f>
        <v>12000</v>
      </c>
      <c r="HT13" s="63">
        <v>0</v>
      </c>
      <c r="HU13" s="14">
        <v>0</v>
      </c>
      <c r="HV13" s="64">
        <v>0</v>
      </c>
      <c r="HW13" s="63">
        <v>0</v>
      </c>
      <c r="HX13" s="14">
        <v>0</v>
      </c>
      <c r="HY13" s="64">
        <v>0</v>
      </c>
      <c r="HZ13" s="63">
        <v>0</v>
      </c>
      <c r="IA13" s="14">
        <v>0</v>
      </c>
      <c r="IB13" s="64">
        <v>0</v>
      </c>
      <c r="IC13" s="63">
        <v>0</v>
      </c>
      <c r="ID13" s="14">
        <v>0</v>
      </c>
      <c r="IE13" s="64">
        <f t="shared" si="12"/>
        <v>0</v>
      </c>
      <c r="IF13" s="63">
        <v>0</v>
      </c>
      <c r="IG13" s="14">
        <v>0</v>
      </c>
      <c r="IH13" s="64">
        <v>0</v>
      </c>
      <c r="II13" s="63">
        <v>0</v>
      </c>
      <c r="IJ13" s="14">
        <v>0</v>
      </c>
      <c r="IK13" s="64">
        <v>0</v>
      </c>
      <c r="IL13" s="63">
        <v>0</v>
      </c>
      <c r="IM13" s="14">
        <v>0</v>
      </c>
      <c r="IN13" s="64">
        <v>0</v>
      </c>
      <c r="IO13" s="63">
        <v>0</v>
      </c>
      <c r="IP13" s="14">
        <v>0</v>
      </c>
      <c r="IQ13" s="64">
        <v>0</v>
      </c>
      <c r="IR13" s="63">
        <v>0</v>
      </c>
      <c r="IS13" s="14">
        <v>0</v>
      </c>
      <c r="IT13" s="64">
        <v>0</v>
      </c>
      <c r="IU13" s="73">
        <v>1</v>
      </c>
      <c r="IV13" s="20">
        <v>10</v>
      </c>
      <c r="IW13" s="64">
        <f t="shared" ref="IW13:IW14" si="36">IV13/IU13*1000</f>
        <v>10000</v>
      </c>
      <c r="IX13" s="63">
        <v>0</v>
      </c>
      <c r="IY13" s="14">
        <v>0</v>
      </c>
      <c r="IZ13" s="64">
        <f t="shared" si="13"/>
        <v>0</v>
      </c>
      <c r="JA13" s="63">
        <v>0</v>
      </c>
      <c r="JB13" s="14">
        <v>0</v>
      </c>
      <c r="JC13" s="64">
        <v>0</v>
      </c>
      <c r="JD13" s="63">
        <v>0</v>
      </c>
      <c r="JE13" s="14">
        <v>0</v>
      </c>
      <c r="JF13" s="64">
        <v>0</v>
      </c>
      <c r="JG13" s="73">
        <v>0</v>
      </c>
      <c r="JH13" s="20">
        <v>0</v>
      </c>
      <c r="JI13" s="64">
        <v>0</v>
      </c>
      <c r="JJ13" s="73">
        <v>0</v>
      </c>
      <c r="JK13" s="20">
        <v>1</v>
      </c>
      <c r="JL13" s="64">
        <v>0</v>
      </c>
      <c r="JM13" s="63">
        <v>0</v>
      </c>
      <c r="JN13" s="14">
        <v>0</v>
      </c>
      <c r="JO13" s="64">
        <v>0</v>
      </c>
      <c r="JP13" s="73">
        <v>2</v>
      </c>
      <c r="JQ13" s="20">
        <v>33</v>
      </c>
      <c r="JR13" s="64">
        <f t="shared" ref="JR13:JR14" si="37">JQ13/JP13*1000</f>
        <v>16500</v>
      </c>
      <c r="JS13" s="72">
        <v>0</v>
      </c>
      <c r="JT13" s="19">
        <v>0</v>
      </c>
      <c r="JU13" s="64">
        <v>0</v>
      </c>
      <c r="JV13" s="73">
        <v>0</v>
      </c>
      <c r="JW13" s="20">
        <v>6</v>
      </c>
      <c r="JX13" s="64">
        <v>0</v>
      </c>
      <c r="JY13" s="72">
        <v>0</v>
      </c>
      <c r="JZ13" s="19">
        <v>0</v>
      </c>
      <c r="KA13" s="64">
        <v>0</v>
      </c>
      <c r="KB13" s="73">
        <v>8</v>
      </c>
      <c r="KC13" s="20">
        <v>147</v>
      </c>
      <c r="KD13" s="64">
        <f t="shared" si="20"/>
        <v>18375</v>
      </c>
      <c r="KE13" s="73">
        <v>14</v>
      </c>
      <c r="KF13" s="20">
        <v>196</v>
      </c>
      <c r="KG13" s="64">
        <f t="shared" si="15"/>
        <v>14000</v>
      </c>
      <c r="KH13" s="11" t="e">
        <f>F13+I13+L13+AM13+AS13+BB13+BH13+#REF!+BN13+BT13+BW13+CF13+CI13+DA13+DD13+DG13+DP13+DS13+DV13+EH13+EK13+EQ13+EW13+FC13+FF13+FL13+FR13+FU13+FX13+GA13+GG13+GV13+GY13+HH13+HN13+HQ13+HW13+IL13+IR13+IU13+JJ13+JM13+JP13+JS13+JV13+JY13+KB13+KE13</f>
        <v>#REF!</v>
      </c>
      <c r="KI13" s="21" t="e">
        <f>G13+J13+M13+AN13+AT13+BC13+BI13+#REF!+BO13+BU13+BX13+CG13+CJ13+DB13+DE13+DH13+DQ13+DT13+DW13+EI13+EL13+ER13+EX13+FD13+FG13+FM13+FS13+FV13+FY13+GB13+GH13+GW13+GZ13+HI13+HO13+HR13+HX13+IM13+IS13+IV13+JK13+JN13+JQ13+JT13+JW13+JZ13+KC13+KF13</f>
        <v>#REF!</v>
      </c>
      <c r="KJ13" s="6"/>
      <c r="KK13" s="9"/>
      <c r="KL13" s="6"/>
      <c r="KM13" s="6"/>
      <c r="KN13" s="6"/>
      <c r="KO13" s="9"/>
      <c r="KP13" s="6"/>
      <c r="KQ13" s="6"/>
      <c r="KR13" s="6"/>
      <c r="KS13" s="9"/>
      <c r="KT13" s="6"/>
      <c r="KU13" s="6"/>
      <c r="KV13" s="1"/>
      <c r="KW13" s="2"/>
      <c r="KX13" s="1"/>
      <c r="KY13" s="1"/>
      <c r="KZ13" s="1"/>
      <c r="LA13" s="2"/>
      <c r="LB13" s="1"/>
      <c r="LC13" s="1"/>
      <c r="LD13" s="1"/>
      <c r="LE13" s="2"/>
      <c r="LF13" s="1"/>
      <c r="LG13" s="1"/>
      <c r="LH13" s="1"/>
      <c r="LI13" s="2"/>
      <c r="LJ13" s="1"/>
      <c r="LK13" s="1"/>
      <c r="LL13" s="1"/>
      <c r="LM13" s="2"/>
      <c r="LN13" s="1"/>
      <c r="LO13" s="1"/>
      <c r="LP13" s="1"/>
      <c r="LQ13" s="2"/>
      <c r="LR13" s="1"/>
      <c r="LS13" s="1"/>
      <c r="LT13" s="1"/>
      <c r="LU13" s="2"/>
      <c r="LV13" s="1"/>
      <c r="LW13" s="1"/>
      <c r="LX13" s="1"/>
      <c r="LY13" s="2"/>
      <c r="LZ13" s="1"/>
      <c r="MA13" s="1"/>
      <c r="MB13" s="1"/>
    </row>
    <row r="14" spans="1:419" x14ac:dyDescent="0.3">
      <c r="A14" s="57">
        <v>2009</v>
      </c>
      <c r="B14" s="58" t="s">
        <v>13</v>
      </c>
      <c r="C14" s="63">
        <v>0</v>
      </c>
      <c r="D14" s="14">
        <v>0</v>
      </c>
      <c r="E14" s="64">
        <v>0</v>
      </c>
      <c r="F14" s="80">
        <v>2</v>
      </c>
      <c r="G14" s="18">
        <v>33</v>
      </c>
      <c r="H14" s="64">
        <f t="shared" si="0"/>
        <v>16500</v>
      </c>
      <c r="I14" s="63">
        <v>0</v>
      </c>
      <c r="J14" s="14">
        <v>0</v>
      </c>
      <c r="K14" s="64">
        <v>0</v>
      </c>
      <c r="L14" s="63">
        <v>0</v>
      </c>
      <c r="M14" s="14">
        <v>4</v>
      </c>
      <c r="N14" s="64">
        <v>0</v>
      </c>
      <c r="O14" s="63">
        <v>0</v>
      </c>
      <c r="P14" s="14">
        <v>0</v>
      </c>
      <c r="Q14" s="64">
        <v>0</v>
      </c>
      <c r="R14" s="63"/>
      <c r="S14" s="14"/>
      <c r="T14" s="64"/>
      <c r="U14" s="63">
        <v>0</v>
      </c>
      <c r="V14" s="14">
        <v>0</v>
      </c>
      <c r="W14" s="64">
        <v>0</v>
      </c>
      <c r="X14" s="63">
        <v>0</v>
      </c>
      <c r="Y14" s="14">
        <v>0</v>
      </c>
      <c r="Z14" s="64">
        <v>0</v>
      </c>
      <c r="AA14" s="63">
        <v>0</v>
      </c>
      <c r="AB14" s="14">
        <v>0</v>
      </c>
      <c r="AC14" s="64">
        <v>0</v>
      </c>
      <c r="AD14" s="63">
        <v>0</v>
      </c>
      <c r="AE14" s="14">
        <v>0</v>
      </c>
      <c r="AF14" s="64">
        <v>0</v>
      </c>
      <c r="AG14" s="63">
        <v>0</v>
      </c>
      <c r="AH14" s="14">
        <v>0</v>
      </c>
      <c r="AI14" s="64">
        <v>0</v>
      </c>
      <c r="AJ14" s="63">
        <v>0</v>
      </c>
      <c r="AK14" s="14">
        <v>0</v>
      </c>
      <c r="AL14" s="64">
        <v>0</v>
      </c>
      <c r="AM14" s="63">
        <v>0</v>
      </c>
      <c r="AN14" s="14">
        <v>0</v>
      </c>
      <c r="AO14" s="64">
        <v>0</v>
      </c>
      <c r="AP14" s="63">
        <v>0</v>
      </c>
      <c r="AQ14" s="14">
        <v>0</v>
      </c>
      <c r="AR14" s="64">
        <v>0</v>
      </c>
      <c r="AS14" s="63">
        <v>0</v>
      </c>
      <c r="AT14" s="14">
        <v>1</v>
      </c>
      <c r="AU14" s="64">
        <v>0</v>
      </c>
      <c r="AV14" s="63">
        <v>0</v>
      </c>
      <c r="AW14" s="14">
        <v>0</v>
      </c>
      <c r="AX14" s="64">
        <v>0</v>
      </c>
      <c r="AY14" s="63">
        <v>0</v>
      </c>
      <c r="AZ14" s="14">
        <v>0</v>
      </c>
      <c r="BA14" s="64">
        <v>0</v>
      </c>
      <c r="BB14" s="63">
        <v>0</v>
      </c>
      <c r="BC14" s="14">
        <v>0</v>
      </c>
      <c r="BD14" s="64">
        <v>0</v>
      </c>
      <c r="BE14" s="63"/>
      <c r="BF14" s="14"/>
      <c r="BG14" s="64"/>
      <c r="BH14" s="63">
        <v>2</v>
      </c>
      <c r="BI14" s="14">
        <v>34</v>
      </c>
      <c r="BJ14" s="64">
        <f t="shared" ref="BJ14" si="38">BI14/BH14*1000</f>
        <v>17000</v>
      </c>
      <c r="BK14" s="73">
        <v>1</v>
      </c>
      <c r="BL14" s="20">
        <v>84</v>
      </c>
      <c r="BM14" s="64">
        <f t="shared" si="1"/>
        <v>84000</v>
      </c>
      <c r="BN14" s="63">
        <v>0</v>
      </c>
      <c r="BO14" s="14">
        <v>0</v>
      </c>
      <c r="BP14" s="64">
        <v>0</v>
      </c>
      <c r="BQ14" s="63"/>
      <c r="BR14" s="14"/>
      <c r="BS14" s="64"/>
      <c r="BT14" s="63">
        <v>0</v>
      </c>
      <c r="BU14" s="14">
        <v>0</v>
      </c>
      <c r="BV14" s="64">
        <v>0</v>
      </c>
      <c r="BW14" s="63">
        <v>0</v>
      </c>
      <c r="BX14" s="14">
        <v>0</v>
      </c>
      <c r="BY14" s="64">
        <v>0</v>
      </c>
      <c r="BZ14" s="63"/>
      <c r="CA14" s="14"/>
      <c r="CB14" s="64"/>
      <c r="CC14" s="63">
        <v>0</v>
      </c>
      <c r="CD14" s="14">
        <v>0</v>
      </c>
      <c r="CE14" s="64">
        <v>0</v>
      </c>
      <c r="CF14" s="63">
        <v>0</v>
      </c>
      <c r="CG14" s="14">
        <v>0</v>
      </c>
      <c r="CH14" s="64">
        <v>0</v>
      </c>
      <c r="CI14" s="63">
        <v>0</v>
      </c>
      <c r="CJ14" s="14">
        <v>0</v>
      </c>
      <c r="CK14" s="64">
        <v>0</v>
      </c>
      <c r="CL14" s="63">
        <v>0</v>
      </c>
      <c r="CM14" s="14">
        <v>0</v>
      </c>
      <c r="CN14" s="64">
        <f t="shared" si="2"/>
        <v>0</v>
      </c>
      <c r="CO14" s="63">
        <v>0</v>
      </c>
      <c r="CP14" s="14">
        <v>0</v>
      </c>
      <c r="CQ14" s="64">
        <v>0</v>
      </c>
      <c r="CR14" s="63">
        <v>0</v>
      </c>
      <c r="CS14" s="14">
        <v>0</v>
      </c>
      <c r="CT14" s="64">
        <f t="shared" si="3"/>
        <v>0</v>
      </c>
      <c r="CU14" s="63">
        <v>0</v>
      </c>
      <c r="CV14" s="14">
        <v>0</v>
      </c>
      <c r="CW14" s="64">
        <v>0</v>
      </c>
      <c r="CX14" s="63">
        <v>0</v>
      </c>
      <c r="CY14" s="14">
        <v>0</v>
      </c>
      <c r="CZ14" s="64">
        <v>0</v>
      </c>
      <c r="DA14" s="73">
        <v>1</v>
      </c>
      <c r="DB14" s="20">
        <v>18</v>
      </c>
      <c r="DC14" s="64">
        <f t="shared" si="4"/>
        <v>18000</v>
      </c>
      <c r="DD14" s="63">
        <v>0</v>
      </c>
      <c r="DE14" s="14">
        <v>0</v>
      </c>
      <c r="DF14" s="64">
        <v>0</v>
      </c>
      <c r="DG14" s="63">
        <v>0</v>
      </c>
      <c r="DH14" s="14">
        <v>0</v>
      </c>
      <c r="DI14" s="64">
        <v>0</v>
      </c>
      <c r="DJ14" s="63">
        <v>0</v>
      </c>
      <c r="DK14" s="14">
        <v>0</v>
      </c>
      <c r="DL14" s="64">
        <v>0</v>
      </c>
      <c r="DM14" s="63">
        <v>0</v>
      </c>
      <c r="DN14" s="14">
        <v>0</v>
      </c>
      <c r="DO14" s="64">
        <f t="shared" si="26"/>
        <v>0</v>
      </c>
      <c r="DP14" s="63">
        <v>0</v>
      </c>
      <c r="DQ14" s="14">
        <v>0</v>
      </c>
      <c r="DR14" s="64">
        <v>0</v>
      </c>
      <c r="DS14" s="63">
        <v>0</v>
      </c>
      <c r="DT14" s="14">
        <v>0</v>
      </c>
      <c r="DU14" s="64">
        <v>0</v>
      </c>
      <c r="DV14" s="63">
        <v>0</v>
      </c>
      <c r="DW14" s="14">
        <v>0</v>
      </c>
      <c r="DX14" s="64">
        <v>0</v>
      </c>
      <c r="DY14" s="63">
        <v>0</v>
      </c>
      <c r="DZ14" s="14">
        <v>0</v>
      </c>
      <c r="EA14" s="64">
        <f t="shared" si="5"/>
        <v>0</v>
      </c>
      <c r="EB14" s="63">
        <v>0</v>
      </c>
      <c r="EC14" s="14">
        <v>0</v>
      </c>
      <c r="ED14" s="64">
        <f t="shared" si="6"/>
        <v>0</v>
      </c>
      <c r="EE14" s="63">
        <v>0</v>
      </c>
      <c r="EF14" s="14">
        <v>0</v>
      </c>
      <c r="EG14" s="64">
        <f t="shared" si="27"/>
        <v>0</v>
      </c>
      <c r="EH14" s="63">
        <v>0</v>
      </c>
      <c r="EI14" s="14">
        <v>0</v>
      </c>
      <c r="EJ14" s="64">
        <v>0</v>
      </c>
      <c r="EK14" s="63">
        <v>0</v>
      </c>
      <c r="EL14" s="14">
        <v>0</v>
      </c>
      <c r="EM14" s="64">
        <v>0</v>
      </c>
      <c r="EN14" s="63">
        <v>0</v>
      </c>
      <c r="EO14" s="14">
        <v>0</v>
      </c>
      <c r="EP14" s="64">
        <v>0</v>
      </c>
      <c r="EQ14" s="63">
        <v>0</v>
      </c>
      <c r="ER14" s="14">
        <v>0</v>
      </c>
      <c r="ES14" s="64">
        <v>0</v>
      </c>
      <c r="ET14" s="63">
        <v>0</v>
      </c>
      <c r="EU14" s="14">
        <v>0</v>
      </c>
      <c r="EV14" s="64">
        <v>0</v>
      </c>
      <c r="EW14" s="63">
        <v>0</v>
      </c>
      <c r="EX14" s="14">
        <v>0</v>
      </c>
      <c r="EY14" s="64">
        <v>0</v>
      </c>
      <c r="EZ14" s="63"/>
      <c r="FA14" s="14"/>
      <c r="FB14" s="64"/>
      <c r="FC14" s="63">
        <v>0</v>
      </c>
      <c r="FD14" s="14">
        <v>6</v>
      </c>
      <c r="FE14" s="64">
        <v>0</v>
      </c>
      <c r="FF14" s="73">
        <v>1</v>
      </c>
      <c r="FG14" s="20">
        <v>16</v>
      </c>
      <c r="FH14" s="64">
        <f t="shared" si="8"/>
        <v>16000</v>
      </c>
      <c r="FI14" s="63">
        <v>0</v>
      </c>
      <c r="FJ14" s="14">
        <v>0</v>
      </c>
      <c r="FK14" s="64">
        <v>0</v>
      </c>
      <c r="FL14" s="63">
        <v>0</v>
      </c>
      <c r="FM14" s="14">
        <v>0</v>
      </c>
      <c r="FN14" s="64">
        <v>0</v>
      </c>
      <c r="FO14" s="63">
        <v>0</v>
      </c>
      <c r="FP14" s="14">
        <v>0</v>
      </c>
      <c r="FQ14" s="64">
        <f t="shared" si="9"/>
        <v>0</v>
      </c>
      <c r="FR14" s="73">
        <v>0</v>
      </c>
      <c r="FS14" s="20">
        <v>1</v>
      </c>
      <c r="FT14" s="64">
        <v>0</v>
      </c>
      <c r="FU14" s="73">
        <v>4</v>
      </c>
      <c r="FV14" s="20">
        <v>80</v>
      </c>
      <c r="FW14" s="64">
        <f t="shared" si="29"/>
        <v>20000</v>
      </c>
      <c r="FX14" s="63">
        <v>0</v>
      </c>
      <c r="FY14" s="14">
        <v>0</v>
      </c>
      <c r="FZ14" s="64">
        <v>0</v>
      </c>
      <c r="GA14" s="63">
        <v>0</v>
      </c>
      <c r="GB14" s="14">
        <v>0</v>
      </c>
      <c r="GC14" s="64">
        <v>0</v>
      </c>
      <c r="GD14" s="63">
        <v>0</v>
      </c>
      <c r="GE14" s="14">
        <v>0</v>
      </c>
      <c r="GF14" s="64">
        <v>0</v>
      </c>
      <c r="GG14" s="63">
        <v>0</v>
      </c>
      <c r="GH14" s="14">
        <v>5</v>
      </c>
      <c r="GI14" s="64">
        <v>0</v>
      </c>
      <c r="GJ14" s="63">
        <v>0</v>
      </c>
      <c r="GK14" s="14">
        <v>0</v>
      </c>
      <c r="GL14" s="64">
        <v>0</v>
      </c>
      <c r="GM14" s="63">
        <v>0</v>
      </c>
      <c r="GN14" s="14">
        <v>0</v>
      </c>
      <c r="GO14" s="64">
        <v>0</v>
      </c>
      <c r="GP14" s="63">
        <v>0</v>
      </c>
      <c r="GQ14" s="14">
        <v>0</v>
      </c>
      <c r="GR14" s="64">
        <v>0</v>
      </c>
      <c r="GS14" s="63">
        <v>0</v>
      </c>
      <c r="GT14" s="14">
        <v>0</v>
      </c>
      <c r="GU14" s="64">
        <v>0</v>
      </c>
      <c r="GV14" s="63">
        <v>0</v>
      </c>
      <c r="GW14" s="14">
        <v>0</v>
      </c>
      <c r="GX14" s="64">
        <v>0</v>
      </c>
      <c r="GY14" s="63">
        <v>0</v>
      </c>
      <c r="GZ14" s="14">
        <v>0</v>
      </c>
      <c r="HA14" s="64">
        <v>0</v>
      </c>
      <c r="HB14" s="63">
        <v>0</v>
      </c>
      <c r="HC14" s="14">
        <v>0</v>
      </c>
      <c r="HD14" s="64">
        <v>0</v>
      </c>
      <c r="HE14" s="63">
        <v>0</v>
      </c>
      <c r="HF14" s="14">
        <v>0</v>
      </c>
      <c r="HG14" s="64">
        <f t="shared" si="11"/>
        <v>0</v>
      </c>
      <c r="HH14" s="63">
        <v>0</v>
      </c>
      <c r="HI14" s="14">
        <v>0</v>
      </c>
      <c r="HJ14" s="64">
        <v>0</v>
      </c>
      <c r="HK14" s="63">
        <v>0</v>
      </c>
      <c r="HL14" s="14">
        <v>0</v>
      </c>
      <c r="HM14" s="64">
        <v>0</v>
      </c>
      <c r="HN14" s="63">
        <v>0</v>
      </c>
      <c r="HO14" s="14">
        <v>0</v>
      </c>
      <c r="HP14" s="64">
        <v>0</v>
      </c>
      <c r="HQ14" s="73">
        <v>5</v>
      </c>
      <c r="HR14" s="20">
        <v>38</v>
      </c>
      <c r="HS14" s="64">
        <f t="shared" si="35"/>
        <v>7600</v>
      </c>
      <c r="HT14" s="63">
        <v>0</v>
      </c>
      <c r="HU14" s="14">
        <v>0</v>
      </c>
      <c r="HV14" s="64">
        <v>0</v>
      </c>
      <c r="HW14" s="63">
        <v>0</v>
      </c>
      <c r="HX14" s="14">
        <v>0</v>
      </c>
      <c r="HY14" s="64">
        <v>0</v>
      </c>
      <c r="HZ14" s="63">
        <v>0</v>
      </c>
      <c r="IA14" s="14">
        <v>0</v>
      </c>
      <c r="IB14" s="64">
        <v>0</v>
      </c>
      <c r="IC14" s="63">
        <v>0</v>
      </c>
      <c r="ID14" s="14">
        <v>0</v>
      </c>
      <c r="IE14" s="64">
        <f t="shared" si="12"/>
        <v>0</v>
      </c>
      <c r="IF14" s="63">
        <v>0</v>
      </c>
      <c r="IG14" s="14">
        <v>0</v>
      </c>
      <c r="IH14" s="64">
        <v>0</v>
      </c>
      <c r="II14" s="63">
        <v>0</v>
      </c>
      <c r="IJ14" s="14">
        <v>0</v>
      </c>
      <c r="IK14" s="64">
        <v>0</v>
      </c>
      <c r="IL14" s="63">
        <v>0</v>
      </c>
      <c r="IM14" s="14">
        <v>0</v>
      </c>
      <c r="IN14" s="64">
        <v>0</v>
      </c>
      <c r="IO14" s="63">
        <v>0</v>
      </c>
      <c r="IP14" s="14">
        <v>0</v>
      </c>
      <c r="IQ14" s="64">
        <v>0</v>
      </c>
      <c r="IR14" s="63">
        <v>0</v>
      </c>
      <c r="IS14" s="14">
        <v>0</v>
      </c>
      <c r="IT14" s="64">
        <v>0</v>
      </c>
      <c r="IU14" s="73">
        <v>1</v>
      </c>
      <c r="IV14" s="20">
        <v>25</v>
      </c>
      <c r="IW14" s="64">
        <f t="shared" si="36"/>
        <v>25000</v>
      </c>
      <c r="IX14" s="63">
        <v>0</v>
      </c>
      <c r="IY14" s="14">
        <v>0</v>
      </c>
      <c r="IZ14" s="64">
        <f t="shared" si="13"/>
        <v>0</v>
      </c>
      <c r="JA14" s="63">
        <v>0</v>
      </c>
      <c r="JB14" s="14">
        <v>0</v>
      </c>
      <c r="JC14" s="64">
        <v>0</v>
      </c>
      <c r="JD14" s="63">
        <v>0</v>
      </c>
      <c r="JE14" s="14">
        <v>0</v>
      </c>
      <c r="JF14" s="64">
        <v>0</v>
      </c>
      <c r="JG14" s="73">
        <v>0</v>
      </c>
      <c r="JH14" s="20">
        <v>0</v>
      </c>
      <c r="JI14" s="64">
        <v>0</v>
      </c>
      <c r="JJ14" s="73">
        <v>0</v>
      </c>
      <c r="JK14" s="20">
        <v>1</v>
      </c>
      <c r="JL14" s="64">
        <v>0</v>
      </c>
      <c r="JM14" s="63">
        <v>0</v>
      </c>
      <c r="JN14" s="14">
        <v>0</v>
      </c>
      <c r="JO14" s="64">
        <v>0</v>
      </c>
      <c r="JP14" s="73">
        <v>1</v>
      </c>
      <c r="JQ14" s="20">
        <v>13</v>
      </c>
      <c r="JR14" s="64">
        <f t="shared" si="37"/>
        <v>13000</v>
      </c>
      <c r="JS14" s="63">
        <v>0</v>
      </c>
      <c r="JT14" s="14">
        <v>4</v>
      </c>
      <c r="JU14" s="64">
        <v>0</v>
      </c>
      <c r="JV14" s="73">
        <v>0</v>
      </c>
      <c r="JW14" s="20">
        <v>5</v>
      </c>
      <c r="JX14" s="64">
        <v>0</v>
      </c>
      <c r="JY14" s="63">
        <v>0</v>
      </c>
      <c r="JZ14" s="14">
        <v>0</v>
      </c>
      <c r="KA14" s="64">
        <v>0</v>
      </c>
      <c r="KB14" s="73">
        <v>9</v>
      </c>
      <c r="KC14" s="20">
        <v>192</v>
      </c>
      <c r="KD14" s="64">
        <f t="shared" si="20"/>
        <v>21333.333333333332</v>
      </c>
      <c r="KE14" s="73">
        <v>10</v>
      </c>
      <c r="KF14" s="20">
        <v>143</v>
      </c>
      <c r="KG14" s="64">
        <f t="shared" si="15"/>
        <v>14300</v>
      </c>
      <c r="KH14" s="11" t="e">
        <f>F14+I14+L14+AM14+AS14+BB14+BH14+#REF!+BN14+BT14+BW14+CF14+CI14+DA14+DD14+DG14+DP14+DS14+DV14+EH14+EK14+EQ14+EW14+FC14+FF14+FL14+FR14+FU14+FX14+GA14+GG14+GV14+GY14+HH14+HN14+HQ14+HW14+IL14+IR14+IU14+JJ14+JM14+JP14+JS14+JV14+JY14+KB14+KE14</f>
        <v>#REF!</v>
      </c>
      <c r="KI14" s="21" t="e">
        <f>G14+J14+M14+AN14+AT14+BC14+BI14+#REF!+BO14+BU14+BX14+CG14+CJ14+DB14+DE14+DH14+DQ14+DT14+DW14+EI14+EL14+ER14+EX14+FD14+FG14+FM14+FS14+FV14+FY14+GB14+GH14+GW14+GZ14+HI14+HO14+HR14+HX14+IM14+IS14+IV14+JK14+JN14+JQ14+JT14+JW14+JZ14+KC14+KF14</f>
        <v>#REF!</v>
      </c>
      <c r="KJ14" s="6"/>
      <c r="KK14" s="9"/>
      <c r="KL14" s="6"/>
      <c r="KM14" s="6"/>
      <c r="KN14" s="6"/>
      <c r="KO14" s="9"/>
      <c r="KP14" s="6"/>
      <c r="KQ14" s="6"/>
      <c r="KR14" s="6"/>
      <c r="KS14" s="9"/>
      <c r="KT14" s="6"/>
      <c r="KU14" s="6"/>
      <c r="KV14" s="1"/>
      <c r="KW14" s="2"/>
      <c r="KX14" s="1"/>
      <c r="KY14" s="1"/>
      <c r="KZ14" s="1"/>
      <c r="LA14" s="2"/>
      <c r="LB14" s="1"/>
      <c r="LC14" s="1"/>
      <c r="LD14" s="1"/>
      <c r="LE14" s="2"/>
      <c r="LF14" s="1"/>
      <c r="LG14" s="1"/>
      <c r="LH14" s="1"/>
      <c r="LI14" s="2"/>
      <c r="LJ14" s="1"/>
      <c r="LK14" s="1"/>
      <c r="LL14" s="1"/>
      <c r="LM14" s="2"/>
      <c r="LN14" s="1"/>
      <c r="LO14" s="1"/>
      <c r="LP14" s="1"/>
      <c r="LQ14" s="2"/>
      <c r="LR14" s="1"/>
      <c r="LS14" s="1"/>
      <c r="LT14" s="1"/>
      <c r="LU14" s="2"/>
      <c r="LV14" s="1"/>
      <c r="LW14" s="1"/>
      <c r="LX14" s="1"/>
      <c r="LY14" s="2"/>
      <c r="LZ14" s="1"/>
      <c r="MA14" s="1"/>
      <c r="MB14" s="1"/>
    </row>
    <row r="15" spans="1:419" x14ac:dyDescent="0.3">
      <c r="A15" s="57">
        <v>2009</v>
      </c>
      <c r="B15" s="58" t="s">
        <v>14</v>
      </c>
      <c r="C15" s="63">
        <v>0</v>
      </c>
      <c r="D15" s="14">
        <v>0</v>
      </c>
      <c r="E15" s="64">
        <v>0</v>
      </c>
      <c r="F15" s="80">
        <v>1</v>
      </c>
      <c r="G15" s="18">
        <v>21</v>
      </c>
      <c r="H15" s="64">
        <f t="shared" si="0"/>
        <v>21000</v>
      </c>
      <c r="I15" s="63">
        <v>0</v>
      </c>
      <c r="J15" s="14">
        <v>0</v>
      </c>
      <c r="K15" s="64">
        <v>0</v>
      </c>
      <c r="L15" s="63">
        <v>1</v>
      </c>
      <c r="M15" s="14">
        <v>22</v>
      </c>
      <c r="N15" s="64">
        <f t="shared" ref="N15" si="39">M15/L15*1000</f>
        <v>22000</v>
      </c>
      <c r="O15" s="63">
        <v>0</v>
      </c>
      <c r="P15" s="14">
        <v>0</v>
      </c>
      <c r="Q15" s="64">
        <v>0</v>
      </c>
      <c r="R15" s="63"/>
      <c r="S15" s="14"/>
      <c r="T15" s="64"/>
      <c r="U15" s="63">
        <v>0</v>
      </c>
      <c r="V15" s="14">
        <v>0</v>
      </c>
      <c r="W15" s="64">
        <v>0</v>
      </c>
      <c r="X15" s="63">
        <v>0</v>
      </c>
      <c r="Y15" s="14">
        <v>0</v>
      </c>
      <c r="Z15" s="64">
        <v>0</v>
      </c>
      <c r="AA15" s="63">
        <v>0</v>
      </c>
      <c r="AB15" s="14">
        <v>0</v>
      </c>
      <c r="AC15" s="64">
        <v>0</v>
      </c>
      <c r="AD15" s="63">
        <v>0</v>
      </c>
      <c r="AE15" s="14">
        <v>0</v>
      </c>
      <c r="AF15" s="64">
        <v>0</v>
      </c>
      <c r="AG15" s="63">
        <v>0</v>
      </c>
      <c r="AH15" s="14">
        <v>0</v>
      </c>
      <c r="AI15" s="64">
        <v>0</v>
      </c>
      <c r="AJ15" s="63">
        <v>0</v>
      </c>
      <c r="AK15" s="14">
        <v>0</v>
      </c>
      <c r="AL15" s="64">
        <v>0</v>
      </c>
      <c r="AM15" s="63">
        <v>0</v>
      </c>
      <c r="AN15" s="14">
        <v>0</v>
      </c>
      <c r="AO15" s="64">
        <v>0</v>
      </c>
      <c r="AP15" s="63">
        <v>0</v>
      </c>
      <c r="AQ15" s="14">
        <v>0</v>
      </c>
      <c r="AR15" s="64">
        <v>0</v>
      </c>
      <c r="AS15" s="63">
        <v>0</v>
      </c>
      <c r="AT15" s="14">
        <v>1</v>
      </c>
      <c r="AU15" s="64">
        <v>0</v>
      </c>
      <c r="AV15" s="63">
        <v>0</v>
      </c>
      <c r="AW15" s="14">
        <v>0</v>
      </c>
      <c r="AX15" s="64">
        <v>0</v>
      </c>
      <c r="AY15" s="63">
        <v>0</v>
      </c>
      <c r="AZ15" s="14">
        <v>0</v>
      </c>
      <c r="BA15" s="64">
        <v>0</v>
      </c>
      <c r="BB15" s="63">
        <v>0</v>
      </c>
      <c r="BC15" s="14">
        <v>0</v>
      </c>
      <c r="BD15" s="64">
        <v>0</v>
      </c>
      <c r="BE15" s="63"/>
      <c r="BF15" s="14"/>
      <c r="BG15" s="64"/>
      <c r="BH15" s="63">
        <v>0</v>
      </c>
      <c r="BI15" s="14">
        <v>0</v>
      </c>
      <c r="BJ15" s="64">
        <v>0</v>
      </c>
      <c r="BK15" s="73">
        <v>3</v>
      </c>
      <c r="BL15" s="20">
        <v>67</v>
      </c>
      <c r="BM15" s="64">
        <f t="shared" si="1"/>
        <v>22333.333333333332</v>
      </c>
      <c r="BN15" s="63">
        <v>0</v>
      </c>
      <c r="BO15" s="14">
        <v>0</v>
      </c>
      <c r="BP15" s="64">
        <v>0</v>
      </c>
      <c r="BQ15" s="63"/>
      <c r="BR15" s="14"/>
      <c r="BS15" s="64"/>
      <c r="BT15" s="63">
        <v>0</v>
      </c>
      <c r="BU15" s="14">
        <v>0</v>
      </c>
      <c r="BV15" s="64">
        <v>0</v>
      </c>
      <c r="BW15" s="63">
        <v>0</v>
      </c>
      <c r="BX15" s="14">
        <v>0</v>
      </c>
      <c r="BY15" s="64">
        <v>0</v>
      </c>
      <c r="BZ15" s="63"/>
      <c r="CA15" s="14"/>
      <c r="CB15" s="64"/>
      <c r="CC15" s="63">
        <v>0</v>
      </c>
      <c r="CD15" s="14">
        <v>0</v>
      </c>
      <c r="CE15" s="64">
        <v>0</v>
      </c>
      <c r="CF15" s="63">
        <v>0</v>
      </c>
      <c r="CG15" s="14">
        <v>0</v>
      </c>
      <c r="CH15" s="64">
        <v>0</v>
      </c>
      <c r="CI15" s="63">
        <v>0</v>
      </c>
      <c r="CJ15" s="14">
        <v>0</v>
      </c>
      <c r="CK15" s="64">
        <v>0</v>
      </c>
      <c r="CL15" s="63">
        <v>0</v>
      </c>
      <c r="CM15" s="14">
        <v>0</v>
      </c>
      <c r="CN15" s="64">
        <f t="shared" si="2"/>
        <v>0</v>
      </c>
      <c r="CO15" s="63">
        <v>0</v>
      </c>
      <c r="CP15" s="14">
        <v>0</v>
      </c>
      <c r="CQ15" s="64">
        <v>0</v>
      </c>
      <c r="CR15" s="63">
        <v>0</v>
      </c>
      <c r="CS15" s="14">
        <v>0</v>
      </c>
      <c r="CT15" s="64">
        <f t="shared" si="3"/>
        <v>0</v>
      </c>
      <c r="CU15" s="63">
        <v>0</v>
      </c>
      <c r="CV15" s="14">
        <v>0</v>
      </c>
      <c r="CW15" s="64">
        <v>0</v>
      </c>
      <c r="CX15" s="63">
        <v>0</v>
      </c>
      <c r="CY15" s="14">
        <v>0</v>
      </c>
      <c r="CZ15" s="64">
        <v>0</v>
      </c>
      <c r="DA15" s="73">
        <v>0</v>
      </c>
      <c r="DB15" s="20">
        <v>8</v>
      </c>
      <c r="DC15" s="64">
        <v>0</v>
      </c>
      <c r="DD15" s="63">
        <v>0</v>
      </c>
      <c r="DE15" s="14">
        <v>0</v>
      </c>
      <c r="DF15" s="64">
        <v>0</v>
      </c>
      <c r="DG15" s="63">
        <v>0</v>
      </c>
      <c r="DH15" s="14">
        <v>0</v>
      </c>
      <c r="DI15" s="64">
        <v>0</v>
      </c>
      <c r="DJ15" s="63">
        <v>0</v>
      </c>
      <c r="DK15" s="14">
        <v>0</v>
      </c>
      <c r="DL15" s="64">
        <v>0</v>
      </c>
      <c r="DM15" s="63">
        <v>0</v>
      </c>
      <c r="DN15" s="14">
        <v>0</v>
      </c>
      <c r="DO15" s="64">
        <f t="shared" si="26"/>
        <v>0</v>
      </c>
      <c r="DP15" s="63">
        <v>0</v>
      </c>
      <c r="DQ15" s="14">
        <v>0</v>
      </c>
      <c r="DR15" s="64">
        <v>0</v>
      </c>
      <c r="DS15" s="63">
        <v>0</v>
      </c>
      <c r="DT15" s="14">
        <v>0</v>
      </c>
      <c r="DU15" s="64">
        <v>0</v>
      </c>
      <c r="DV15" s="63">
        <v>0</v>
      </c>
      <c r="DW15" s="14">
        <v>0</v>
      </c>
      <c r="DX15" s="64">
        <v>0</v>
      </c>
      <c r="DY15" s="63">
        <v>0</v>
      </c>
      <c r="DZ15" s="14">
        <v>0</v>
      </c>
      <c r="EA15" s="64">
        <f t="shared" si="5"/>
        <v>0</v>
      </c>
      <c r="EB15" s="63">
        <v>0</v>
      </c>
      <c r="EC15" s="14">
        <v>0</v>
      </c>
      <c r="ED15" s="64">
        <f t="shared" si="6"/>
        <v>0</v>
      </c>
      <c r="EE15" s="63">
        <v>0</v>
      </c>
      <c r="EF15" s="14">
        <v>0</v>
      </c>
      <c r="EG15" s="64">
        <f t="shared" si="27"/>
        <v>0</v>
      </c>
      <c r="EH15" s="73">
        <v>3</v>
      </c>
      <c r="EI15" s="20">
        <v>65</v>
      </c>
      <c r="EJ15" s="64">
        <f t="shared" ref="EJ15" si="40">EI15/EH15*1000</f>
        <v>21666.666666666668</v>
      </c>
      <c r="EK15" s="63">
        <v>0</v>
      </c>
      <c r="EL15" s="14">
        <v>0</v>
      </c>
      <c r="EM15" s="64">
        <v>0</v>
      </c>
      <c r="EN15" s="63">
        <v>0</v>
      </c>
      <c r="EO15" s="14">
        <v>0</v>
      </c>
      <c r="EP15" s="64">
        <v>0</v>
      </c>
      <c r="EQ15" s="63">
        <v>0</v>
      </c>
      <c r="ER15" s="14">
        <v>0</v>
      </c>
      <c r="ES15" s="64">
        <v>0</v>
      </c>
      <c r="ET15" s="63">
        <v>0</v>
      </c>
      <c r="EU15" s="14">
        <v>0</v>
      </c>
      <c r="EV15" s="64">
        <v>0</v>
      </c>
      <c r="EW15" s="63">
        <v>0</v>
      </c>
      <c r="EX15" s="14">
        <v>0</v>
      </c>
      <c r="EY15" s="64">
        <v>0</v>
      </c>
      <c r="EZ15" s="63"/>
      <c r="FA15" s="14"/>
      <c r="FB15" s="64"/>
      <c r="FC15" s="63">
        <v>0</v>
      </c>
      <c r="FD15" s="14">
        <v>0</v>
      </c>
      <c r="FE15" s="64">
        <v>0</v>
      </c>
      <c r="FF15" s="73">
        <v>2</v>
      </c>
      <c r="FG15" s="20">
        <v>39</v>
      </c>
      <c r="FH15" s="64">
        <f t="shared" si="8"/>
        <v>19500</v>
      </c>
      <c r="FI15" s="63">
        <v>0</v>
      </c>
      <c r="FJ15" s="14">
        <v>0</v>
      </c>
      <c r="FK15" s="64">
        <v>0</v>
      </c>
      <c r="FL15" s="63">
        <v>0</v>
      </c>
      <c r="FM15" s="14">
        <v>0</v>
      </c>
      <c r="FN15" s="64">
        <v>0</v>
      </c>
      <c r="FO15" s="63">
        <v>0</v>
      </c>
      <c r="FP15" s="14">
        <v>0</v>
      </c>
      <c r="FQ15" s="64">
        <f t="shared" si="9"/>
        <v>0</v>
      </c>
      <c r="FR15" s="73">
        <v>9</v>
      </c>
      <c r="FS15" s="20">
        <v>125</v>
      </c>
      <c r="FT15" s="64">
        <f t="shared" ref="FT15" si="41">FS15/FR15*1000</f>
        <v>13888.888888888889</v>
      </c>
      <c r="FU15" s="73">
        <v>5</v>
      </c>
      <c r="FV15" s="20">
        <v>101</v>
      </c>
      <c r="FW15" s="64">
        <f t="shared" si="29"/>
        <v>20200</v>
      </c>
      <c r="FX15" s="63">
        <v>0</v>
      </c>
      <c r="FY15" s="14">
        <v>0</v>
      </c>
      <c r="FZ15" s="64">
        <v>0</v>
      </c>
      <c r="GA15" s="63">
        <v>0</v>
      </c>
      <c r="GB15" s="14">
        <v>0</v>
      </c>
      <c r="GC15" s="64">
        <v>0</v>
      </c>
      <c r="GD15" s="63">
        <v>0</v>
      </c>
      <c r="GE15" s="14">
        <v>0</v>
      </c>
      <c r="GF15" s="64">
        <v>0</v>
      </c>
      <c r="GG15" s="63">
        <v>1</v>
      </c>
      <c r="GH15" s="14">
        <v>10</v>
      </c>
      <c r="GI15" s="64">
        <f t="shared" ref="GI15" si="42">GH15/GG15*1000</f>
        <v>10000</v>
      </c>
      <c r="GJ15" s="63">
        <v>0</v>
      </c>
      <c r="GK15" s="14">
        <v>0</v>
      </c>
      <c r="GL15" s="64">
        <v>0</v>
      </c>
      <c r="GM15" s="63">
        <v>0</v>
      </c>
      <c r="GN15" s="14">
        <v>0</v>
      </c>
      <c r="GO15" s="64">
        <v>0</v>
      </c>
      <c r="GP15" s="63">
        <v>0</v>
      </c>
      <c r="GQ15" s="14">
        <v>0</v>
      </c>
      <c r="GR15" s="64">
        <v>0</v>
      </c>
      <c r="GS15" s="63">
        <v>0</v>
      </c>
      <c r="GT15" s="14">
        <v>0</v>
      </c>
      <c r="GU15" s="64">
        <v>0</v>
      </c>
      <c r="GV15" s="63">
        <v>0</v>
      </c>
      <c r="GW15" s="14">
        <v>0</v>
      </c>
      <c r="GX15" s="64">
        <v>0</v>
      </c>
      <c r="GY15" s="63">
        <v>0</v>
      </c>
      <c r="GZ15" s="14">
        <v>0</v>
      </c>
      <c r="HA15" s="64">
        <v>0</v>
      </c>
      <c r="HB15" s="63">
        <v>0</v>
      </c>
      <c r="HC15" s="14">
        <v>0</v>
      </c>
      <c r="HD15" s="64">
        <v>0</v>
      </c>
      <c r="HE15" s="63">
        <v>0</v>
      </c>
      <c r="HF15" s="14">
        <v>0</v>
      </c>
      <c r="HG15" s="64">
        <f t="shared" si="11"/>
        <v>0</v>
      </c>
      <c r="HH15" s="63">
        <v>0</v>
      </c>
      <c r="HI15" s="14">
        <v>0</v>
      </c>
      <c r="HJ15" s="64">
        <v>0</v>
      </c>
      <c r="HK15" s="63">
        <v>0</v>
      </c>
      <c r="HL15" s="14">
        <v>0</v>
      </c>
      <c r="HM15" s="64">
        <v>0</v>
      </c>
      <c r="HN15" s="63">
        <v>0</v>
      </c>
      <c r="HO15" s="14">
        <v>0</v>
      </c>
      <c r="HP15" s="64">
        <v>0</v>
      </c>
      <c r="HQ15" s="73">
        <v>0</v>
      </c>
      <c r="HR15" s="20">
        <v>1</v>
      </c>
      <c r="HS15" s="64">
        <v>0</v>
      </c>
      <c r="HT15" s="63">
        <v>0</v>
      </c>
      <c r="HU15" s="14">
        <v>0</v>
      </c>
      <c r="HV15" s="64">
        <v>0</v>
      </c>
      <c r="HW15" s="63">
        <v>0</v>
      </c>
      <c r="HX15" s="14">
        <v>0</v>
      </c>
      <c r="HY15" s="64">
        <v>0</v>
      </c>
      <c r="HZ15" s="63">
        <v>0</v>
      </c>
      <c r="IA15" s="14">
        <v>0</v>
      </c>
      <c r="IB15" s="64">
        <v>0</v>
      </c>
      <c r="IC15" s="63">
        <v>0</v>
      </c>
      <c r="ID15" s="14">
        <v>0</v>
      </c>
      <c r="IE15" s="64">
        <f t="shared" si="12"/>
        <v>0</v>
      </c>
      <c r="IF15" s="63">
        <v>0</v>
      </c>
      <c r="IG15" s="14">
        <v>0</v>
      </c>
      <c r="IH15" s="64">
        <v>0</v>
      </c>
      <c r="II15" s="63">
        <v>0</v>
      </c>
      <c r="IJ15" s="14">
        <v>0</v>
      </c>
      <c r="IK15" s="64">
        <v>0</v>
      </c>
      <c r="IL15" s="63">
        <v>0</v>
      </c>
      <c r="IM15" s="14">
        <v>0</v>
      </c>
      <c r="IN15" s="64">
        <v>0</v>
      </c>
      <c r="IO15" s="63">
        <v>0</v>
      </c>
      <c r="IP15" s="14">
        <v>0</v>
      </c>
      <c r="IQ15" s="64">
        <v>0</v>
      </c>
      <c r="IR15" s="63">
        <v>0</v>
      </c>
      <c r="IS15" s="14">
        <v>0</v>
      </c>
      <c r="IT15" s="64">
        <v>0</v>
      </c>
      <c r="IU15" s="73">
        <v>0</v>
      </c>
      <c r="IV15" s="20">
        <v>5</v>
      </c>
      <c r="IW15" s="64">
        <v>0</v>
      </c>
      <c r="IX15" s="63">
        <v>0</v>
      </c>
      <c r="IY15" s="14">
        <v>0</v>
      </c>
      <c r="IZ15" s="64">
        <f t="shared" si="13"/>
        <v>0</v>
      </c>
      <c r="JA15" s="63">
        <v>0</v>
      </c>
      <c r="JB15" s="14">
        <v>0</v>
      </c>
      <c r="JC15" s="64">
        <v>0</v>
      </c>
      <c r="JD15" s="63">
        <v>0</v>
      </c>
      <c r="JE15" s="14">
        <v>0</v>
      </c>
      <c r="JF15" s="64">
        <v>0</v>
      </c>
      <c r="JG15" s="73">
        <v>0</v>
      </c>
      <c r="JH15" s="20">
        <v>0</v>
      </c>
      <c r="JI15" s="64">
        <v>0</v>
      </c>
      <c r="JJ15" s="73">
        <v>0</v>
      </c>
      <c r="JK15" s="20">
        <v>2</v>
      </c>
      <c r="JL15" s="64">
        <v>0</v>
      </c>
      <c r="JM15" s="63">
        <v>0</v>
      </c>
      <c r="JN15" s="14">
        <v>0</v>
      </c>
      <c r="JO15" s="64">
        <v>0</v>
      </c>
      <c r="JP15" s="73">
        <v>0</v>
      </c>
      <c r="JQ15" s="20">
        <v>10</v>
      </c>
      <c r="JR15" s="64">
        <v>0</v>
      </c>
      <c r="JS15" s="63">
        <v>0</v>
      </c>
      <c r="JT15" s="14">
        <v>5</v>
      </c>
      <c r="JU15" s="64">
        <v>0</v>
      </c>
      <c r="JV15" s="73">
        <v>0</v>
      </c>
      <c r="JW15" s="20">
        <v>6</v>
      </c>
      <c r="JX15" s="64">
        <v>0</v>
      </c>
      <c r="JY15" s="63">
        <v>0</v>
      </c>
      <c r="JZ15" s="14">
        <v>0</v>
      </c>
      <c r="KA15" s="64">
        <v>0</v>
      </c>
      <c r="KB15" s="73">
        <v>10</v>
      </c>
      <c r="KC15" s="20">
        <v>205</v>
      </c>
      <c r="KD15" s="64">
        <f t="shared" si="20"/>
        <v>20500</v>
      </c>
      <c r="KE15" s="73">
        <v>3</v>
      </c>
      <c r="KF15" s="20">
        <v>56</v>
      </c>
      <c r="KG15" s="64">
        <f t="shared" si="15"/>
        <v>18666.666666666668</v>
      </c>
      <c r="KH15" s="11" t="e">
        <f>F15+I15+L15+AM15+AS15+BB15+BH15+#REF!+BN15+BT15+BW15+CF15+CI15+DA15+DD15+DG15+DP15+DS15+DV15+EH15+EK15+EQ15+EW15+FC15+FF15+FL15+FR15+FU15+FX15+GA15+GG15+GV15+GY15+HH15+HN15+HQ15+HW15+IL15+IR15+IU15+JJ15+JM15+JP15+JS15+JV15+JY15+KB15+KE15</f>
        <v>#REF!</v>
      </c>
      <c r="KI15" s="21" t="e">
        <f>G15+J15+M15+AN15+AT15+BC15+BI15+#REF!+BO15+BU15+BX15+CG15+CJ15+DB15+DE15+DH15+DQ15+DT15+DW15+EI15+EL15+ER15+EX15+FD15+FG15+FM15+FS15+FV15+FY15+GB15+GH15+GW15+GZ15+HI15+HO15+HR15+HX15+IM15+IS15+IV15+JK15+JN15+JQ15+JT15+JW15+JZ15+KC15+KF15</f>
        <v>#REF!</v>
      </c>
      <c r="KJ15" s="6"/>
      <c r="KK15" s="9"/>
      <c r="KL15" s="6"/>
      <c r="KM15" s="6"/>
      <c r="KN15" s="6"/>
      <c r="KO15" s="9"/>
      <c r="KP15" s="6"/>
      <c r="KQ15" s="6"/>
      <c r="KR15" s="6"/>
      <c r="KS15" s="9"/>
      <c r="KT15" s="6"/>
      <c r="KU15" s="6"/>
      <c r="KV15" s="1"/>
      <c r="KW15" s="2"/>
      <c r="KX15" s="1"/>
      <c r="KY15" s="1"/>
      <c r="KZ15" s="1"/>
      <c r="LA15" s="2"/>
      <c r="LB15" s="1"/>
      <c r="LC15" s="1"/>
      <c r="LD15" s="1"/>
      <c r="LE15" s="2"/>
      <c r="LF15" s="1"/>
      <c r="LG15" s="1"/>
      <c r="LH15" s="1"/>
      <c r="LI15" s="2"/>
      <c r="LJ15" s="1"/>
      <c r="LK15" s="1"/>
      <c r="LL15" s="1"/>
      <c r="LM15" s="2"/>
      <c r="LN15" s="1"/>
      <c r="LO15" s="1"/>
      <c r="LP15" s="1"/>
      <c r="LQ15" s="2"/>
      <c r="LR15" s="1"/>
      <c r="LS15" s="1"/>
      <c r="LT15" s="1"/>
      <c r="LU15" s="2"/>
      <c r="LV15" s="1"/>
      <c r="LW15" s="1"/>
      <c r="LX15" s="1"/>
      <c r="LY15" s="2"/>
      <c r="LZ15" s="1"/>
      <c r="MA15" s="1"/>
      <c r="MB15" s="1"/>
    </row>
    <row r="16" spans="1:419" x14ac:dyDescent="0.3">
      <c r="A16" s="57">
        <v>2009</v>
      </c>
      <c r="B16" s="58" t="s">
        <v>15</v>
      </c>
      <c r="C16" s="63">
        <v>0</v>
      </c>
      <c r="D16" s="14">
        <v>0</v>
      </c>
      <c r="E16" s="64">
        <v>0</v>
      </c>
      <c r="F16" s="80">
        <v>11</v>
      </c>
      <c r="G16" s="18">
        <v>231</v>
      </c>
      <c r="H16" s="64">
        <f t="shared" si="0"/>
        <v>21000</v>
      </c>
      <c r="I16" s="63">
        <v>0</v>
      </c>
      <c r="J16" s="14">
        <v>1</v>
      </c>
      <c r="K16" s="64">
        <v>0</v>
      </c>
      <c r="L16" s="63">
        <v>0</v>
      </c>
      <c r="M16" s="14">
        <v>3</v>
      </c>
      <c r="N16" s="64">
        <v>0</v>
      </c>
      <c r="O16" s="63">
        <v>0</v>
      </c>
      <c r="P16" s="14">
        <v>0</v>
      </c>
      <c r="Q16" s="64">
        <v>0</v>
      </c>
      <c r="R16" s="63"/>
      <c r="S16" s="14"/>
      <c r="T16" s="64"/>
      <c r="U16" s="63">
        <v>0</v>
      </c>
      <c r="V16" s="14">
        <v>0</v>
      </c>
      <c r="W16" s="64">
        <v>0</v>
      </c>
      <c r="X16" s="63">
        <v>0</v>
      </c>
      <c r="Y16" s="14">
        <v>0</v>
      </c>
      <c r="Z16" s="64">
        <v>0</v>
      </c>
      <c r="AA16" s="63">
        <v>0</v>
      </c>
      <c r="AB16" s="14">
        <v>0</v>
      </c>
      <c r="AC16" s="64">
        <v>0</v>
      </c>
      <c r="AD16" s="63">
        <v>0</v>
      </c>
      <c r="AE16" s="14">
        <v>0</v>
      </c>
      <c r="AF16" s="64">
        <v>0</v>
      </c>
      <c r="AG16" s="63">
        <v>0</v>
      </c>
      <c r="AH16" s="14">
        <v>0</v>
      </c>
      <c r="AI16" s="64">
        <v>0</v>
      </c>
      <c r="AJ16" s="63">
        <v>0</v>
      </c>
      <c r="AK16" s="14">
        <v>0</v>
      </c>
      <c r="AL16" s="64">
        <v>0</v>
      </c>
      <c r="AM16" s="63">
        <v>0</v>
      </c>
      <c r="AN16" s="14">
        <v>0</v>
      </c>
      <c r="AO16" s="64">
        <v>0</v>
      </c>
      <c r="AP16" s="63">
        <v>0</v>
      </c>
      <c r="AQ16" s="14">
        <v>0</v>
      </c>
      <c r="AR16" s="64">
        <v>0</v>
      </c>
      <c r="AS16" s="63">
        <v>0</v>
      </c>
      <c r="AT16" s="14">
        <v>0</v>
      </c>
      <c r="AU16" s="64">
        <v>0</v>
      </c>
      <c r="AV16" s="63">
        <v>0</v>
      </c>
      <c r="AW16" s="14">
        <v>0</v>
      </c>
      <c r="AX16" s="64">
        <v>0</v>
      </c>
      <c r="AY16" s="63">
        <v>0</v>
      </c>
      <c r="AZ16" s="14">
        <v>0</v>
      </c>
      <c r="BA16" s="64">
        <v>0</v>
      </c>
      <c r="BB16" s="63">
        <v>0</v>
      </c>
      <c r="BC16" s="14">
        <v>0</v>
      </c>
      <c r="BD16" s="64">
        <v>0</v>
      </c>
      <c r="BE16" s="63"/>
      <c r="BF16" s="14"/>
      <c r="BG16" s="64"/>
      <c r="BH16" s="63">
        <v>2</v>
      </c>
      <c r="BI16" s="14">
        <v>25</v>
      </c>
      <c r="BJ16" s="64">
        <f t="shared" ref="BJ16" si="43">BI16/BH16*1000</f>
        <v>12500</v>
      </c>
      <c r="BK16" s="73">
        <v>0</v>
      </c>
      <c r="BL16" s="20">
        <v>10</v>
      </c>
      <c r="BM16" s="64">
        <f t="shared" si="1"/>
        <v>0</v>
      </c>
      <c r="BN16" s="63">
        <v>0</v>
      </c>
      <c r="BO16" s="14">
        <v>0</v>
      </c>
      <c r="BP16" s="64">
        <v>0</v>
      </c>
      <c r="BQ16" s="63"/>
      <c r="BR16" s="14"/>
      <c r="BS16" s="64"/>
      <c r="BT16" s="63">
        <v>0</v>
      </c>
      <c r="BU16" s="14">
        <v>0</v>
      </c>
      <c r="BV16" s="64">
        <v>0</v>
      </c>
      <c r="BW16" s="73">
        <v>1</v>
      </c>
      <c r="BX16" s="20">
        <v>14</v>
      </c>
      <c r="BY16" s="64">
        <f t="shared" ref="BY16" si="44">BX16/BW16*1000</f>
        <v>14000</v>
      </c>
      <c r="BZ16" s="63"/>
      <c r="CA16" s="14"/>
      <c r="CB16" s="64"/>
      <c r="CC16" s="63">
        <v>0</v>
      </c>
      <c r="CD16" s="14">
        <v>0</v>
      </c>
      <c r="CE16" s="64">
        <v>0</v>
      </c>
      <c r="CF16" s="73">
        <v>0</v>
      </c>
      <c r="CG16" s="20">
        <v>0</v>
      </c>
      <c r="CH16" s="64">
        <v>0</v>
      </c>
      <c r="CI16" s="73">
        <v>0</v>
      </c>
      <c r="CJ16" s="20">
        <v>0</v>
      </c>
      <c r="CK16" s="64">
        <v>0</v>
      </c>
      <c r="CL16" s="73">
        <v>0</v>
      </c>
      <c r="CM16" s="20">
        <v>0</v>
      </c>
      <c r="CN16" s="64">
        <f t="shared" si="2"/>
        <v>0</v>
      </c>
      <c r="CO16" s="73">
        <v>0</v>
      </c>
      <c r="CP16" s="20">
        <v>0</v>
      </c>
      <c r="CQ16" s="64">
        <v>0</v>
      </c>
      <c r="CR16" s="73">
        <v>0</v>
      </c>
      <c r="CS16" s="20">
        <v>0</v>
      </c>
      <c r="CT16" s="64">
        <f t="shared" si="3"/>
        <v>0</v>
      </c>
      <c r="CU16" s="73">
        <v>0</v>
      </c>
      <c r="CV16" s="20">
        <v>0</v>
      </c>
      <c r="CW16" s="64">
        <v>0</v>
      </c>
      <c r="CX16" s="73">
        <v>0</v>
      </c>
      <c r="CY16" s="20">
        <v>0</v>
      </c>
      <c r="CZ16" s="64">
        <v>0</v>
      </c>
      <c r="DA16" s="73">
        <v>1</v>
      </c>
      <c r="DB16" s="20">
        <v>14</v>
      </c>
      <c r="DC16" s="64">
        <f t="shared" si="4"/>
        <v>14000</v>
      </c>
      <c r="DD16" s="63">
        <v>0</v>
      </c>
      <c r="DE16" s="14">
        <v>0</v>
      </c>
      <c r="DF16" s="64">
        <v>0</v>
      </c>
      <c r="DG16" s="63">
        <v>0</v>
      </c>
      <c r="DH16" s="14">
        <v>0</v>
      </c>
      <c r="DI16" s="64">
        <v>0</v>
      </c>
      <c r="DJ16" s="63">
        <v>0</v>
      </c>
      <c r="DK16" s="14">
        <v>0</v>
      </c>
      <c r="DL16" s="64">
        <v>0</v>
      </c>
      <c r="DM16" s="63">
        <v>0</v>
      </c>
      <c r="DN16" s="14">
        <v>0</v>
      </c>
      <c r="DO16" s="64">
        <f t="shared" si="26"/>
        <v>0</v>
      </c>
      <c r="DP16" s="63">
        <v>0</v>
      </c>
      <c r="DQ16" s="14">
        <v>0</v>
      </c>
      <c r="DR16" s="64">
        <v>0</v>
      </c>
      <c r="DS16" s="63">
        <v>0</v>
      </c>
      <c r="DT16" s="14">
        <v>0</v>
      </c>
      <c r="DU16" s="64">
        <v>0</v>
      </c>
      <c r="DV16" s="63">
        <v>0</v>
      </c>
      <c r="DW16" s="14">
        <v>0</v>
      </c>
      <c r="DX16" s="64">
        <v>0</v>
      </c>
      <c r="DY16" s="63">
        <v>0</v>
      </c>
      <c r="DZ16" s="14">
        <v>0</v>
      </c>
      <c r="EA16" s="64">
        <f t="shared" si="5"/>
        <v>0</v>
      </c>
      <c r="EB16" s="63">
        <v>0</v>
      </c>
      <c r="EC16" s="14">
        <v>0</v>
      </c>
      <c r="ED16" s="64">
        <f t="shared" si="6"/>
        <v>0</v>
      </c>
      <c r="EE16" s="63">
        <v>0</v>
      </c>
      <c r="EF16" s="14">
        <v>0</v>
      </c>
      <c r="EG16" s="64">
        <f t="shared" si="27"/>
        <v>0</v>
      </c>
      <c r="EH16" s="63">
        <v>0</v>
      </c>
      <c r="EI16" s="14">
        <v>0</v>
      </c>
      <c r="EJ16" s="64">
        <v>0</v>
      </c>
      <c r="EK16" s="63">
        <v>0</v>
      </c>
      <c r="EL16" s="14">
        <v>0</v>
      </c>
      <c r="EM16" s="64">
        <v>0</v>
      </c>
      <c r="EN16" s="63">
        <v>0</v>
      </c>
      <c r="EO16" s="14">
        <v>0</v>
      </c>
      <c r="EP16" s="64">
        <v>0</v>
      </c>
      <c r="EQ16" s="63">
        <v>1</v>
      </c>
      <c r="ER16" s="14">
        <v>24</v>
      </c>
      <c r="ES16" s="64">
        <f t="shared" ref="ES16" si="45">ER16/EQ16*1000</f>
        <v>24000</v>
      </c>
      <c r="ET16" s="63">
        <v>0</v>
      </c>
      <c r="EU16" s="14">
        <v>0</v>
      </c>
      <c r="EV16" s="64">
        <v>0</v>
      </c>
      <c r="EW16" s="63">
        <v>0</v>
      </c>
      <c r="EX16" s="14">
        <v>0</v>
      </c>
      <c r="EY16" s="64">
        <v>0</v>
      </c>
      <c r="EZ16" s="63"/>
      <c r="FA16" s="14"/>
      <c r="FB16" s="64"/>
      <c r="FC16" s="63">
        <v>0</v>
      </c>
      <c r="FD16" s="14">
        <v>0</v>
      </c>
      <c r="FE16" s="64">
        <v>0</v>
      </c>
      <c r="FF16" s="73">
        <v>3</v>
      </c>
      <c r="FG16" s="20">
        <v>50</v>
      </c>
      <c r="FH16" s="64">
        <f t="shared" si="8"/>
        <v>16666.666666666668</v>
      </c>
      <c r="FI16" s="63">
        <v>0</v>
      </c>
      <c r="FJ16" s="14">
        <v>0</v>
      </c>
      <c r="FK16" s="64">
        <v>0</v>
      </c>
      <c r="FL16" s="63">
        <v>0</v>
      </c>
      <c r="FM16" s="14">
        <v>0</v>
      </c>
      <c r="FN16" s="64">
        <v>0</v>
      </c>
      <c r="FO16" s="63">
        <v>0</v>
      </c>
      <c r="FP16" s="14">
        <v>0</v>
      </c>
      <c r="FQ16" s="64">
        <f t="shared" si="9"/>
        <v>0</v>
      </c>
      <c r="FR16" s="63">
        <v>0</v>
      </c>
      <c r="FS16" s="14">
        <v>0</v>
      </c>
      <c r="FT16" s="64">
        <v>0</v>
      </c>
      <c r="FU16" s="73">
        <v>4</v>
      </c>
      <c r="FV16" s="20">
        <v>91</v>
      </c>
      <c r="FW16" s="64">
        <f t="shared" si="29"/>
        <v>22750</v>
      </c>
      <c r="FX16" s="63">
        <v>0</v>
      </c>
      <c r="FY16" s="14">
        <v>0</v>
      </c>
      <c r="FZ16" s="64">
        <v>0</v>
      </c>
      <c r="GA16" s="63">
        <v>0</v>
      </c>
      <c r="GB16" s="14">
        <v>0</v>
      </c>
      <c r="GC16" s="64">
        <v>0</v>
      </c>
      <c r="GD16" s="63">
        <v>0</v>
      </c>
      <c r="GE16" s="14">
        <v>0</v>
      </c>
      <c r="GF16" s="64">
        <v>0</v>
      </c>
      <c r="GG16" s="63">
        <v>0</v>
      </c>
      <c r="GH16" s="14">
        <v>7</v>
      </c>
      <c r="GI16" s="64">
        <v>0</v>
      </c>
      <c r="GJ16" s="63">
        <v>0</v>
      </c>
      <c r="GK16" s="14">
        <v>0</v>
      </c>
      <c r="GL16" s="64">
        <v>0</v>
      </c>
      <c r="GM16" s="63">
        <v>0</v>
      </c>
      <c r="GN16" s="14">
        <v>0</v>
      </c>
      <c r="GO16" s="64">
        <v>0</v>
      </c>
      <c r="GP16" s="63">
        <v>0</v>
      </c>
      <c r="GQ16" s="14">
        <v>0</v>
      </c>
      <c r="GR16" s="64">
        <v>0</v>
      </c>
      <c r="GS16" s="63">
        <v>0</v>
      </c>
      <c r="GT16" s="14">
        <v>0</v>
      </c>
      <c r="GU16" s="64">
        <v>0</v>
      </c>
      <c r="GV16" s="63">
        <v>0</v>
      </c>
      <c r="GW16" s="14">
        <v>0</v>
      </c>
      <c r="GX16" s="64">
        <v>0</v>
      </c>
      <c r="GY16" s="63">
        <v>0</v>
      </c>
      <c r="GZ16" s="14">
        <v>0</v>
      </c>
      <c r="HA16" s="64">
        <v>0</v>
      </c>
      <c r="HB16" s="63">
        <v>0</v>
      </c>
      <c r="HC16" s="14">
        <v>0</v>
      </c>
      <c r="HD16" s="64">
        <v>0</v>
      </c>
      <c r="HE16" s="63">
        <v>0</v>
      </c>
      <c r="HF16" s="14">
        <v>0</v>
      </c>
      <c r="HG16" s="64">
        <f t="shared" si="11"/>
        <v>0</v>
      </c>
      <c r="HH16" s="63">
        <v>0</v>
      </c>
      <c r="HI16" s="14">
        <v>0</v>
      </c>
      <c r="HJ16" s="64">
        <v>0</v>
      </c>
      <c r="HK16" s="63">
        <v>0</v>
      </c>
      <c r="HL16" s="14">
        <v>0</v>
      </c>
      <c r="HM16" s="64">
        <v>0</v>
      </c>
      <c r="HN16" s="63">
        <v>0</v>
      </c>
      <c r="HO16" s="14">
        <v>0</v>
      </c>
      <c r="HP16" s="64">
        <v>0</v>
      </c>
      <c r="HQ16" s="73">
        <v>2</v>
      </c>
      <c r="HR16" s="20">
        <v>10</v>
      </c>
      <c r="HS16" s="64">
        <f t="shared" si="35"/>
        <v>5000</v>
      </c>
      <c r="HT16" s="63">
        <v>0</v>
      </c>
      <c r="HU16" s="14">
        <v>0</v>
      </c>
      <c r="HV16" s="64">
        <v>0</v>
      </c>
      <c r="HW16" s="63">
        <v>0</v>
      </c>
      <c r="HX16" s="14">
        <v>0</v>
      </c>
      <c r="HY16" s="64">
        <v>0</v>
      </c>
      <c r="HZ16" s="63">
        <v>0</v>
      </c>
      <c r="IA16" s="14">
        <v>0</v>
      </c>
      <c r="IB16" s="64">
        <v>0</v>
      </c>
      <c r="IC16" s="63">
        <v>0</v>
      </c>
      <c r="ID16" s="14">
        <v>0</v>
      </c>
      <c r="IE16" s="64">
        <f t="shared" si="12"/>
        <v>0</v>
      </c>
      <c r="IF16" s="63">
        <v>0</v>
      </c>
      <c r="IG16" s="14">
        <v>0</v>
      </c>
      <c r="IH16" s="64">
        <v>0</v>
      </c>
      <c r="II16" s="63">
        <v>0</v>
      </c>
      <c r="IJ16" s="14">
        <v>0</v>
      </c>
      <c r="IK16" s="64">
        <v>0</v>
      </c>
      <c r="IL16" s="63">
        <v>0</v>
      </c>
      <c r="IM16" s="14">
        <v>0</v>
      </c>
      <c r="IN16" s="64">
        <v>0</v>
      </c>
      <c r="IO16" s="63">
        <v>0</v>
      </c>
      <c r="IP16" s="14">
        <v>0</v>
      </c>
      <c r="IQ16" s="64">
        <v>0</v>
      </c>
      <c r="IR16" s="63">
        <v>0</v>
      </c>
      <c r="IS16" s="14">
        <v>0</v>
      </c>
      <c r="IT16" s="64">
        <v>0</v>
      </c>
      <c r="IU16" s="73">
        <v>1</v>
      </c>
      <c r="IV16" s="20">
        <v>25</v>
      </c>
      <c r="IW16" s="64">
        <f t="shared" ref="IW16" si="46">IV16/IU16*1000</f>
        <v>25000</v>
      </c>
      <c r="IX16" s="63">
        <v>0</v>
      </c>
      <c r="IY16" s="14">
        <v>0</v>
      </c>
      <c r="IZ16" s="64">
        <f t="shared" si="13"/>
        <v>0</v>
      </c>
      <c r="JA16" s="63">
        <v>0</v>
      </c>
      <c r="JB16" s="14">
        <v>0</v>
      </c>
      <c r="JC16" s="64">
        <v>0</v>
      </c>
      <c r="JD16" s="63">
        <v>0</v>
      </c>
      <c r="JE16" s="14">
        <v>0</v>
      </c>
      <c r="JF16" s="64">
        <v>0</v>
      </c>
      <c r="JG16" s="73">
        <v>0</v>
      </c>
      <c r="JH16" s="20">
        <v>0</v>
      </c>
      <c r="JI16" s="64">
        <v>0</v>
      </c>
      <c r="JJ16" s="63">
        <v>0</v>
      </c>
      <c r="JK16" s="14">
        <v>0</v>
      </c>
      <c r="JL16" s="64">
        <v>0</v>
      </c>
      <c r="JM16" s="63">
        <v>0</v>
      </c>
      <c r="JN16" s="14">
        <v>0</v>
      </c>
      <c r="JO16" s="64">
        <v>0</v>
      </c>
      <c r="JP16" s="73">
        <v>1</v>
      </c>
      <c r="JQ16" s="20">
        <v>28</v>
      </c>
      <c r="JR16" s="64">
        <f t="shared" ref="JR16" si="47">JQ16/JP16*1000</f>
        <v>28000</v>
      </c>
      <c r="JS16" s="63">
        <v>0</v>
      </c>
      <c r="JT16" s="14">
        <v>0</v>
      </c>
      <c r="JU16" s="64">
        <v>0</v>
      </c>
      <c r="JV16" s="73">
        <v>0</v>
      </c>
      <c r="JW16" s="20">
        <v>7</v>
      </c>
      <c r="JX16" s="64">
        <v>0</v>
      </c>
      <c r="JY16" s="63">
        <v>0</v>
      </c>
      <c r="JZ16" s="14">
        <v>0</v>
      </c>
      <c r="KA16" s="64">
        <v>0</v>
      </c>
      <c r="KB16" s="73">
        <v>12</v>
      </c>
      <c r="KC16" s="20">
        <v>149</v>
      </c>
      <c r="KD16" s="64">
        <f t="shared" si="20"/>
        <v>12416.666666666666</v>
      </c>
      <c r="KE16" s="73">
        <v>9</v>
      </c>
      <c r="KF16" s="20">
        <v>174</v>
      </c>
      <c r="KG16" s="64">
        <f t="shared" si="15"/>
        <v>19333.333333333332</v>
      </c>
      <c r="KH16" s="11" t="e">
        <f>F16+I16+L16+AM16+AS16+BB16+BH16+#REF!+BN16+BT16+BW16+CF16+CI16+DA16+DD16+DG16+DP16+DS16+DV16+EH16+EK16+EQ16+EW16+FC16+FF16+FL16+FR16+FU16+FX16+GA16+GG16+GV16+GY16+HH16+HN16+HQ16+HW16+IL16+IR16+IU16+JJ16+JM16+JP16+JS16+JV16+JY16+KB16+KE16</f>
        <v>#REF!</v>
      </c>
      <c r="KI16" s="21" t="e">
        <f>G16+J16+M16+AN16+AT16+BC16+BI16+#REF!+BO16+BU16+BX16+CG16+CJ16+DB16+DE16+DH16+DQ16+DT16+DW16+EI16+EL16+ER16+EX16+FD16+FG16+FM16+FS16+FV16+FY16+GB16+GH16+GW16+GZ16+HI16+HO16+HR16+HX16+IM16+IS16+IV16+JK16+JN16+JQ16+JT16+JW16+JZ16+KC16+KF16</f>
        <v>#REF!</v>
      </c>
      <c r="KJ16" s="6"/>
      <c r="KK16" s="9"/>
      <c r="KL16" s="6"/>
      <c r="KM16" s="6"/>
      <c r="KN16" s="6"/>
      <c r="KO16" s="9"/>
      <c r="KP16" s="6"/>
      <c r="KQ16" s="6"/>
      <c r="KR16" s="6"/>
      <c r="KS16" s="9"/>
      <c r="KT16" s="6"/>
      <c r="KU16" s="6"/>
      <c r="KV16" s="1"/>
      <c r="KW16" s="2"/>
      <c r="KX16" s="1"/>
      <c r="KY16" s="1"/>
      <c r="KZ16" s="1"/>
      <c r="LA16" s="2"/>
      <c r="LB16" s="1"/>
      <c r="LC16" s="1"/>
      <c r="LD16" s="1"/>
      <c r="LE16" s="2"/>
      <c r="LF16" s="1"/>
      <c r="LG16" s="1"/>
      <c r="LH16" s="1"/>
      <c r="LI16" s="2"/>
      <c r="LJ16" s="1"/>
      <c r="LK16" s="1"/>
      <c r="LL16" s="1"/>
      <c r="LM16" s="2"/>
      <c r="LN16" s="1"/>
      <c r="LO16" s="1"/>
      <c r="LP16" s="1"/>
      <c r="LQ16" s="2"/>
      <c r="LR16" s="1"/>
      <c r="LS16" s="1"/>
      <c r="LT16" s="1"/>
      <c r="LU16" s="2"/>
      <c r="LV16" s="1"/>
      <c r="LW16" s="1"/>
      <c r="LX16" s="1"/>
      <c r="LY16" s="2"/>
      <c r="LZ16" s="1"/>
      <c r="MA16" s="1"/>
      <c r="MB16" s="1"/>
    </row>
    <row r="17" spans="1:415" x14ac:dyDescent="0.3">
      <c r="A17" s="59">
        <v>2009</v>
      </c>
      <c r="B17" s="86" t="s">
        <v>16</v>
      </c>
      <c r="C17" s="65">
        <v>0</v>
      </c>
      <c r="D17" s="16">
        <v>0</v>
      </c>
      <c r="E17" s="66">
        <v>0</v>
      </c>
      <c r="F17" s="84">
        <v>1</v>
      </c>
      <c r="G17" s="45">
        <v>35</v>
      </c>
      <c r="H17" s="66">
        <f t="shared" si="0"/>
        <v>35000</v>
      </c>
      <c r="I17" s="65">
        <v>0</v>
      </c>
      <c r="J17" s="16">
        <v>0</v>
      </c>
      <c r="K17" s="66">
        <v>0</v>
      </c>
      <c r="L17" s="65">
        <v>0</v>
      </c>
      <c r="M17" s="16">
        <v>11</v>
      </c>
      <c r="N17" s="66">
        <v>0</v>
      </c>
      <c r="O17" s="65">
        <v>0</v>
      </c>
      <c r="P17" s="16">
        <v>0</v>
      </c>
      <c r="Q17" s="66">
        <v>0</v>
      </c>
      <c r="R17" s="65"/>
      <c r="S17" s="16"/>
      <c r="T17" s="66"/>
      <c r="U17" s="65">
        <v>0</v>
      </c>
      <c r="V17" s="16">
        <v>0</v>
      </c>
      <c r="W17" s="66">
        <v>0</v>
      </c>
      <c r="X17" s="65">
        <v>0</v>
      </c>
      <c r="Y17" s="16">
        <v>0</v>
      </c>
      <c r="Z17" s="66">
        <v>0</v>
      </c>
      <c r="AA17" s="65">
        <v>0</v>
      </c>
      <c r="AB17" s="16">
        <v>0</v>
      </c>
      <c r="AC17" s="66">
        <v>0</v>
      </c>
      <c r="AD17" s="65">
        <v>0</v>
      </c>
      <c r="AE17" s="16">
        <v>0</v>
      </c>
      <c r="AF17" s="66">
        <v>0</v>
      </c>
      <c r="AG17" s="65">
        <v>0</v>
      </c>
      <c r="AH17" s="16">
        <v>0</v>
      </c>
      <c r="AI17" s="66">
        <v>0</v>
      </c>
      <c r="AJ17" s="65">
        <v>0</v>
      </c>
      <c r="AK17" s="16">
        <v>0</v>
      </c>
      <c r="AL17" s="66">
        <v>0</v>
      </c>
      <c r="AM17" s="65">
        <v>0</v>
      </c>
      <c r="AN17" s="16">
        <v>0</v>
      </c>
      <c r="AO17" s="66">
        <v>0</v>
      </c>
      <c r="AP17" s="65">
        <v>0</v>
      </c>
      <c r="AQ17" s="16">
        <v>0</v>
      </c>
      <c r="AR17" s="66">
        <v>0</v>
      </c>
      <c r="AS17" s="65">
        <v>0</v>
      </c>
      <c r="AT17" s="16">
        <v>0</v>
      </c>
      <c r="AU17" s="66">
        <v>0</v>
      </c>
      <c r="AV17" s="65">
        <v>0</v>
      </c>
      <c r="AW17" s="16">
        <v>0</v>
      </c>
      <c r="AX17" s="66">
        <v>0</v>
      </c>
      <c r="AY17" s="65">
        <v>0</v>
      </c>
      <c r="AZ17" s="16">
        <v>0</v>
      </c>
      <c r="BA17" s="66">
        <v>0</v>
      </c>
      <c r="BB17" s="65">
        <v>0</v>
      </c>
      <c r="BC17" s="16">
        <v>0</v>
      </c>
      <c r="BD17" s="66">
        <v>0</v>
      </c>
      <c r="BE17" s="65"/>
      <c r="BF17" s="16"/>
      <c r="BG17" s="66"/>
      <c r="BH17" s="65">
        <v>0</v>
      </c>
      <c r="BI17" s="16">
        <v>0</v>
      </c>
      <c r="BJ17" s="66">
        <v>0</v>
      </c>
      <c r="BK17" s="74">
        <v>0</v>
      </c>
      <c r="BL17" s="36">
        <v>11</v>
      </c>
      <c r="BM17" s="64">
        <f t="shared" si="1"/>
        <v>0</v>
      </c>
      <c r="BN17" s="65">
        <v>0</v>
      </c>
      <c r="BO17" s="16">
        <v>0</v>
      </c>
      <c r="BP17" s="66">
        <v>0</v>
      </c>
      <c r="BQ17" s="65"/>
      <c r="BR17" s="16"/>
      <c r="BS17" s="66"/>
      <c r="BT17" s="65">
        <v>0</v>
      </c>
      <c r="BU17" s="16">
        <v>0</v>
      </c>
      <c r="BV17" s="66">
        <v>0</v>
      </c>
      <c r="BW17" s="65">
        <v>0</v>
      </c>
      <c r="BX17" s="16">
        <v>0</v>
      </c>
      <c r="BY17" s="66">
        <v>0</v>
      </c>
      <c r="BZ17" s="65"/>
      <c r="CA17" s="16"/>
      <c r="CB17" s="66"/>
      <c r="CC17" s="65">
        <v>0</v>
      </c>
      <c r="CD17" s="16">
        <v>0</v>
      </c>
      <c r="CE17" s="66">
        <v>0</v>
      </c>
      <c r="CF17" s="65">
        <v>0</v>
      </c>
      <c r="CG17" s="16">
        <v>0</v>
      </c>
      <c r="CH17" s="66">
        <v>0</v>
      </c>
      <c r="CI17" s="65">
        <v>0</v>
      </c>
      <c r="CJ17" s="16">
        <v>0</v>
      </c>
      <c r="CK17" s="66">
        <v>0</v>
      </c>
      <c r="CL17" s="65">
        <v>0</v>
      </c>
      <c r="CM17" s="16">
        <v>0</v>
      </c>
      <c r="CN17" s="66">
        <f t="shared" si="2"/>
        <v>0</v>
      </c>
      <c r="CO17" s="65">
        <v>0</v>
      </c>
      <c r="CP17" s="16">
        <v>0</v>
      </c>
      <c r="CQ17" s="66">
        <v>0</v>
      </c>
      <c r="CR17" s="65">
        <v>0</v>
      </c>
      <c r="CS17" s="16">
        <v>0</v>
      </c>
      <c r="CT17" s="66">
        <f t="shared" si="3"/>
        <v>0</v>
      </c>
      <c r="CU17" s="65">
        <v>0</v>
      </c>
      <c r="CV17" s="16">
        <v>0</v>
      </c>
      <c r="CW17" s="66">
        <v>0</v>
      </c>
      <c r="CX17" s="65">
        <v>0</v>
      </c>
      <c r="CY17" s="16">
        <v>0</v>
      </c>
      <c r="CZ17" s="66">
        <v>0</v>
      </c>
      <c r="DA17" s="74">
        <v>0</v>
      </c>
      <c r="DB17" s="36">
        <v>2</v>
      </c>
      <c r="DC17" s="66">
        <v>0</v>
      </c>
      <c r="DD17" s="65">
        <v>0</v>
      </c>
      <c r="DE17" s="16">
        <v>0</v>
      </c>
      <c r="DF17" s="66">
        <v>0</v>
      </c>
      <c r="DG17" s="65">
        <v>0</v>
      </c>
      <c r="DH17" s="16">
        <v>0</v>
      </c>
      <c r="DI17" s="66">
        <v>0</v>
      </c>
      <c r="DJ17" s="65">
        <v>0</v>
      </c>
      <c r="DK17" s="16">
        <v>0</v>
      </c>
      <c r="DL17" s="66">
        <v>0</v>
      </c>
      <c r="DM17" s="63">
        <v>0</v>
      </c>
      <c r="DN17" s="14">
        <v>0</v>
      </c>
      <c r="DO17" s="64">
        <f t="shared" si="26"/>
        <v>0</v>
      </c>
      <c r="DP17" s="65">
        <v>0</v>
      </c>
      <c r="DQ17" s="16">
        <v>0</v>
      </c>
      <c r="DR17" s="66">
        <v>0</v>
      </c>
      <c r="DS17" s="65">
        <v>0</v>
      </c>
      <c r="DT17" s="16">
        <v>0</v>
      </c>
      <c r="DU17" s="66">
        <v>0</v>
      </c>
      <c r="DV17" s="65">
        <v>0</v>
      </c>
      <c r="DW17" s="16">
        <v>0</v>
      </c>
      <c r="DX17" s="66">
        <v>0</v>
      </c>
      <c r="DY17" s="63">
        <v>0</v>
      </c>
      <c r="DZ17" s="14">
        <v>0</v>
      </c>
      <c r="EA17" s="64">
        <f t="shared" si="5"/>
        <v>0</v>
      </c>
      <c r="EB17" s="63">
        <v>0</v>
      </c>
      <c r="EC17" s="14">
        <v>0</v>
      </c>
      <c r="ED17" s="64">
        <f t="shared" si="6"/>
        <v>0</v>
      </c>
      <c r="EE17" s="63">
        <v>0</v>
      </c>
      <c r="EF17" s="14">
        <v>0</v>
      </c>
      <c r="EG17" s="64">
        <f t="shared" si="27"/>
        <v>0</v>
      </c>
      <c r="EH17" s="74">
        <v>9</v>
      </c>
      <c r="EI17" s="36">
        <v>422</v>
      </c>
      <c r="EJ17" s="66">
        <f t="shared" ref="EJ17" si="48">EI17/EH17*1000</f>
        <v>46888.888888888883</v>
      </c>
      <c r="EK17" s="65">
        <v>0</v>
      </c>
      <c r="EL17" s="16">
        <v>0</v>
      </c>
      <c r="EM17" s="66">
        <v>0</v>
      </c>
      <c r="EN17" s="65">
        <v>0</v>
      </c>
      <c r="EO17" s="16">
        <v>0</v>
      </c>
      <c r="EP17" s="66">
        <v>0</v>
      </c>
      <c r="EQ17" s="65">
        <v>0</v>
      </c>
      <c r="ER17" s="16">
        <v>0</v>
      </c>
      <c r="ES17" s="66">
        <v>0</v>
      </c>
      <c r="ET17" s="65">
        <v>0</v>
      </c>
      <c r="EU17" s="16">
        <v>0</v>
      </c>
      <c r="EV17" s="66">
        <v>0</v>
      </c>
      <c r="EW17" s="65">
        <v>0</v>
      </c>
      <c r="EX17" s="16">
        <v>0</v>
      </c>
      <c r="EY17" s="66">
        <v>0</v>
      </c>
      <c r="EZ17" s="65"/>
      <c r="FA17" s="16"/>
      <c r="FB17" s="66"/>
      <c r="FC17" s="65">
        <v>0</v>
      </c>
      <c r="FD17" s="16">
        <v>9</v>
      </c>
      <c r="FE17" s="66">
        <v>0</v>
      </c>
      <c r="FF17" s="74">
        <v>1</v>
      </c>
      <c r="FG17" s="36">
        <v>21</v>
      </c>
      <c r="FH17" s="66">
        <f t="shared" si="8"/>
        <v>21000</v>
      </c>
      <c r="FI17" s="65">
        <v>0</v>
      </c>
      <c r="FJ17" s="16">
        <v>0</v>
      </c>
      <c r="FK17" s="66">
        <v>0</v>
      </c>
      <c r="FL17" s="65">
        <v>0</v>
      </c>
      <c r="FM17" s="16">
        <v>0</v>
      </c>
      <c r="FN17" s="66">
        <v>0</v>
      </c>
      <c r="FO17" s="65">
        <v>0</v>
      </c>
      <c r="FP17" s="16">
        <v>0</v>
      </c>
      <c r="FQ17" s="66">
        <f t="shared" si="9"/>
        <v>0</v>
      </c>
      <c r="FR17" s="74">
        <v>4</v>
      </c>
      <c r="FS17" s="36">
        <v>98</v>
      </c>
      <c r="FT17" s="66">
        <f t="shared" ref="FT17" si="49">FS17/FR17*1000</f>
        <v>24500</v>
      </c>
      <c r="FU17" s="74">
        <v>3</v>
      </c>
      <c r="FV17" s="36">
        <v>53</v>
      </c>
      <c r="FW17" s="66">
        <f t="shared" si="29"/>
        <v>17666.666666666668</v>
      </c>
      <c r="FX17" s="65">
        <v>0</v>
      </c>
      <c r="FY17" s="16">
        <v>0</v>
      </c>
      <c r="FZ17" s="66">
        <v>0</v>
      </c>
      <c r="GA17" s="65">
        <v>0</v>
      </c>
      <c r="GB17" s="16">
        <v>0</v>
      </c>
      <c r="GC17" s="66">
        <v>0</v>
      </c>
      <c r="GD17" s="65">
        <v>0</v>
      </c>
      <c r="GE17" s="16">
        <v>0</v>
      </c>
      <c r="GF17" s="66">
        <v>0</v>
      </c>
      <c r="GG17" s="65">
        <v>0</v>
      </c>
      <c r="GH17" s="16">
        <v>0</v>
      </c>
      <c r="GI17" s="66">
        <v>0</v>
      </c>
      <c r="GJ17" s="65">
        <v>0</v>
      </c>
      <c r="GK17" s="16">
        <v>0</v>
      </c>
      <c r="GL17" s="66">
        <v>0</v>
      </c>
      <c r="GM17" s="65">
        <v>0</v>
      </c>
      <c r="GN17" s="16">
        <v>0</v>
      </c>
      <c r="GO17" s="66">
        <v>0</v>
      </c>
      <c r="GP17" s="65">
        <v>0</v>
      </c>
      <c r="GQ17" s="16">
        <v>0</v>
      </c>
      <c r="GR17" s="66">
        <v>0</v>
      </c>
      <c r="GS17" s="65">
        <v>0</v>
      </c>
      <c r="GT17" s="16">
        <v>0</v>
      </c>
      <c r="GU17" s="66">
        <v>0</v>
      </c>
      <c r="GV17" s="65">
        <v>0</v>
      </c>
      <c r="GW17" s="16">
        <v>0</v>
      </c>
      <c r="GX17" s="66">
        <v>0</v>
      </c>
      <c r="GY17" s="65">
        <v>0</v>
      </c>
      <c r="GZ17" s="16">
        <v>0</v>
      </c>
      <c r="HA17" s="66">
        <v>0</v>
      </c>
      <c r="HB17" s="65">
        <v>0</v>
      </c>
      <c r="HC17" s="16">
        <v>0</v>
      </c>
      <c r="HD17" s="66">
        <v>0</v>
      </c>
      <c r="HE17" s="65">
        <v>0</v>
      </c>
      <c r="HF17" s="16">
        <v>0</v>
      </c>
      <c r="HG17" s="66">
        <f t="shared" si="11"/>
        <v>0</v>
      </c>
      <c r="HH17" s="65">
        <v>0</v>
      </c>
      <c r="HI17" s="16">
        <v>0</v>
      </c>
      <c r="HJ17" s="66">
        <v>0</v>
      </c>
      <c r="HK17" s="65">
        <v>0</v>
      </c>
      <c r="HL17" s="16">
        <v>0</v>
      </c>
      <c r="HM17" s="66">
        <v>0</v>
      </c>
      <c r="HN17" s="65">
        <v>0</v>
      </c>
      <c r="HO17" s="16">
        <v>0</v>
      </c>
      <c r="HP17" s="66">
        <v>0</v>
      </c>
      <c r="HQ17" s="65">
        <v>0</v>
      </c>
      <c r="HR17" s="16">
        <v>0</v>
      </c>
      <c r="HS17" s="66">
        <v>0</v>
      </c>
      <c r="HT17" s="65">
        <v>0</v>
      </c>
      <c r="HU17" s="16">
        <v>0</v>
      </c>
      <c r="HV17" s="66">
        <v>0</v>
      </c>
      <c r="HW17" s="65">
        <v>0</v>
      </c>
      <c r="HX17" s="16">
        <v>0</v>
      </c>
      <c r="HY17" s="66">
        <v>0</v>
      </c>
      <c r="HZ17" s="65">
        <v>0</v>
      </c>
      <c r="IA17" s="16">
        <v>0</v>
      </c>
      <c r="IB17" s="66">
        <v>0</v>
      </c>
      <c r="IC17" s="65">
        <v>0</v>
      </c>
      <c r="ID17" s="16">
        <v>0</v>
      </c>
      <c r="IE17" s="66">
        <f t="shared" si="12"/>
        <v>0</v>
      </c>
      <c r="IF17" s="65">
        <v>0</v>
      </c>
      <c r="IG17" s="16">
        <v>0</v>
      </c>
      <c r="IH17" s="66">
        <v>0</v>
      </c>
      <c r="II17" s="65">
        <v>0</v>
      </c>
      <c r="IJ17" s="16">
        <v>0</v>
      </c>
      <c r="IK17" s="66">
        <v>0</v>
      </c>
      <c r="IL17" s="65">
        <v>0</v>
      </c>
      <c r="IM17" s="16">
        <v>0</v>
      </c>
      <c r="IN17" s="66">
        <v>0</v>
      </c>
      <c r="IO17" s="65">
        <v>0</v>
      </c>
      <c r="IP17" s="16">
        <v>0</v>
      </c>
      <c r="IQ17" s="66">
        <v>0</v>
      </c>
      <c r="IR17" s="65">
        <v>0</v>
      </c>
      <c r="IS17" s="16">
        <v>0</v>
      </c>
      <c r="IT17" s="66">
        <v>0</v>
      </c>
      <c r="IU17" s="74">
        <v>0</v>
      </c>
      <c r="IV17" s="36">
        <v>4</v>
      </c>
      <c r="IW17" s="66">
        <v>0</v>
      </c>
      <c r="IX17" s="65">
        <v>0</v>
      </c>
      <c r="IY17" s="16">
        <v>0</v>
      </c>
      <c r="IZ17" s="66">
        <f t="shared" si="13"/>
        <v>0</v>
      </c>
      <c r="JA17" s="65">
        <v>0</v>
      </c>
      <c r="JB17" s="16">
        <v>0</v>
      </c>
      <c r="JC17" s="66">
        <v>0</v>
      </c>
      <c r="JD17" s="65">
        <v>0</v>
      </c>
      <c r="JE17" s="16">
        <v>0</v>
      </c>
      <c r="JF17" s="66">
        <v>0</v>
      </c>
      <c r="JG17" s="74">
        <v>0</v>
      </c>
      <c r="JH17" s="36">
        <v>0</v>
      </c>
      <c r="JI17" s="66">
        <v>0</v>
      </c>
      <c r="JJ17" s="74">
        <v>0</v>
      </c>
      <c r="JK17" s="36">
        <v>2</v>
      </c>
      <c r="JL17" s="66">
        <v>0</v>
      </c>
      <c r="JM17" s="65">
        <v>0</v>
      </c>
      <c r="JN17" s="16">
        <v>0</v>
      </c>
      <c r="JO17" s="66">
        <v>0</v>
      </c>
      <c r="JP17" s="74">
        <v>0</v>
      </c>
      <c r="JQ17" s="36">
        <v>9</v>
      </c>
      <c r="JR17" s="66">
        <v>0</v>
      </c>
      <c r="JS17" s="65">
        <v>0</v>
      </c>
      <c r="JT17" s="16">
        <v>0</v>
      </c>
      <c r="JU17" s="66">
        <v>0</v>
      </c>
      <c r="JV17" s="74">
        <v>0</v>
      </c>
      <c r="JW17" s="36">
        <v>11</v>
      </c>
      <c r="JX17" s="66">
        <v>0</v>
      </c>
      <c r="JY17" s="65">
        <v>0</v>
      </c>
      <c r="JZ17" s="16">
        <v>0</v>
      </c>
      <c r="KA17" s="66">
        <v>0</v>
      </c>
      <c r="KB17" s="74">
        <v>232</v>
      </c>
      <c r="KC17" s="36">
        <v>117</v>
      </c>
      <c r="KD17" s="66">
        <f t="shared" si="20"/>
        <v>504.31034482758616</v>
      </c>
      <c r="KE17" s="74">
        <v>4</v>
      </c>
      <c r="KF17" s="36">
        <v>78</v>
      </c>
      <c r="KG17" s="66">
        <f t="shared" si="15"/>
        <v>19500</v>
      </c>
      <c r="KH17" s="22" t="e">
        <f>F17+I17+L17+AM17+AS17+BB17+BH17+#REF!+BN17+BT17+BW17+CF17+CI17+DA17+DD17+DG17+DP17+DS17+DV17+EH17+EK17+EQ17+EW17+FC17+FF17+FL17+FR17+FU17+FX17+GA17+GG17+GV17+GY17+HH17+HN17+HQ17+HW17+IL17+IR17+IU17+JJ17+JM17+JP17+JS17+JV17+JY17+KB17+KE17</f>
        <v>#REF!</v>
      </c>
      <c r="KI17" s="23" t="e">
        <f>G17+J17+M17+AN17+AT17+BC17+BI17+#REF!+BO17+BU17+BX17+CG17+CJ17+DB17+DE17+DH17+DQ17+DT17+DW17+EI17+EL17+ER17+EX17+FD17+FG17+FM17+FS17+FV17+FY17+GB17+GH17+GW17+GZ17+HI17+HO17+HR17+HX17+IM17+IS17+IV17+JK17+JN17+JQ17+JT17+JW17+JZ17+KC17+KF17</f>
        <v>#REF!</v>
      </c>
      <c r="KJ17" s="6"/>
      <c r="KK17" s="9"/>
      <c r="KL17" s="6"/>
      <c r="KM17" s="6"/>
      <c r="KN17" s="6"/>
      <c r="KO17" s="9"/>
      <c r="KP17" s="6"/>
      <c r="KQ17" s="6"/>
      <c r="KR17" s="6"/>
      <c r="KS17" s="9"/>
      <c r="KT17" s="6"/>
      <c r="KU17" s="6"/>
      <c r="KV17" s="1"/>
      <c r="KW17" s="2"/>
      <c r="KX17" s="1"/>
      <c r="KY17" s="1"/>
      <c r="KZ17" s="1"/>
      <c r="LA17" s="2"/>
      <c r="LB17" s="1"/>
      <c r="LC17" s="1"/>
      <c r="LD17" s="1"/>
      <c r="LE17" s="2"/>
      <c r="LF17" s="1"/>
      <c r="LG17" s="1"/>
      <c r="LH17" s="1"/>
      <c r="LI17" s="2"/>
      <c r="LJ17" s="1"/>
      <c r="LK17" s="1"/>
      <c r="LL17" s="1"/>
      <c r="LM17" s="2"/>
      <c r="LN17" s="1"/>
      <c r="LO17" s="1"/>
      <c r="LP17" s="1"/>
      <c r="LQ17" s="2"/>
      <c r="LR17" s="1"/>
      <c r="LS17" s="1"/>
      <c r="LT17" s="1"/>
      <c r="LU17" s="2"/>
      <c r="LV17" s="1"/>
      <c r="LW17" s="1"/>
      <c r="LX17" s="1"/>
      <c r="LY17" s="2"/>
      <c r="LZ17" s="1"/>
      <c r="MA17" s="1"/>
      <c r="MB17" s="1"/>
    </row>
    <row r="18" spans="1:415" ht="15" thickBot="1" x14ac:dyDescent="0.35">
      <c r="A18" s="87"/>
      <c r="B18" s="88" t="s">
        <v>17</v>
      </c>
      <c r="C18" s="78">
        <f t="shared" ref="C18:D18" si="50">SUM(C6:C17)</f>
        <v>0</v>
      </c>
      <c r="D18" s="47">
        <f t="shared" si="50"/>
        <v>0</v>
      </c>
      <c r="E18" s="79"/>
      <c r="F18" s="78">
        <f>SUM(F6:F17)</f>
        <v>56</v>
      </c>
      <c r="G18" s="47">
        <f>SUM(G6:G17)</f>
        <v>1199</v>
      </c>
      <c r="H18" s="79"/>
      <c r="I18" s="78">
        <f t="shared" ref="I18:J18" si="51">SUM(I6:I17)</f>
        <v>0</v>
      </c>
      <c r="J18" s="47">
        <f t="shared" si="51"/>
        <v>1</v>
      </c>
      <c r="K18" s="79"/>
      <c r="L18" s="78">
        <f t="shared" ref="L18:M18" si="52">SUM(L6:L17)</f>
        <v>1</v>
      </c>
      <c r="M18" s="47">
        <f t="shared" si="52"/>
        <v>65</v>
      </c>
      <c r="N18" s="79"/>
      <c r="O18" s="78">
        <f t="shared" ref="O18:P18" si="53">SUM(O6:O17)</f>
        <v>0</v>
      </c>
      <c r="P18" s="47">
        <f t="shared" si="53"/>
        <v>0</v>
      </c>
      <c r="Q18" s="79"/>
      <c r="R18" s="78"/>
      <c r="S18" s="47"/>
      <c r="T18" s="79"/>
      <c r="U18" s="78">
        <f t="shared" ref="U18:V18" si="54">SUM(U6:U17)</f>
        <v>0</v>
      </c>
      <c r="V18" s="47">
        <f t="shared" si="54"/>
        <v>0</v>
      </c>
      <c r="W18" s="79"/>
      <c r="X18" s="78">
        <f t="shared" ref="X18:Y18" si="55">SUM(X6:X17)</f>
        <v>0</v>
      </c>
      <c r="Y18" s="47">
        <f t="shared" si="55"/>
        <v>0</v>
      </c>
      <c r="Z18" s="79"/>
      <c r="AA18" s="78">
        <f t="shared" ref="AA18:AB18" si="56">SUM(AA6:AA17)</f>
        <v>0</v>
      </c>
      <c r="AB18" s="47">
        <f t="shared" si="56"/>
        <v>0</v>
      </c>
      <c r="AC18" s="79"/>
      <c r="AD18" s="78">
        <f t="shared" ref="AD18:AE18" si="57">SUM(AD6:AD17)</f>
        <v>0</v>
      </c>
      <c r="AE18" s="47">
        <f t="shared" si="57"/>
        <v>0</v>
      </c>
      <c r="AF18" s="79"/>
      <c r="AG18" s="78">
        <f t="shared" ref="AG18:AH18" si="58">SUM(AG6:AG17)</f>
        <v>0</v>
      </c>
      <c r="AH18" s="47">
        <f t="shared" si="58"/>
        <v>0</v>
      </c>
      <c r="AI18" s="79"/>
      <c r="AJ18" s="78">
        <f t="shared" ref="AJ18:AK18" si="59">SUM(AJ6:AJ17)</f>
        <v>0</v>
      </c>
      <c r="AK18" s="47">
        <f t="shared" si="59"/>
        <v>0</v>
      </c>
      <c r="AL18" s="79"/>
      <c r="AM18" s="78">
        <f t="shared" ref="AM18:AN18" si="60">SUM(AM6:AM17)</f>
        <v>15</v>
      </c>
      <c r="AN18" s="47">
        <f t="shared" si="60"/>
        <v>273</v>
      </c>
      <c r="AO18" s="79"/>
      <c r="AP18" s="78">
        <f t="shared" ref="AP18:AQ18" si="61">SUM(AP6:AP17)</f>
        <v>0</v>
      </c>
      <c r="AQ18" s="47">
        <f t="shared" si="61"/>
        <v>0</v>
      </c>
      <c r="AR18" s="79"/>
      <c r="AS18" s="78">
        <f t="shared" ref="AS18:AT18" si="62">SUM(AS6:AS17)</f>
        <v>0</v>
      </c>
      <c r="AT18" s="47">
        <f t="shared" si="62"/>
        <v>8</v>
      </c>
      <c r="AU18" s="79"/>
      <c r="AV18" s="78">
        <v>0</v>
      </c>
      <c r="AW18" s="47">
        <v>0</v>
      </c>
      <c r="AX18" s="79"/>
      <c r="AY18" s="78">
        <f t="shared" ref="AY18:AZ18" si="63">SUM(AY6:AY17)</f>
        <v>0</v>
      </c>
      <c r="AZ18" s="47">
        <f t="shared" si="63"/>
        <v>0</v>
      </c>
      <c r="BA18" s="79"/>
      <c r="BB18" s="78">
        <f t="shared" ref="BB18:BC18" si="64">SUM(BB6:BB17)</f>
        <v>0</v>
      </c>
      <c r="BC18" s="47">
        <f t="shared" si="64"/>
        <v>0</v>
      </c>
      <c r="BD18" s="79"/>
      <c r="BE18" s="78"/>
      <c r="BF18" s="47"/>
      <c r="BG18" s="79"/>
      <c r="BH18" s="78">
        <f t="shared" ref="BH18:BI18" si="65">SUM(BH6:BH17)</f>
        <v>4</v>
      </c>
      <c r="BI18" s="47">
        <f t="shared" si="65"/>
        <v>60</v>
      </c>
      <c r="BJ18" s="79"/>
      <c r="BK18" s="78">
        <f t="shared" ref="BK18:BL18" si="66">SUM(BK6:BK17)</f>
        <v>22</v>
      </c>
      <c r="BL18" s="47">
        <f t="shared" si="66"/>
        <v>511</v>
      </c>
      <c r="BM18" s="79"/>
      <c r="BN18" s="78">
        <f t="shared" ref="BN18:BO18" si="67">SUM(BN6:BN17)</f>
        <v>0</v>
      </c>
      <c r="BO18" s="47">
        <f t="shared" si="67"/>
        <v>12</v>
      </c>
      <c r="BP18" s="79"/>
      <c r="BQ18" s="78"/>
      <c r="BR18" s="47"/>
      <c r="BS18" s="79"/>
      <c r="BT18" s="78">
        <f t="shared" ref="BT18:BU18" si="68">SUM(BT6:BT17)</f>
        <v>0</v>
      </c>
      <c r="BU18" s="47">
        <f t="shared" si="68"/>
        <v>0</v>
      </c>
      <c r="BV18" s="79"/>
      <c r="BW18" s="78">
        <f t="shared" ref="BW18:BX18" si="69">SUM(BW6:BW17)</f>
        <v>4</v>
      </c>
      <c r="BX18" s="47">
        <f t="shared" si="69"/>
        <v>17</v>
      </c>
      <c r="BY18" s="79"/>
      <c r="BZ18" s="78"/>
      <c r="CA18" s="47"/>
      <c r="CB18" s="79"/>
      <c r="CC18" s="78">
        <f t="shared" ref="CC18:CD18" si="70">SUM(CC6:CC17)</f>
        <v>0</v>
      </c>
      <c r="CD18" s="47">
        <f t="shared" si="70"/>
        <v>0</v>
      </c>
      <c r="CE18" s="79"/>
      <c r="CF18" s="78">
        <f t="shared" ref="CF18:CG18" si="71">SUM(CF6:CF17)</f>
        <v>0</v>
      </c>
      <c r="CG18" s="47">
        <f t="shared" si="71"/>
        <v>0</v>
      </c>
      <c r="CH18" s="79"/>
      <c r="CI18" s="78">
        <f t="shared" ref="CI18:CJ18" si="72">SUM(CI6:CI17)</f>
        <v>0</v>
      </c>
      <c r="CJ18" s="47">
        <f t="shared" si="72"/>
        <v>0</v>
      </c>
      <c r="CK18" s="79"/>
      <c r="CL18" s="78">
        <f t="shared" ref="CL18:CM18" si="73">SUM(CL6:CL17)</f>
        <v>0</v>
      </c>
      <c r="CM18" s="47">
        <f t="shared" si="73"/>
        <v>0</v>
      </c>
      <c r="CN18" s="79"/>
      <c r="CO18" s="78">
        <f t="shared" ref="CO18:CP18" si="74">SUM(CO6:CO17)</f>
        <v>0</v>
      </c>
      <c r="CP18" s="47">
        <f t="shared" si="74"/>
        <v>0</v>
      </c>
      <c r="CQ18" s="79"/>
      <c r="CR18" s="78">
        <f t="shared" ref="CR18:CS18" si="75">SUM(CR6:CR17)</f>
        <v>0</v>
      </c>
      <c r="CS18" s="47">
        <f t="shared" si="75"/>
        <v>0</v>
      </c>
      <c r="CT18" s="79"/>
      <c r="CU18" s="78">
        <f t="shared" ref="CU18:CV18" si="76">SUM(CU6:CU17)</f>
        <v>0</v>
      </c>
      <c r="CV18" s="47">
        <f t="shared" si="76"/>
        <v>0</v>
      </c>
      <c r="CW18" s="79"/>
      <c r="CX18" s="78">
        <f t="shared" ref="CX18:CY18" si="77">SUM(CX6:CX17)</f>
        <v>0</v>
      </c>
      <c r="CY18" s="47">
        <f t="shared" si="77"/>
        <v>0</v>
      </c>
      <c r="CZ18" s="79"/>
      <c r="DA18" s="78">
        <f t="shared" ref="DA18:DB18" si="78">SUM(DA6:DA17)</f>
        <v>7</v>
      </c>
      <c r="DB18" s="47">
        <f t="shared" si="78"/>
        <v>127</v>
      </c>
      <c r="DC18" s="79"/>
      <c r="DD18" s="78">
        <f t="shared" ref="DD18:DE18" si="79">SUM(DD6:DD17)</f>
        <v>0</v>
      </c>
      <c r="DE18" s="47">
        <f t="shared" si="79"/>
        <v>1</v>
      </c>
      <c r="DF18" s="79"/>
      <c r="DG18" s="78">
        <f t="shared" ref="DG18:DH18" si="80">SUM(DG6:DG17)</f>
        <v>0</v>
      </c>
      <c r="DH18" s="47">
        <f t="shared" si="80"/>
        <v>1</v>
      </c>
      <c r="DI18" s="79"/>
      <c r="DJ18" s="78">
        <f t="shared" ref="DJ18:DK18" si="81">SUM(DJ6:DJ17)</f>
        <v>0</v>
      </c>
      <c r="DK18" s="47">
        <f t="shared" si="81"/>
        <v>0</v>
      </c>
      <c r="DL18" s="79"/>
      <c r="DM18" s="78">
        <f t="shared" ref="DM18:DN18" si="82">SUM(DM6:DM17)</f>
        <v>0</v>
      </c>
      <c r="DN18" s="47">
        <f t="shared" si="82"/>
        <v>0</v>
      </c>
      <c r="DO18" s="79"/>
      <c r="DP18" s="78">
        <f t="shared" ref="DP18:DQ18" si="83">SUM(DP6:DP17)</f>
        <v>4</v>
      </c>
      <c r="DQ18" s="47">
        <f t="shared" si="83"/>
        <v>136</v>
      </c>
      <c r="DR18" s="79"/>
      <c r="DS18" s="78">
        <f t="shared" ref="DS18:DT18" si="84">SUM(DS6:DS17)</f>
        <v>0</v>
      </c>
      <c r="DT18" s="47">
        <f t="shared" si="84"/>
        <v>0</v>
      </c>
      <c r="DU18" s="79"/>
      <c r="DV18" s="78">
        <f t="shared" ref="DV18:DW18" si="85">SUM(DV6:DV17)</f>
        <v>0</v>
      </c>
      <c r="DW18" s="47">
        <f t="shared" si="85"/>
        <v>0</v>
      </c>
      <c r="DX18" s="79"/>
      <c r="DY18" s="78">
        <f t="shared" ref="DY18:DZ18" si="86">SUM(DY6:DY17)</f>
        <v>0</v>
      </c>
      <c r="DZ18" s="47">
        <f t="shared" si="86"/>
        <v>0</v>
      </c>
      <c r="EA18" s="79"/>
      <c r="EB18" s="78">
        <f t="shared" ref="EB18:EC18" si="87">SUM(EB6:EB17)</f>
        <v>0</v>
      </c>
      <c r="EC18" s="47">
        <f t="shared" si="87"/>
        <v>0</v>
      </c>
      <c r="ED18" s="79"/>
      <c r="EE18" s="78">
        <f t="shared" ref="EE18:EF18" si="88">SUM(EE6:EE17)</f>
        <v>0</v>
      </c>
      <c r="EF18" s="47">
        <f t="shared" si="88"/>
        <v>0</v>
      </c>
      <c r="EG18" s="79"/>
      <c r="EH18" s="78">
        <f t="shared" ref="EH18:EI18" si="89">SUM(EH6:EH17)</f>
        <v>41</v>
      </c>
      <c r="EI18" s="47">
        <f t="shared" si="89"/>
        <v>1012</v>
      </c>
      <c r="EJ18" s="79"/>
      <c r="EK18" s="78">
        <f t="shared" ref="EK18:EL18" si="90">SUM(EK6:EK17)</f>
        <v>0</v>
      </c>
      <c r="EL18" s="47">
        <f t="shared" si="90"/>
        <v>0</v>
      </c>
      <c r="EM18" s="79"/>
      <c r="EN18" s="78">
        <f t="shared" ref="EN18:EO18" si="91">SUM(EN6:EN17)</f>
        <v>0</v>
      </c>
      <c r="EO18" s="47">
        <f t="shared" si="91"/>
        <v>0</v>
      </c>
      <c r="EP18" s="79"/>
      <c r="EQ18" s="78">
        <f t="shared" ref="EQ18:ER18" si="92">SUM(EQ6:EQ17)</f>
        <v>1</v>
      </c>
      <c r="ER18" s="47">
        <f t="shared" si="92"/>
        <v>24</v>
      </c>
      <c r="ES18" s="79"/>
      <c r="ET18" s="78">
        <f t="shared" ref="ET18:EU18" si="93">SUM(ET6:ET17)</f>
        <v>0</v>
      </c>
      <c r="EU18" s="47">
        <f t="shared" si="93"/>
        <v>0</v>
      </c>
      <c r="EV18" s="79"/>
      <c r="EW18" s="78">
        <f t="shared" ref="EW18:EX18" si="94">SUM(EW6:EW17)</f>
        <v>0</v>
      </c>
      <c r="EX18" s="47">
        <f t="shared" si="94"/>
        <v>0</v>
      </c>
      <c r="EY18" s="79"/>
      <c r="EZ18" s="78"/>
      <c r="FA18" s="47"/>
      <c r="FB18" s="79"/>
      <c r="FC18" s="78">
        <f t="shared" ref="FC18:FD18" si="95">SUM(FC6:FC17)</f>
        <v>1</v>
      </c>
      <c r="FD18" s="47">
        <f t="shared" si="95"/>
        <v>47</v>
      </c>
      <c r="FE18" s="79"/>
      <c r="FF18" s="78">
        <f t="shared" ref="FF18:FG18" si="96">SUM(FF6:FF17)</f>
        <v>20</v>
      </c>
      <c r="FG18" s="47">
        <f t="shared" si="96"/>
        <v>287</v>
      </c>
      <c r="FH18" s="79"/>
      <c r="FI18" s="78">
        <f t="shared" ref="FI18:FJ18" si="97">SUM(FI6:FI17)</f>
        <v>0</v>
      </c>
      <c r="FJ18" s="47">
        <f t="shared" si="97"/>
        <v>0</v>
      </c>
      <c r="FK18" s="79"/>
      <c r="FL18" s="78">
        <f t="shared" ref="FL18:FM18" si="98">SUM(FL6:FL17)</f>
        <v>0</v>
      </c>
      <c r="FM18" s="47">
        <f t="shared" si="98"/>
        <v>0</v>
      </c>
      <c r="FN18" s="79"/>
      <c r="FO18" s="78">
        <f t="shared" ref="FO18:FP18" si="99">SUM(FO6:FO17)</f>
        <v>0</v>
      </c>
      <c r="FP18" s="47">
        <f t="shared" si="99"/>
        <v>0</v>
      </c>
      <c r="FQ18" s="79"/>
      <c r="FR18" s="78">
        <f t="shared" ref="FR18:FS18" si="100">SUM(FR6:FR17)</f>
        <v>30</v>
      </c>
      <c r="FS18" s="47">
        <f t="shared" si="100"/>
        <v>561</v>
      </c>
      <c r="FT18" s="79"/>
      <c r="FU18" s="78">
        <f t="shared" ref="FU18:FV18" si="101">SUM(FU6:FU17)</f>
        <v>27</v>
      </c>
      <c r="FV18" s="47">
        <f t="shared" si="101"/>
        <v>541</v>
      </c>
      <c r="FW18" s="79"/>
      <c r="FX18" s="78">
        <f t="shared" ref="FX18:FY18" si="102">SUM(FX6:FX17)</f>
        <v>0</v>
      </c>
      <c r="FY18" s="47">
        <f t="shared" si="102"/>
        <v>0</v>
      </c>
      <c r="FZ18" s="79"/>
      <c r="GA18" s="78">
        <f t="shared" ref="GA18:GB18" si="103">SUM(GA6:GA17)</f>
        <v>0</v>
      </c>
      <c r="GB18" s="47">
        <f t="shared" si="103"/>
        <v>0</v>
      </c>
      <c r="GC18" s="79"/>
      <c r="GD18" s="78">
        <f t="shared" ref="GD18:GE18" si="104">SUM(GD6:GD17)</f>
        <v>0</v>
      </c>
      <c r="GE18" s="47">
        <f t="shared" si="104"/>
        <v>0</v>
      </c>
      <c r="GF18" s="79"/>
      <c r="GG18" s="78">
        <f t="shared" ref="GG18:GH18" si="105">SUM(GG6:GG17)</f>
        <v>1</v>
      </c>
      <c r="GH18" s="47">
        <f t="shared" si="105"/>
        <v>44</v>
      </c>
      <c r="GI18" s="79"/>
      <c r="GJ18" s="78">
        <f t="shared" ref="GJ18:GK18" si="106">SUM(GJ6:GJ17)</f>
        <v>0</v>
      </c>
      <c r="GK18" s="47">
        <f t="shared" si="106"/>
        <v>0</v>
      </c>
      <c r="GL18" s="79"/>
      <c r="GM18" s="78">
        <f t="shared" ref="GM18:GN18" si="107">SUM(GM6:GM17)</f>
        <v>0</v>
      </c>
      <c r="GN18" s="47">
        <f t="shared" si="107"/>
        <v>0</v>
      </c>
      <c r="GO18" s="79"/>
      <c r="GP18" s="78">
        <f t="shared" ref="GP18:GQ18" si="108">SUM(GP6:GP17)</f>
        <v>0</v>
      </c>
      <c r="GQ18" s="47">
        <f t="shared" si="108"/>
        <v>0</v>
      </c>
      <c r="GR18" s="79"/>
      <c r="GS18" s="78">
        <f t="shared" ref="GS18:GT18" si="109">SUM(GS6:GS17)</f>
        <v>0</v>
      </c>
      <c r="GT18" s="47">
        <f t="shared" si="109"/>
        <v>0</v>
      </c>
      <c r="GU18" s="79"/>
      <c r="GV18" s="78">
        <f t="shared" ref="GV18:GW18" si="110">SUM(GV6:GV17)</f>
        <v>0</v>
      </c>
      <c r="GW18" s="47">
        <f t="shared" si="110"/>
        <v>0</v>
      </c>
      <c r="GX18" s="79"/>
      <c r="GY18" s="78">
        <f t="shared" ref="GY18:GZ18" si="111">SUM(GY6:GY17)</f>
        <v>0</v>
      </c>
      <c r="GZ18" s="47">
        <f t="shared" si="111"/>
        <v>0</v>
      </c>
      <c r="HA18" s="79"/>
      <c r="HB18" s="78">
        <f t="shared" ref="HB18:HC18" si="112">SUM(HB6:HB17)</f>
        <v>0</v>
      </c>
      <c r="HC18" s="47">
        <f t="shared" si="112"/>
        <v>0</v>
      </c>
      <c r="HD18" s="79"/>
      <c r="HE18" s="78">
        <f t="shared" ref="HE18:HF18" si="113">SUM(HE6:HE17)</f>
        <v>0</v>
      </c>
      <c r="HF18" s="47">
        <f t="shared" si="113"/>
        <v>0</v>
      </c>
      <c r="HG18" s="79"/>
      <c r="HH18" s="78">
        <f t="shared" ref="HH18:HI18" si="114">SUM(HH6:HH17)</f>
        <v>0</v>
      </c>
      <c r="HI18" s="47">
        <f t="shared" si="114"/>
        <v>19</v>
      </c>
      <c r="HJ18" s="79"/>
      <c r="HK18" s="78">
        <f t="shared" ref="HK18:HL18" si="115">SUM(HK6:HK17)</f>
        <v>0</v>
      </c>
      <c r="HL18" s="47">
        <f t="shared" si="115"/>
        <v>0</v>
      </c>
      <c r="HM18" s="79"/>
      <c r="HN18" s="78">
        <f t="shared" ref="HN18:HO18" si="116">SUM(HN6:HN17)</f>
        <v>0</v>
      </c>
      <c r="HO18" s="47">
        <f t="shared" si="116"/>
        <v>0</v>
      </c>
      <c r="HP18" s="79"/>
      <c r="HQ18" s="78">
        <f t="shared" ref="HQ18:HR18" si="117">SUM(HQ6:HQ17)</f>
        <v>12</v>
      </c>
      <c r="HR18" s="47">
        <f t="shared" si="117"/>
        <v>123</v>
      </c>
      <c r="HS18" s="79"/>
      <c r="HT18" s="78">
        <f t="shared" ref="HT18:HU18" si="118">SUM(HT6:HT17)</f>
        <v>0</v>
      </c>
      <c r="HU18" s="47">
        <f t="shared" si="118"/>
        <v>0</v>
      </c>
      <c r="HV18" s="79"/>
      <c r="HW18" s="78">
        <f t="shared" ref="HW18:HX18" si="119">SUM(HW6:HW17)</f>
        <v>0</v>
      </c>
      <c r="HX18" s="47">
        <f t="shared" si="119"/>
        <v>0</v>
      </c>
      <c r="HY18" s="79"/>
      <c r="HZ18" s="78">
        <f t="shared" ref="HZ18:IA18" si="120">SUM(HZ6:HZ17)</f>
        <v>0</v>
      </c>
      <c r="IA18" s="47">
        <f t="shared" si="120"/>
        <v>0</v>
      </c>
      <c r="IB18" s="79"/>
      <c r="IC18" s="78">
        <f t="shared" ref="IC18:ID18" si="121">SUM(IC6:IC17)</f>
        <v>0</v>
      </c>
      <c r="ID18" s="47">
        <f t="shared" si="121"/>
        <v>0</v>
      </c>
      <c r="IE18" s="79"/>
      <c r="IF18" s="78">
        <f t="shared" ref="IF18:IG18" si="122">SUM(IF6:IF17)</f>
        <v>0</v>
      </c>
      <c r="IG18" s="47">
        <f t="shared" si="122"/>
        <v>0</v>
      </c>
      <c r="IH18" s="79"/>
      <c r="II18" s="78">
        <f t="shared" ref="II18:IJ18" si="123">SUM(II6:II17)</f>
        <v>0</v>
      </c>
      <c r="IJ18" s="47">
        <f t="shared" si="123"/>
        <v>0</v>
      </c>
      <c r="IK18" s="79"/>
      <c r="IL18" s="78">
        <f t="shared" ref="IL18:IM18" si="124">SUM(IL6:IL17)</f>
        <v>0</v>
      </c>
      <c r="IM18" s="47">
        <f t="shared" si="124"/>
        <v>1</v>
      </c>
      <c r="IN18" s="79"/>
      <c r="IO18" s="78">
        <f t="shared" ref="IO18:IP18" si="125">SUM(IO6:IO17)</f>
        <v>0</v>
      </c>
      <c r="IP18" s="47">
        <f t="shared" si="125"/>
        <v>0</v>
      </c>
      <c r="IQ18" s="79"/>
      <c r="IR18" s="78">
        <f t="shared" ref="IR18:IS18" si="126">SUM(IR6:IR17)</f>
        <v>0</v>
      </c>
      <c r="IS18" s="47">
        <f t="shared" si="126"/>
        <v>0</v>
      </c>
      <c r="IT18" s="79"/>
      <c r="IU18" s="78">
        <f t="shared" ref="IU18:IV18" si="127">SUM(IU6:IU17)</f>
        <v>4</v>
      </c>
      <c r="IV18" s="47">
        <f t="shared" si="127"/>
        <v>116</v>
      </c>
      <c r="IW18" s="79"/>
      <c r="IX18" s="78">
        <f t="shared" ref="IX18:IY18" si="128">SUM(IX6:IX17)</f>
        <v>0</v>
      </c>
      <c r="IY18" s="47">
        <f t="shared" si="128"/>
        <v>0</v>
      </c>
      <c r="IZ18" s="79"/>
      <c r="JA18" s="78">
        <f t="shared" ref="JA18:JB18" si="129">SUM(JA6:JA17)</f>
        <v>0</v>
      </c>
      <c r="JB18" s="47">
        <f t="shared" si="129"/>
        <v>0</v>
      </c>
      <c r="JC18" s="79"/>
      <c r="JD18" s="78">
        <f t="shared" ref="JD18:JE18" si="130">SUM(JD6:JD17)</f>
        <v>0</v>
      </c>
      <c r="JE18" s="47">
        <f t="shared" si="130"/>
        <v>0</v>
      </c>
      <c r="JF18" s="79"/>
      <c r="JG18" s="78">
        <f t="shared" ref="JG18:JH18" si="131">SUM(JG6:JG17)</f>
        <v>0</v>
      </c>
      <c r="JH18" s="47">
        <f t="shared" si="131"/>
        <v>0</v>
      </c>
      <c r="JI18" s="79"/>
      <c r="JJ18" s="78">
        <f t="shared" ref="JJ18:JK18" si="132">SUM(JJ6:JJ17)</f>
        <v>3</v>
      </c>
      <c r="JK18" s="47">
        <f t="shared" si="132"/>
        <v>81</v>
      </c>
      <c r="JL18" s="79"/>
      <c r="JM18" s="78">
        <f t="shared" ref="JM18:JN18" si="133">SUM(JM6:JM17)</f>
        <v>0</v>
      </c>
      <c r="JN18" s="47">
        <f t="shared" si="133"/>
        <v>2</v>
      </c>
      <c r="JO18" s="79"/>
      <c r="JP18" s="78">
        <f t="shared" ref="JP18:JQ18" si="134">SUM(JP6:JP17)</f>
        <v>10</v>
      </c>
      <c r="JQ18" s="47">
        <f t="shared" si="134"/>
        <v>244</v>
      </c>
      <c r="JR18" s="79"/>
      <c r="JS18" s="78">
        <f t="shared" ref="JS18:JT18" si="135">SUM(JS6:JS17)</f>
        <v>0</v>
      </c>
      <c r="JT18" s="47">
        <f t="shared" si="135"/>
        <v>14</v>
      </c>
      <c r="JU18" s="79"/>
      <c r="JV18" s="78">
        <f t="shared" ref="JV18:JW18" si="136">SUM(JV6:JV17)</f>
        <v>0</v>
      </c>
      <c r="JW18" s="47">
        <f t="shared" si="136"/>
        <v>86</v>
      </c>
      <c r="JX18" s="79"/>
      <c r="JY18" s="78">
        <f t="shared" ref="JY18:JZ18" si="137">SUM(JY6:JY17)</f>
        <v>0</v>
      </c>
      <c r="JZ18" s="47">
        <f t="shared" si="137"/>
        <v>0</v>
      </c>
      <c r="KA18" s="79"/>
      <c r="KB18" s="78">
        <f t="shared" ref="KB18:KC18" si="138">SUM(KB6:KB17)</f>
        <v>382</v>
      </c>
      <c r="KC18" s="47">
        <f t="shared" si="138"/>
        <v>2143</v>
      </c>
      <c r="KD18" s="79"/>
      <c r="KE18" s="78">
        <f t="shared" ref="KE18:KF18" si="139">SUM(KE6:KE17)</f>
        <v>403</v>
      </c>
      <c r="KF18" s="47">
        <f t="shared" si="139"/>
        <v>6181</v>
      </c>
      <c r="KG18" s="79"/>
      <c r="KH18" s="48" t="e">
        <f>F18+I18+L18+AM18+AS18+BB18+BH18+#REF!+BN18+BT18+BW18+CF18+CI18+DA18+DD18+DG18+DP18+DS18+DV18+EH18+EK18+EQ18+EW18+FC18+FF18+FL18+FR18+FU18+FX18+GA18+GG18+GV18+GY18+HH18+HN18+HQ18+HW18+IL18+IR18+IU18+JJ18+JM18+JP18+JS18+JV18+JY18+KB18+KE18</f>
        <v>#REF!</v>
      </c>
      <c r="KI18" s="49" t="e">
        <f>G18+J18+M18+AN18+AT18+BC18+BI18+#REF!+BO18+BU18+BX18+CG18+CJ18+DB18+DE18+DH18+DQ18+DT18+DW18+EI18+EL18+ER18+EX18+FD18+FG18+FM18+FS18+FV18+FY18+GB18+GH18+GW18+GZ18+HI18+HO18+HR18+HX18+IM18+IS18+IV18+JK18+JN18+JQ18+JT18+JW18+JZ18+KC18+KF18</f>
        <v>#REF!</v>
      </c>
      <c r="KJ18" s="6"/>
      <c r="KK18" s="9"/>
      <c r="KL18" s="6"/>
      <c r="KM18" s="6"/>
      <c r="KN18" s="6"/>
      <c r="KO18" s="9"/>
      <c r="KP18" s="6"/>
      <c r="KQ18" s="6"/>
      <c r="KR18" s="6"/>
      <c r="KS18" s="9"/>
      <c r="KT18" s="6"/>
      <c r="KU18" s="6"/>
      <c r="KV18" s="1"/>
      <c r="KW18" s="2"/>
      <c r="KX18" s="1"/>
      <c r="KY18" s="1"/>
      <c r="KZ18" s="1"/>
      <c r="LA18" s="2"/>
      <c r="LB18" s="1"/>
      <c r="LC18" s="1"/>
      <c r="LD18" s="1"/>
      <c r="LE18" s="2"/>
      <c r="LF18" s="1"/>
      <c r="LG18" s="1"/>
      <c r="LH18" s="1"/>
      <c r="LI18" s="2"/>
      <c r="LJ18" s="1"/>
      <c r="LK18" s="1"/>
      <c r="LL18" s="1"/>
      <c r="LM18" s="2"/>
      <c r="LN18" s="1"/>
      <c r="LO18" s="1"/>
      <c r="LP18" s="1"/>
      <c r="LQ18" s="2"/>
      <c r="LR18" s="1"/>
      <c r="LS18" s="1"/>
      <c r="LT18" s="1"/>
      <c r="LU18" s="2"/>
      <c r="LV18" s="1"/>
      <c r="LW18" s="1"/>
      <c r="LX18" s="1"/>
      <c r="LY18" s="2"/>
      <c r="LZ18" s="1"/>
      <c r="MA18" s="1"/>
      <c r="MB18" s="1"/>
      <c r="MG18" s="3"/>
      <c r="ML18" s="3"/>
      <c r="MQ18" s="3"/>
      <c r="MV18" s="3"/>
      <c r="NA18" s="3"/>
      <c r="NF18" s="3"/>
      <c r="NK18" s="3"/>
      <c r="NP18" s="3"/>
      <c r="NU18" s="3"/>
      <c r="NZ18" s="3"/>
      <c r="OE18" s="3"/>
      <c r="OJ18" s="3"/>
      <c r="OO18" s="3"/>
      <c r="OT18" s="3"/>
      <c r="OY18" s="3"/>
    </row>
    <row r="19" spans="1:415" x14ac:dyDescent="0.3">
      <c r="A19" s="62">
        <v>2010</v>
      </c>
      <c r="B19" s="89" t="s">
        <v>5</v>
      </c>
      <c r="C19" s="69">
        <v>0</v>
      </c>
      <c r="D19" s="37">
        <v>0</v>
      </c>
      <c r="E19" s="70">
        <v>0</v>
      </c>
      <c r="F19" s="85">
        <v>0</v>
      </c>
      <c r="G19" s="46">
        <v>13</v>
      </c>
      <c r="H19" s="70">
        <v>0</v>
      </c>
      <c r="I19" s="69">
        <v>0</v>
      </c>
      <c r="J19" s="37">
        <v>0</v>
      </c>
      <c r="K19" s="70">
        <v>0</v>
      </c>
      <c r="L19" s="69">
        <v>0</v>
      </c>
      <c r="M19" s="37">
        <v>0</v>
      </c>
      <c r="N19" s="70">
        <v>0</v>
      </c>
      <c r="O19" s="69">
        <v>0</v>
      </c>
      <c r="P19" s="37">
        <v>0</v>
      </c>
      <c r="Q19" s="70">
        <v>0</v>
      </c>
      <c r="R19" s="69"/>
      <c r="S19" s="37"/>
      <c r="T19" s="70"/>
      <c r="U19" s="69">
        <v>0</v>
      </c>
      <c r="V19" s="37">
        <v>0</v>
      </c>
      <c r="W19" s="70">
        <v>0</v>
      </c>
      <c r="X19" s="69">
        <v>0</v>
      </c>
      <c r="Y19" s="37">
        <v>0</v>
      </c>
      <c r="Z19" s="70">
        <v>0</v>
      </c>
      <c r="AA19" s="69">
        <v>0</v>
      </c>
      <c r="AB19" s="37">
        <v>0</v>
      </c>
      <c r="AC19" s="70">
        <v>0</v>
      </c>
      <c r="AD19" s="69">
        <v>0</v>
      </c>
      <c r="AE19" s="37">
        <v>0</v>
      </c>
      <c r="AF19" s="70">
        <v>0</v>
      </c>
      <c r="AG19" s="69">
        <v>0</v>
      </c>
      <c r="AH19" s="37">
        <v>0</v>
      </c>
      <c r="AI19" s="70">
        <v>0</v>
      </c>
      <c r="AJ19" s="69">
        <v>0</v>
      </c>
      <c r="AK19" s="37">
        <v>0</v>
      </c>
      <c r="AL19" s="70">
        <v>0</v>
      </c>
      <c r="AM19" s="69">
        <v>0</v>
      </c>
      <c r="AN19" s="37">
        <v>0</v>
      </c>
      <c r="AO19" s="70">
        <v>0</v>
      </c>
      <c r="AP19" s="69">
        <v>0</v>
      </c>
      <c r="AQ19" s="37">
        <v>0</v>
      </c>
      <c r="AR19" s="70">
        <v>0</v>
      </c>
      <c r="AS19" s="69">
        <v>0</v>
      </c>
      <c r="AT19" s="37">
        <v>0</v>
      </c>
      <c r="AU19" s="70">
        <v>0</v>
      </c>
      <c r="AV19" s="69">
        <v>0</v>
      </c>
      <c r="AW19" s="37">
        <v>0</v>
      </c>
      <c r="AX19" s="70">
        <v>0</v>
      </c>
      <c r="AY19" s="69">
        <v>0</v>
      </c>
      <c r="AZ19" s="37">
        <v>0</v>
      </c>
      <c r="BA19" s="70">
        <v>0</v>
      </c>
      <c r="BB19" s="69">
        <v>0</v>
      </c>
      <c r="BC19" s="37">
        <v>0</v>
      </c>
      <c r="BD19" s="70">
        <v>0</v>
      </c>
      <c r="BE19" s="69"/>
      <c r="BF19" s="37"/>
      <c r="BG19" s="70"/>
      <c r="BH19" s="69">
        <v>0</v>
      </c>
      <c r="BI19" s="37">
        <v>0</v>
      </c>
      <c r="BJ19" s="70">
        <v>0</v>
      </c>
      <c r="BK19" s="69">
        <v>0</v>
      </c>
      <c r="BL19" s="37">
        <v>0</v>
      </c>
      <c r="BM19" s="64">
        <f t="shared" ref="BM19:BM30" si="140">IF(BK19=0,0,BL19/BK19*1000)</f>
        <v>0</v>
      </c>
      <c r="BN19" s="69">
        <v>0</v>
      </c>
      <c r="BO19" s="37">
        <v>0</v>
      </c>
      <c r="BP19" s="70">
        <v>0</v>
      </c>
      <c r="BQ19" s="69"/>
      <c r="BR19" s="37"/>
      <c r="BS19" s="70"/>
      <c r="BT19" s="69">
        <v>0</v>
      </c>
      <c r="BU19" s="37">
        <v>0</v>
      </c>
      <c r="BV19" s="70">
        <v>0</v>
      </c>
      <c r="BW19" s="71">
        <v>0</v>
      </c>
      <c r="BX19" s="38">
        <v>0</v>
      </c>
      <c r="BY19" s="70">
        <v>0</v>
      </c>
      <c r="BZ19" s="69"/>
      <c r="CA19" s="37"/>
      <c r="CB19" s="70"/>
      <c r="CC19" s="69">
        <v>0</v>
      </c>
      <c r="CD19" s="37">
        <v>0</v>
      </c>
      <c r="CE19" s="70">
        <v>0</v>
      </c>
      <c r="CF19" s="71">
        <v>0</v>
      </c>
      <c r="CG19" s="38">
        <v>0</v>
      </c>
      <c r="CH19" s="70">
        <v>0</v>
      </c>
      <c r="CI19" s="71">
        <v>0</v>
      </c>
      <c r="CJ19" s="38">
        <v>0</v>
      </c>
      <c r="CK19" s="70">
        <v>0</v>
      </c>
      <c r="CL19" s="71">
        <v>0</v>
      </c>
      <c r="CM19" s="38">
        <v>0</v>
      </c>
      <c r="CN19" s="70">
        <f t="shared" ref="CN19:CN30" si="141">IF(CL19=0,0,CM19/CL19*1000)</f>
        <v>0</v>
      </c>
      <c r="CO19" s="71">
        <v>0</v>
      </c>
      <c r="CP19" s="38">
        <v>0</v>
      </c>
      <c r="CQ19" s="70">
        <v>0</v>
      </c>
      <c r="CR19" s="69">
        <v>0</v>
      </c>
      <c r="CS19" s="37">
        <v>0</v>
      </c>
      <c r="CT19" s="70">
        <f t="shared" ref="CT19:CT30" si="142">IF(CR19=0,0,CS19/CR19*1000)</f>
        <v>0</v>
      </c>
      <c r="CU19" s="69">
        <v>0</v>
      </c>
      <c r="CV19" s="37">
        <v>0</v>
      </c>
      <c r="CW19" s="70">
        <v>0</v>
      </c>
      <c r="CX19" s="69">
        <v>0</v>
      </c>
      <c r="CY19" s="37">
        <v>0</v>
      </c>
      <c r="CZ19" s="70">
        <v>0</v>
      </c>
      <c r="DA19" s="71">
        <v>0</v>
      </c>
      <c r="DB19" s="38">
        <v>4</v>
      </c>
      <c r="DC19" s="70">
        <v>0</v>
      </c>
      <c r="DD19" s="69">
        <v>0</v>
      </c>
      <c r="DE19" s="37">
        <v>0</v>
      </c>
      <c r="DF19" s="70">
        <v>0</v>
      </c>
      <c r="DG19" s="69">
        <v>0</v>
      </c>
      <c r="DH19" s="37">
        <v>0</v>
      </c>
      <c r="DI19" s="70">
        <v>0</v>
      </c>
      <c r="DJ19" s="69">
        <v>0</v>
      </c>
      <c r="DK19" s="37">
        <v>0</v>
      </c>
      <c r="DL19" s="70">
        <v>0</v>
      </c>
      <c r="DM19" s="69">
        <v>0</v>
      </c>
      <c r="DN19" s="37">
        <v>0</v>
      </c>
      <c r="DO19" s="70">
        <v>0</v>
      </c>
      <c r="DP19" s="69">
        <v>0</v>
      </c>
      <c r="DQ19" s="37">
        <v>0</v>
      </c>
      <c r="DR19" s="70">
        <v>0</v>
      </c>
      <c r="DS19" s="69">
        <v>0</v>
      </c>
      <c r="DT19" s="37">
        <v>0</v>
      </c>
      <c r="DU19" s="70">
        <v>0</v>
      </c>
      <c r="DV19" s="69">
        <v>0</v>
      </c>
      <c r="DW19" s="37">
        <v>0</v>
      </c>
      <c r="DX19" s="70">
        <v>0</v>
      </c>
      <c r="DY19" s="63">
        <v>0</v>
      </c>
      <c r="DZ19" s="14">
        <v>0</v>
      </c>
      <c r="EA19" s="64">
        <f t="shared" ref="EA19:EA30" si="143">IF(DY19=0,0,DZ19/DY19*1000)</f>
        <v>0</v>
      </c>
      <c r="EB19" s="63">
        <v>0</v>
      </c>
      <c r="EC19" s="14">
        <v>0</v>
      </c>
      <c r="ED19" s="64">
        <f t="shared" ref="ED19:ED30" si="144">IF(EB19=0,0,EC19/EB19*1000)</f>
        <v>0</v>
      </c>
      <c r="EE19" s="63">
        <v>0</v>
      </c>
      <c r="EF19" s="14">
        <v>0</v>
      </c>
      <c r="EG19" s="64">
        <v>0</v>
      </c>
      <c r="EH19" s="75">
        <v>16</v>
      </c>
      <c r="EI19" s="39">
        <v>308</v>
      </c>
      <c r="EJ19" s="70">
        <f t="shared" ref="EJ19" si="145">EI19/EH19*1000</f>
        <v>19250</v>
      </c>
      <c r="EK19" s="71">
        <v>0</v>
      </c>
      <c r="EL19" s="38">
        <v>0</v>
      </c>
      <c r="EM19" s="70">
        <v>0</v>
      </c>
      <c r="EN19" s="71">
        <v>0</v>
      </c>
      <c r="EO19" s="38">
        <v>0</v>
      </c>
      <c r="EP19" s="70">
        <v>0</v>
      </c>
      <c r="EQ19" s="71">
        <v>0</v>
      </c>
      <c r="ER19" s="38">
        <v>0</v>
      </c>
      <c r="ES19" s="70">
        <v>0</v>
      </c>
      <c r="ET19" s="71">
        <v>0</v>
      </c>
      <c r="EU19" s="38">
        <v>0</v>
      </c>
      <c r="EV19" s="70">
        <v>0</v>
      </c>
      <c r="EW19" s="71">
        <v>0</v>
      </c>
      <c r="EX19" s="38">
        <v>0</v>
      </c>
      <c r="EY19" s="70">
        <v>0</v>
      </c>
      <c r="EZ19" s="71"/>
      <c r="FA19" s="38"/>
      <c r="FB19" s="70"/>
      <c r="FC19" s="71">
        <v>0</v>
      </c>
      <c r="FD19" s="38">
        <v>0</v>
      </c>
      <c r="FE19" s="70">
        <v>0</v>
      </c>
      <c r="FF19" s="75">
        <v>1</v>
      </c>
      <c r="FG19" s="39">
        <v>23</v>
      </c>
      <c r="FH19" s="70">
        <f t="shared" ref="FH19:FH30" si="146">FG19/FF19*1000</f>
        <v>23000</v>
      </c>
      <c r="FI19" s="69">
        <v>0</v>
      </c>
      <c r="FJ19" s="37">
        <v>0</v>
      </c>
      <c r="FK19" s="70">
        <v>0</v>
      </c>
      <c r="FL19" s="71">
        <v>0</v>
      </c>
      <c r="FM19" s="38">
        <v>0</v>
      </c>
      <c r="FN19" s="70">
        <v>0</v>
      </c>
      <c r="FO19" s="71">
        <v>0</v>
      </c>
      <c r="FP19" s="38">
        <v>0</v>
      </c>
      <c r="FQ19" s="70">
        <f t="shared" ref="FQ19:FQ30" si="147">IF(FO19=0,0,FP19/FO19*1000)</f>
        <v>0</v>
      </c>
      <c r="FR19" s="75">
        <v>5</v>
      </c>
      <c r="FS19" s="39">
        <v>84</v>
      </c>
      <c r="FT19" s="70">
        <f t="shared" ref="FT19" si="148">FS19/FR19*1000</f>
        <v>16800</v>
      </c>
      <c r="FU19" s="75">
        <v>1</v>
      </c>
      <c r="FV19" s="39">
        <v>14</v>
      </c>
      <c r="FW19" s="70">
        <f t="shared" ref="FW19:FW30" si="149">FV19/FU19*1000</f>
        <v>14000</v>
      </c>
      <c r="FX19" s="71">
        <v>0</v>
      </c>
      <c r="FY19" s="38">
        <v>0</v>
      </c>
      <c r="FZ19" s="70">
        <v>0</v>
      </c>
      <c r="GA19" s="71">
        <v>0</v>
      </c>
      <c r="GB19" s="38">
        <v>0</v>
      </c>
      <c r="GC19" s="70">
        <v>0</v>
      </c>
      <c r="GD19" s="69">
        <v>0</v>
      </c>
      <c r="GE19" s="37">
        <v>0</v>
      </c>
      <c r="GF19" s="70">
        <v>0</v>
      </c>
      <c r="GG19" s="75">
        <v>1</v>
      </c>
      <c r="GH19" s="39">
        <v>12</v>
      </c>
      <c r="GI19" s="70">
        <f t="shared" ref="GI19" si="150">GH19/GG19*1000</f>
        <v>12000</v>
      </c>
      <c r="GJ19" s="69">
        <v>0</v>
      </c>
      <c r="GK19" s="37">
        <v>0</v>
      </c>
      <c r="GL19" s="70">
        <v>0</v>
      </c>
      <c r="GM19" s="69">
        <v>0</v>
      </c>
      <c r="GN19" s="37">
        <v>0</v>
      </c>
      <c r="GO19" s="70">
        <v>0</v>
      </c>
      <c r="GP19" s="69">
        <v>0</v>
      </c>
      <c r="GQ19" s="37">
        <v>0</v>
      </c>
      <c r="GR19" s="70">
        <v>0</v>
      </c>
      <c r="GS19" s="69">
        <v>0</v>
      </c>
      <c r="GT19" s="37">
        <v>0</v>
      </c>
      <c r="GU19" s="70">
        <v>0</v>
      </c>
      <c r="GV19" s="69">
        <v>0</v>
      </c>
      <c r="GW19" s="37">
        <v>0</v>
      </c>
      <c r="GX19" s="70">
        <v>0</v>
      </c>
      <c r="GY19" s="69">
        <v>0</v>
      </c>
      <c r="GZ19" s="37">
        <v>0</v>
      </c>
      <c r="HA19" s="70">
        <v>0</v>
      </c>
      <c r="HB19" s="69">
        <v>0</v>
      </c>
      <c r="HC19" s="37">
        <v>0</v>
      </c>
      <c r="HD19" s="70">
        <v>0</v>
      </c>
      <c r="HE19" s="69">
        <v>0</v>
      </c>
      <c r="HF19" s="37">
        <v>0</v>
      </c>
      <c r="HG19" s="70">
        <f t="shared" ref="HG19:HG30" si="151">IF(HE19=0,0,HF19/HE19*1000)</f>
        <v>0</v>
      </c>
      <c r="HH19" s="69">
        <v>0</v>
      </c>
      <c r="HI19" s="37">
        <v>0</v>
      </c>
      <c r="HJ19" s="70">
        <v>0</v>
      </c>
      <c r="HK19" s="69">
        <v>0</v>
      </c>
      <c r="HL19" s="37">
        <v>0</v>
      </c>
      <c r="HM19" s="70">
        <v>0</v>
      </c>
      <c r="HN19" s="69">
        <v>0</v>
      </c>
      <c r="HO19" s="37">
        <v>1</v>
      </c>
      <c r="HP19" s="70">
        <v>0</v>
      </c>
      <c r="HQ19" s="69">
        <v>0</v>
      </c>
      <c r="HR19" s="37">
        <v>0</v>
      </c>
      <c r="HS19" s="70">
        <v>0</v>
      </c>
      <c r="HT19" s="69">
        <v>0</v>
      </c>
      <c r="HU19" s="37">
        <v>0</v>
      </c>
      <c r="HV19" s="70">
        <v>0</v>
      </c>
      <c r="HW19" s="69">
        <v>0</v>
      </c>
      <c r="HX19" s="37">
        <v>0</v>
      </c>
      <c r="HY19" s="70">
        <v>0</v>
      </c>
      <c r="HZ19" s="69">
        <v>0</v>
      </c>
      <c r="IA19" s="37">
        <v>0</v>
      </c>
      <c r="IB19" s="70">
        <v>0</v>
      </c>
      <c r="IC19" s="69">
        <v>0</v>
      </c>
      <c r="ID19" s="37">
        <v>0</v>
      </c>
      <c r="IE19" s="70">
        <f t="shared" ref="IE19:IE30" si="152">IF(IC19=0,0,ID19/IC19*1000)</f>
        <v>0</v>
      </c>
      <c r="IF19" s="69">
        <v>0</v>
      </c>
      <c r="IG19" s="37">
        <v>0</v>
      </c>
      <c r="IH19" s="70">
        <v>0</v>
      </c>
      <c r="II19" s="69">
        <v>0</v>
      </c>
      <c r="IJ19" s="37">
        <v>0</v>
      </c>
      <c r="IK19" s="70">
        <v>0</v>
      </c>
      <c r="IL19" s="69">
        <v>0</v>
      </c>
      <c r="IM19" s="37">
        <v>0</v>
      </c>
      <c r="IN19" s="70">
        <v>0</v>
      </c>
      <c r="IO19" s="69">
        <v>0</v>
      </c>
      <c r="IP19" s="37">
        <v>0</v>
      </c>
      <c r="IQ19" s="70">
        <v>0</v>
      </c>
      <c r="IR19" s="69">
        <v>0</v>
      </c>
      <c r="IS19" s="37">
        <v>0</v>
      </c>
      <c r="IT19" s="70">
        <v>0</v>
      </c>
      <c r="IU19" s="75">
        <v>1</v>
      </c>
      <c r="IV19" s="39">
        <v>17</v>
      </c>
      <c r="IW19" s="70">
        <f t="shared" ref="IW19" si="153">IV19/IU19*1000</f>
        <v>17000</v>
      </c>
      <c r="IX19" s="69">
        <v>0</v>
      </c>
      <c r="IY19" s="37">
        <v>0</v>
      </c>
      <c r="IZ19" s="70">
        <f t="shared" ref="IZ19:IZ30" si="154">IF(IX19=0,0,IY19/IX19*1000)</f>
        <v>0</v>
      </c>
      <c r="JA19" s="69">
        <v>0</v>
      </c>
      <c r="JB19" s="37">
        <v>0</v>
      </c>
      <c r="JC19" s="70">
        <v>0</v>
      </c>
      <c r="JD19" s="69">
        <v>0</v>
      </c>
      <c r="JE19" s="37">
        <v>0</v>
      </c>
      <c r="JF19" s="70">
        <v>0</v>
      </c>
      <c r="JG19" s="75">
        <v>0</v>
      </c>
      <c r="JH19" s="39">
        <v>0</v>
      </c>
      <c r="JI19" s="70">
        <v>0</v>
      </c>
      <c r="JJ19" s="75">
        <v>0</v>
      </c>
      <c r="JK19" s="39">
        <v>3</v>
      </c>
      <c r="JL19" s="70">
        <v>0</v>
      </c>
      <c r="JM19" s="69">
        <v>0</v>
      </c>
      <c r="JN19" s="37">
        <v>0</v>
      </c>
      <c r="JO19" s="70">
        <v>0</v>
      </c>
      <c r="JP19" s="75">
        <v>0</v>
      </c>
      <c r="JQ19" s="39">
        <v>9</v>
      </c>
      <c r="JR19" s="70">
        <v>0</v>
      </c>
      <c r="JS19" s="69">
        <v>0</v>
      </c>
      <c r="JT19" s="37">
        <v>0</v>
      </c>
      <c r="JU19" s="70">
        <v>0</v>
      </c>
      <c r="JV19" s="75">
        <v>1</v>
      </c>
      <c r="JW19" s="39">
        <v>14</v>
      </c>
      <c r="JX19" s="70">
        <f t="shared" ref="JX19" si="155">JW19/JV19*1000</f>
        <v>14000</v>
      </c>
      <c r="JY19" s="69">
        <v>0</v>
      </c>
      <c r="JZ19" s="37">
        <v>0</v>
      </c>
      <c r="KA19" s="70">
        <v>0</v>
      </c>
      <c r="KB19" s="75">
        <v>23</v>
      </c>
      <c r="KC19" s="39">
        <v>247</v>
      </c>
      <c r="KD19" s="70">
        <f t="shared" ref="KD19:KD30" si="156">KC19/KB19*1000</f>
        <v>10739.13043478261</v>
      </c>
      <c r="KE19" s="75">
        <v>15</v>
      </c>
      <c r="KF19" s="39">
        <v>316</v>
      </c>
      <c r="KG19" s="70">
        <f t="shared" ref="KG19:KG30" si="157">KF19/KE19*1000</f>
        <v>21066.666666666668</v>
      </c>
      <c r="KH19" s="40" t="e">
        <f>F19+I19+L19+AM19+AS19+BB19+BH19+#REF!+BN19+BT19+BW19+CF19+CI19+DA19+DD19+DG19+DP19+DS19+DV19+EH19+EK19+EQ19+EW19+FC19+FF19+FL19+FR19+FU19+FX19+GA19+GG19+GV19+GY19+HH19+HN19+HQ19+HW19+IL19+IR19+IU19+JJ19+JM19+JP19+JS19+JV19+JY19+KB19+KE19</f>
        <v>#REF!</v>
      </c>
      <c r="KI19" s="41" t="e">
        <f>G19+J19+M19+AN19+AT19+BC19+BI19+#REF!+BO19+BU19+BX19+CG19+CJ19+DB19+DE19+DH19+DQ19+DT19+DW19+EI19+EL19+ER19+EX19+FD19+FG19+FM19+FS19+FV19+FY19+GB19+GH19+GW19+GZ19+HI19+HO19+HR19+HX19+IM19+IS19+IV19+JK19+JN19+JQ19+JT19+JW19+JZ19+KC19+KF19</f>
        <v>#REF!</v>
      </c>
      <c r="KJ19" s="6"/>
      <c r="KK19" s="9"/>
      <c r="KL19" s="6"/>
      <c r="KM19" s="6"/>
      <c r="KN19" s="6"/>
      <c r="KO19" s="9"/>
      <c r="KP19" s="6"/>
      <c r="KQ19" s="6"/>
      <c r="KR19" s="6"/>
      <c r="KS19" s="9"/>
      <c r="KT19" s="6"/>
      <c r="KU19" s="6"/>
      <c r="KV19" s="1"/>
      <c r="KW19" s="2"/>
      <c r="KX19" s="1"/>
      <c r="KY19" s="1"/>
      <c r="KZ19" s="1"/>
      <c r="LA19" s="2"/>
      <c r="LB19" s="1"/>
      <c r="LC19" s="1"/>
      <c r="LD19" s="1"/>
      <c r="LE19" s="2"/>
      <c r="LF19" s="1"/>
      <c r="LG19" s="1"/>
      <c r="LH19" s="1"/>
      <c r="LI19" s="2"/>
      <c r="LJ19" s="1"/>
      <c r="LK19" s="1"/>
      <c r="LL19" s="1"/>
      <c r="LM19" s="2"/>
      <c r="LN19" s="1"/>
      <c r="LO19" s="1"/>
      <c r="LP19" s="1"/>
      <c r="LQ19" s="2"/>
      <c r="LR19" s="1"/>
      <c r="LS19" s="1"/>
      <c r="LT19" s="1"/>
      <c r="LU19" s="2"/>
      <c r="LV19" s="1"/>
      <c r="LW19" s="1"/>
      <c r="LX19" s="1"/>
      <c r="LY19" s="2"/>
      <c r="LZ19" s="1"/>
      <c r="MA19" s="1"/>
      <c r="MB19" s="1"/>
    </row>
    <row r="20" spans="1:415" x14ac:dyDescent="0.3">
      <c r="A20" s="57">
        <v>2010</v>
      </c>
      <c r="B20" s="58" t="s">
        <v>6</v>
      </c>
      <c r="C20" s="63">
        <v>0</v>
      </c>
      <c r="D20" s="14">
        <v>0</v>
      </c>
      <c r="E20" s="64">
        <v>0</v>
      </c>
      <c r="F20" s="80">
        <v>0</v>
      </c>
      <c r="G20" s="18">
        <v>5</v>
      </c>
      <c r="H20" s="64">
        <v>0</v>
      </c>
      <c r="I20" s="63">
        <v>0</v>
      </c>
      <c r="J20" s="14">
        <v>0</v>
      </c>
      <c r="K20" s="64">
        <v>0</v>
      </c>
      <c r="L20" s="63">
        <v>0</v>
      </c>
      <c r="M20" s="14">
        <v>1</v>
      </c>
      <c r="N20" s="64">
        <v>0</v>
      </c>
      <c r="O20" s="63">
        <v>0</v>
      </c>
      <c r="P20" s="14">
        <v>0</v>
      </c>
      <c r="Q20" s="64">
        <v>0</v>
      </c>
      <c r="R20" s="63"/>
      <c r="S20" s="14"/>
      <c r="T20" s="64"/>
      <c r="U20" s="63">
        <v>0</v>
      </c>
      <c r="V20" s="14">
        <v>0</v>
      </c>
      <c r="W20" s="64">
        <v>0</v>
      </c>
      <c r="X20" s="63">
        <v>0</v>
      </c>
      <c r="Y20" s="14">
        <v>0</v>
      </c>
      <c r="Z20" s="64">
        <v>0</v>
      </c>
      <c r="AA20" s="63">
        <v>0</v>
      </c>
      <c r="AB20" s="14">
        <v>0</v>
      </c>
      <c r="AC20" s="64">
        <v>0</v>
      </c>
      <c r="AD20" s="63">
        <v>0</v>
      </c>
      <c r="AE20" s="14">
        <v>0</v>
      </c>
      <c r="AF20" s="64">
        <v>0</v>
      </c>
      <c r="AG20" s="63">
        <v>0</v>
      </c>
      <c r="AH20" s="14">
        <v>0</v>
      </c>
      <c r="AI20" s="64">
        <v>0</v>
      </c>
      <c r="AJ20" s="63">
        <v>0</v>
      </c>
      <c r="AK20" s="14">
        <v>0</v>
      </c>
      <c r="AL20" s="64">
        <v>0</v>
      </c>
      <c r="AM20" s="63">
        <v>0</v>
      </c>
      <c r="AN20" s="14">
        <v>0</v>
      </c>
      <c r="AO20" s="64">
        <v>0</v>
      </c>
      <c r="AP20" s="63">
        <v>0</v>
      </c>
      <c r="AQ20" s="14">
        <v>0</v>
      </c>
      <c r="AR20" s="64">
        <v>0</v>
      </c>
      <c r="AS20" s="63">
        <v>0</v>
      </c>
      <c r="AT20" s="14">
        <v>0</v>
      </c>
      <c r="AU20" s="64">
        <v>0</v>
      </c>
      <c r="AV20" s="63">
        <v>0</v>
      </c>
      <c r="AW20" s="14">
        <v>0</v>
      </c>
      <c r="AX20" s="64">
        <v>0</v>
      </c>
      <c r="AY20" s="63">
        <v>0</v>
      </c>
      <c r="AZ20" s="14">
        <v>0</v>
      </c>
      <c r="BA20" s="64">
        <v>0</v>
      </c>
      <c r="BB20" s="63">
        <v>0</v>
      </c>
      <c r="BC20" s="14">
        <v>0</v>
      </c>
      <c r="BD20" s="64">
        <v>0</v>
      </c>
      <c r="BE20" s="63"/>
      <c r="BF20" s="14"/>
      <c r="BG20" s="64"/>
      <c r="BH20" s="63">
        <v>0</v>
      </c>
      <c r="BI20" s="14">
        <v>0</v>
      </c>
      <c r="BJ20" s="64">
        <v>0</v>
      </c>
      <c r="BK20" s="73">
        <v>1</v>
      </c>
      <c r="BL20" s="20">
        <v>231</v>
      </c>
      <c r="BM20" s="64">
        <f t="shared" si="140"/>
        <v>231000</v>
      </c>
      <c r="BN20" s="63">
        <v>0</v>
      </c>
      <c r="BO20" s="14">
        <v>9</v>
      </c>
      <c r="BP20" s="64">
        <v>0</v>
      </c>
      <c r="BQ20" s="63"/>
      <c r="BR20" s="14"/>
      <c r="BS20" s="64"/>
      <c r="BT20" s="63">
        <v>0</v>
      </c>
      <c r="BU20" s="14">
        <v>0</v>
      </c>
      <c r="BV20" s="64">
        <v>0</v>
      </c>
      <c r="BW20" s="63">
        <v>0</v>
      </c>
      <c r="BX20" s="14">
        <v>0</v>
      </c>
      <c r="BY20" s="64">
        <v>0</v>
      </c>
      <c r="BZ20" s="63"/>
      <c r="CA20" s="14"/>
      <c r="CB20" s="64"/>
      <c r="CC20" s="63">
        <v>0</v>
      </c>
      <c r="CD20" s="14">
        <v>0</v>
      </c>
      <c r="CE20" s="64">
        <v>0</v>
      </c>
      <c r="CF20" s="63">
        <v>0</v>
      </c>
      <c r="CG20" s="14">
        <v>0</v>
      </c>
      <c r="CH20" s="64">
        <v>0</v>
      </c>
      <c r="CI20" s="63">
        <v>0</v>
      </c>
      <c r="CJ20" s="14">
        <v>0</v>
      </c>
      <c r="CK20" s="64">
        <v>0</v>
      </c>
      <c r="CL20" s="63">
        <v>0</v>
      </c>
      <c r="CM20" s="14">
        <v>0</v>
      </c>
      <c r="CN20" s="64">
        <f t="shared" si="141"/>
        <v>0</v>
      </c>
      <c r="CO20" s="63">
        <v>0</v>
      </c>
      <c r="CP20" s="14">
        <v>0</v>
      </c>
      <c r="CQ20" s="64">
        <v>0</v>
      </c>
      <c r="CR20" s="63">
        <v>0</v>
      </c>
      <c r="CS20" s="14">
        <v>0</v>
      </c>
      <c r="CT20" s="64">
        <f t="shared" si="142"/>
        <v>0</v>
      </c>
      <c r="CU20" s="63">
        <v>0</v>
      </c>
      <c r="CV20" s="14">
        <v>0</v>
      </c>
      <c r="CW20" s="64">
        <v>0</v>
      </c>
      <c r="CX20" s="63">
        <v>0</v>
      </c>
      <c r="CY20" s="14">
        <v>0</v>
      </c>
      <c r="CZ20" s="64">
        <v>0</v>
      </c>
      <c r="DA20" s="63">
        <v>0</v>
      </c>
      <c r="DB20" s="14">
        <v>0</v>
      </c>
      <c r="DC20" s="64">
        <v>0</v>
      </c>
      <c r="DD20" s="63">
        <v>0</v>
      </c>
      <c r="DE20" s="14">
        <v>0</v>
      </c>
      <c r="DF20" s="64">
        <v>0</v>
      </c>
      <c r="DG20" s="63">
        <v>0</v>
      </c>
      <c r="DH20" s="14">
        <v>0</v>
      </c>
      <c r="DI20" s="64">
        <v>0</v>
      </c>
      <c r="DJ20" s="63">
        <v>0</v>
      </c>
      <c r="DK20" s="14">
        <v>0</v>
      </c>
      <c r="DL20" s="64">
        <v>0</v>
      </c>
      <c r="DM20" s="63">
        <v>0</v>
      </c>
      <c r="DN20" s="14">
        <v>0</v>
      </c>
      <c r="DO20" s="64">
        <v>0</v>
      </c>
      <c r="DP20" s="63">
        <v>0</v>
      </c>
      <c r="DQ20" s="14">
        <v>0</v>
      </c>
      <c r="DR20" s="64">
        <v>0</v>
      </c>
      <c r="DS20" s="63">
        <v>0</v>
      </c>
      <c r="DT20" s="14">
        <v>0</v>
      </c>
      <c r="DU20" s="64">
        <v>0</v>
      </c>
      <c r="DV20" s="63">
        <v>0</v>
      </c>
      <c r="DW20" s="14">
        <v>0</v>
      </c>
      <c r="DX20" s="64">
        <v>0</v>
      </c>
      <c r="DY20" s="63">
        <v>0</v>
      </c>
      <c r="DZ20" s="14">
        <v>0</v>
      </c>
      <c r="EA20" s="64">
        <f t="shared" si="143"/>
        <v>0</v>
      </c>
      <c r="EB20" s="63">
        <v>0</v>
      </c>
      <c r="EC20" s="14">
        <v>0</v>
      </c>
      <c r="ED20" s="64">
        <f t="shared" si="144"/>
        <v>0</v>
      </c>
      <c r="EE20" s="63">
        <v>0</v>
      </c>
      <c r="EF20" s="14">
        <v>0</v>
      </c>
      <c r="EG20" s="64">
        <v>0</v>
      </c>
      <c r="EH20" s="63">
        <v>0</v>
      </c>
      <c r="EI20" s="14">
        <v>0</v>
      </c>
      <c r="EJ20" s="64">
        <v>0</v>
      </c>
      <c r="EK20" s="63">
        <v>0</v>
      </c>
      <c r="EL20" s="14">
        <v>0</v>
      </c>
      <c r="EM20" s="64">
        <v>0</v>
      </c>
      <c r="EN20" s="63">
        <v>0</v>
      </c>
      <c r="EO20" s="14">
        <v>0</v>
      </c>
      <c r="EP20" s="64">
        <v>0</v>
      </c>
      <c r="EQ20" s="63">
        <v>0</v>
      </c>
      <c r="ER20" s="14">
        <v>0</v>
      </c>
      <c r="ES20" s="64">
        <v>0</v>
      </c>
      <c r="ET20" s="63">
        <v>0</v>
      </c>
      <c r="EU20" s="14">
        <v>0</v>
      </c>
      <c r="EV20" s="64">
        <v>0</v>
      </c>
      <c r="EW20" s="63">
        <v>0</v>
      </c>
      <c r="EX20" s="14">
        <v>0</v>
      </c>
      <c r="EY20" s="64">
        <v>0</v>
      </c>
      <c r="EZ20" s="63"/>
      <c r="FA20" s="14"/>
      <c r="FB20" s="64"/>
      <c r="FC20" s="63">
        <v>0</v>
      </c>
      <c r="FD20" s="14">
        <v>0</v>
      </c>
      <c r="FE20" s="64">
        <v>0</v>
      </c>
      <c r="FF20" s="73">
        <v>1</v>
      </c>
      <c r="FG20" s="20">
        <v>25</v>
      </c>
      <c r="FH20" s="64">
        <f t="shared" si="146"/>
        <v>25000</v>
      </c>
      <c r="FI20" s="63">
        <v>0</v>
      </c>
      <c r="FJ20" s="14">
        <v>0</v>
      </c>
      <c r="FK20" s="64">
        <v>0</v>
      </c>
      <c r="FL20" s="63">
        <v>0</v>
      </c>
      <c r="FM20" s="14">
        <v>0</v>
      </c>
      <c r="FN20" s="64">
        <v>0</v>
      </c>
      <c r="FO20" s="63">
        <v>0</v>
      </c>
      <c r="FP20" s="14">
        <v>0</v>
      </c>
      <c r="FQ20" s="64">
        <f t="shared" si="147"/>
        <v>0</v>
      </c>
      <c r="FR20" s="73">
        <v>0</v>
      </c>
      <c r="FS20" s="20">
        <v>8</v>
      </c>
      <c r="FT20" s="64">
        <v>0</v>
      </c>
      <c r="FU20" s="73">
        <v>11</v>
      </c>
      <c r="FV20" s="20">
        <v>20</v>
      </c>
      <c r="FW20" s="64">
        <f t="shared" si="149"/>
        <v>1818.181818181818</v>
      </c>
      <c r="FX20" s="63">
        <v>0</v>
      </c>
      <c r="FY20" s="14">
        <v>0</v>
      </c>
      <c r="FZ20" s="64">
        <v>0</v>
      </c>
      <c r="GA20" s="63">
        <v>0</v>
      </c>
      <c r="GB20" s="14">
        <v>0</v>
      </c>
      <c r="GC20" s="64">
        <v>0</v>
      </c>
      <c r="GD20" s="63">
        <v>0</v>
      </c>
      <c r="GE20" s="14">
        <v>0</v>
      </c>
      <c r="GF20" s="64">
        <v>0</v>
      </c>
      <c r="GG20" s="73">
        <v>0</v>
      </c>
      <c r="GH20" s="20">
        <v>4</v>
      </c>
      <c r="GI20" s="64">
        <v>0</v>
      </c>
      <c r="GJ20" s="63">
        <v>0</v>
      </c>
      <c r="GK20" s="14">
        <v>0</v>
      </c>
      <c r="GL20" s="64">
        <v>0</v>
      </c>
      <c r="GM20" s="63">
        <v>0</v>
      </c>
      <c r="GN20" s="14">
        <v>0</v>
      </c>
      <c r="GO20" s="64">
        <v>0</v>
      </c>
      <c r="GP20" s="63">
        <v>0</v>
      </c>
      <c r="GQ20" s="14">
        <v>0</v>
      </c>
      <c r="GR20" s="64">
        <v>0</v>
      </c>
      <c r="GS20" s="63">
        <v>0</v>
      </c>
      <c r="GT20" s="14">
        <v>0</v>
      </c>
      <c r="GU20" s="64">
        <v>0</v>
      </c>
      <c r="GV20" s="63">
        <v>0</v>
      </c>
      <c r="GW20" s="14">
        <v>0</v>
      </c>
      <c r="GX20" s="64">
        <v>0</v>
      </c>
      <c r="GY20" s="63">
        <v>0</v>
      </c>
      <c r="GZ20" s="14">
        <v>0</v>
      </c>
      <c r="HA20" s="64">
        <v>0</v>
      </c>
      <c r="HB20" s="63">
        <v>0</v>
      </c>
      <c r="HC20" s="14">
        <v>0</v>
      </c>
      <c r="HD20" s="64">
        <v>0</v>
      </c>
      <c r="HE20" s="63">
        <v>0</v>
      </c>
      <c r="HF20" s="14">
        <v>0</v>
      </c>
      <c r="HG20" s="64">
        <f t="shared" si="151"/>
        <v>0</v>
      </c>
      <c r="HH20" s="63">
        <v>0</v>
      </c>
      <c r="HI20" s="14">
        <v>0</v>
      </c>
      <c r="HJ20" s="64">
        <v>0</v>
      </c>
      <c r="HK20" s="63">
        <v>0</v>
      </c>
      <c r="HL20" s="14">
        <v>0</v>
      </c>
      <c r="HM20" s="64">
        <v>0</v>
      </c>
      <c r="HN20" s="63">
        <v>0</v>
      </c>
      <c r="HO20" s="14">
        <v>0</v>
      </c>
      <c r="HP20" s="64">
        <v>0</v>
      </c>
      <c r="HQ20" s="63">
        <v>0</v>
      </c>
      <c r="HR20" s="14">
        <v>0</v>
      </c>
      <c r="HS20" s="64">
        <v>0</v>
      </c>
      <c r="HT20" s="63">
        <v>0</v>
      </c>
      <c r="HU20" s="14">
        <v>0</v>
      </c>
      <c r="HV20" s="64">
        <v>0</v>
      </c>
      <c r="HW20" s="63">
        <v>0</v>
      </c>
      <c r="HX20" s="14">
        <v>0</v>
      </c>
      <c r="HY20" s="64">
        <v>0</v>
      </c>
      <c r="HZ20" s="63">
        <v>0</v>
      </c>
      <c r="IA20" s="14">
        <v>0</v>
      </c>
      <c r="IB20" s="64">
        <v>0</v>
      </c>
      <c r="IC20" s="63">
        <v>0</v>
      </c>
      <c r="ID20" s="14">
        <v>0</v>
      </c>
      <c r="IE20" s="64">
        <f t="shared" si="152"/>
        <v>0</v>
      </c>
      <c r="IF20" s="63">
        <v>0</v>
      </c>
      <c r="IG20" s="14">
        <v>0</v>
      </c>
      <c r="IH20" s="64">
        <v>0</v>
      </c>
      <c r="II20" s="63">
        <v>0</v>
      </c>
      <c r="IJ20" s="14">
        <v>0</v>
      </c>
      <c r="IK20" s="64">
        <v>0</v>
      </c>
      <c r="IL20" s="63">
        <v>0</v>
      </c>
      <c r="IM20" s="14">
        <v>0</v>
      </c>
      <c r="IN20" s="64">
        <v>0</v>
      </c>
      <c r="IO20" s="63">
        <v>0</v>
      </c>
      <c r="IP20" s="14">
        <v>0</v>
      </c>
      <c r="IQ20" s="64">
        <v>0</v>
      </c>
      <c r="IR20" s="63">
        <v>0</v>
      </c>
      <c r="IS20" s="14">
        <v>0</v>
      </c>
      <c r="IT20" s="64">
        <v>0</v>
      </c>
      <c r="IU20" s="73">
        <v>0</v>
      </c>
      <c r="IV20" s="20">
        <v>5</v>
      </c>
      <c r="IW20" s="64">
        <v>0</v>
      </c>
      <c r="IX20" s="63">
        <v>0</v>
      </c>
      <c r="IY20" s="14">
        <v>0</v>
      </c>
      <c r="IZ20" s="64">
        <f t="shared" si="154"/>
        <v>0</v>
      </c>
      <c r="JA20" s="63">
        <v>0</v>
      </c>
      <c r="JB20" s="14">
        <v>0</v>
      </c>
      <c r="JC20" s="64">
        <v>0</v>
      </c>
      <c r="JD20" s="63">
        <v>0</v>
      </c>
      <c r="JE20" s="14">
        <v>0</v>
      </c>
      <c r="JF20" s="64">
        <v>0</v>
      </c>
      <c r="JG20" s="73">
        <v>0</v>
      </c>
      <c r="JH20" s="20">
        <v>0</v>
      </c>
      <c r="JI20" s="64">
        <v>0</v>
      </c>
      <c r="JJ20" s="73">
        <v>1</v>
      </c>
      <c r="JK20" s="20">
        <v>11</v>
      </c>
      <c r="JL20" s="64">
        <f t="shared" ref="JL20" si="158">JK20/JJ20*1000</f>
        <v>11000</v>
      </c>
      <c r="JM20" s="63">
        <v>0</v>
      </c>
      <c r="JN20" s="14">
        <v>0</v>
      </c>
      <c r="JO20" s="64">
        <v>0</v>
      </c>
      <c r="JP20" s="73">
        <v>1</v>
      </c>
      <c r="JQ20" s="20">
        <v>26</v>
      </c>
      <c r="JR20" s="64">
        <v>0</v>
      </c>
      <c r="JS20" s="63">
        <v>0</v>
      </c>
      <c r="JT20" s="14">
        <v>0</v>
      </c>
      <c r="JU20" s="64">
        <v>0</v>
      </c>
      <c r="JV20" s="73">
        <v>0</v>
      </c>
      <c r="JW20" s="20">
        <v>7</v>
      </c>
      <c r="JX20" s="64">
        <v>0</v>
      </c>
      <c r="JY20" s="63">
        <v>0</v>
      </c>
      <c r="JZ20" s="14">
        <v>0</v>
      </c>
      <c r="KA20" s="64">
        <v>0</v>
      </c>
      <c r="KB20" s="73">
        <v>7</v>
      </c>
      <c r="KC20" s="20">
        <v>156</v>
      </c>
      <c r="KD20" s="64">
        <f t="shared" si="156"/>
        <v>22285.714285714286</v>
      </c>
      <c r="KE20" s="73">
        <v>5</v>
      </c>
      <c r="KF20" s="20">
        <v>111</v>
      </c>
      <c r="KG20" s="64">
        <f t="shared" si="157"/>
        <v>22200</v>
      </c>
      <c r="KH20" s="11" t="e">
        <f>F20+I20+L20+AM20+AS20+BB20+BH20+#REF!+BN20+BT20+BW20+CF20+CI20+DA20+DD20+DG20+DP20+DS20+DV20+EH20+EK20+EQ20+EW20+FC20+FF20+FL20+FR20+FU20+FX20+GA20+GG20+GV20+GY20+HH20+HN20+HQ20+HW20+IL20+IR20+IU20+JJ20+JM20+JP20+JS20+JV20+JY20+KB20+KE20</f>
        <v>#REF!</v>
      </c>
      <c r="KI20" s="21" t="e">
        <f>G20+J20+M20+AN20+AT20+BC20+BI20+#REF!+BO20+BU20+BX20+CG20+CJ20+DB20+DE20+DH20+DQ20+DT20+DW20+EI20+EL20+ER20+EX20+FD20+FG20+FM20+FS20+FV20+FY20+GB20+GH20+GW20+GZ20+HI20+HO20+HR20+HX20+IM20+IS20+IV20+JK20+JN20+JQ20+JT20+JW20+JZ20+KC20+KF20</f>
        <v>#REF!</v>
      </c>
      <c r="KJ20" s="6"/>
      <c r="KK20" s="9"/>
      <c r="KL20" s="6"/>
      <c r="KM20" s="6"/>
      <c r="KN20" s="6"/>
      <c r="KO20" s="9"/>
      <c r="KP20" s="6"/>
      <c r="KQ20" s="6"/>
      <c r="KR20" s="6"/>
      <c r="KS20" s="9"/>
      <c r="KT20" s="6"/>
      <c r="KU20" s="6"/>
      <c r="KV20" s="1"/>
      <c r="KW20" s="2"/>
      <c r="KX20" s="1"/>
      <c r="KY20" s="1"/>
      <c r="KZ20" s="1"/>
      <c r="LA20" s="2"/>
      <c r="LB20" s="1"/>
      <c r="LC20" s="1"/>
      <c r="LD20" s="1"/>
      <c r="LE20" s="2"/>
      <c r="LF20" s="1"/>
      <c r="LG20" s="1"/>
      <c r="LH20" s="1"/>
      <c r="LI20" s="2"/>
      <c r="LJ20" s="1"/>
      <c r="LK20" s="1"/>
      <c r="LL20" s="1"/>
      <c r="LM20" s="2"/>
      <c r="LN20" s="1"/>
      <c r="LO20" s="1"/>
      <c r="LP20" s="1"/>
      <c r="LQ20" s="2"/>
      <c r="LR20" s="1"/>
      <c r="LS20" s="1"/>
      <c r="LT20" s="1"/>
      <c r="LU20" s="2"/>
      <c r="LV20" s="1"/>
      <c r="LW20" s="1"/>
      <c r="LX20" s="1"/>
      <c r="LY20" s="2"/>
      <c r="LZ20" s="1"/>
      <c r="MA20" s="1"/>
      <c r="MB20" s="1"/>
    </row>
    <row r="21" spans="1:415" x14ac:dyDescent="0.3">
      <c r="A21" s="57">
        <v>2010</v>
      </c>
      <c r="B21" s="58" t="s">
        <v>7</v>
      </c>
      <c r="C21" s="63">
        <v>0</v>
      </c>
      <c r="D21" s="14">
        <v>0</v>
      </c>
      <c r="E21" s="64">
        <v>0</v>
      </c>
      <c r="F21" s="80">
        <v>3</v>
      </c>
      <c r="G21" s="18">
        <v>64</v>
      </c>
      <c r="H21" s="64">
        <f t="shared" ref="H21:H30" si="159">G21/F21*1000</f>
        <v>21333.333333333332</v>
      </c>
      <c r="I21" s="63">
        <v>0</v>
      </c>
      <c r="J21" s="14">
        <v>0</v>
      </c>
      <c r="K21" s="64">
        <v>0</v>
      </c>
      <c r="L21" s="63">
        <v>0</v>
      </c>
      <c r="M21" s="14">
        <v>0</v>
      </c>
      <c r="N21" s="64">
        <v>0</v>
      </c>
      <c r="O21" s="63">
        <v>0</v>
      </c>
      <c r="P21" s="14">
        <v>0</v>
      </c>
      <c r="Q21" s="64">
        <v>0</v>
      </c>
      <c r="R21" s="63"/>
      <c r="S21" s="14"/>
      <c r="T21" s="64"/>
      <c r="U21" s="63">
        <v>0</v>
      </c>
      <c r="V21" s="14">
        <v>0</v>
      </c>
      <c r="W21" s="64">
        <v>0</v>
      </c>
      <c r="X21" s="63">
        <v>0</v>
      </c>
      <c r="Y21" s="14">
        <v>0</v>
      </c>
      <c r="Z21" s="64">
        <v>0</v>
      </c>
      <c r="AA21" s="63">
        <v>0</v>
      </c>
      <c r="AB21" s="14">
        <v>0</v>
      </c>
      <c r="AC21" s="64">
        <v>0</v>
      </c>
      <c r="AD21" s="63">
        <v>0</v>
      </c>
      <c r="AE21" s="14">
        <v>0</v>
      </c>
      <c r="AF21" s="64">
        <v>0</v>
      </c>
      <c r="AG21" s="63">
        <v>0</v>
      </c>
      <c r="AH21" s="14">
        <v>0</v>
      </c>
      <c r="AI21" s="64">
        <v>0</v>
      </c>
      <c r="AJ21" s="63">
        <v>0</v>
      </c>
      <c r="AK21" s="14">
        <v>0</v>
      </c>
      <c r="AL21" s="64">
        <v>0</v>
      </c>
      <c r="AM21" s="63">
        <v>0</v>
      </c>
      <c r="AN21" s="14">
        <v>0</v>
      </c>
      <c r="AO21" s="64">
        <v>0</v>
      </c>
      <c r="AP21" s="63">
        <v>0</v>
      </c>
      <c r="AQ21" s="14">
        <v>0</v>
      </c>
      <c r="AR21" s="64">
        <v>0</v>
      </c>
      <c r="AS21" s="63">
        <v>0</v>
      </c>
      <c r="AT21" s="14">
        <v>1</v>
      </c>
      <c r="AU21" s="64">
        <v>0</v>
      </c>
      <c r="AV21" s="63">
        <v>0</v>
      </c>
      <c r="AW21" s="14">
        <v>0</v>
      </c>
      <c r="AX21" s="64">
        <v>0</v>
      </c>
      <c r="AY21" s="63">
        <v>0</v>
      </c>
      <c r="AZ21" s="14">
        <v>0</v>
      </c>
      <c r="BA21" s="64">
        <v>0</v>
      </c>
      <c r="BB21" s="63">
        <v>0</v>
      </c>
      <c r="BC21" s="14">
        <v>0</v>
      </c>
      <c r="BD21" s="64">
        <v>0</v>
      </c>
      <c r="BE21" s="63"/>
      <c r="BF21" s="14"/>
      <c r="BG21" s="64"/>
      <c r="BH21" s="63">
        <v>0</v>
      </c>
      <c r="BI21" s="14">
        <v>0</v>
      </c>
      <c r="BJ21" s="64">
        <v>0</v>
      </c>
      <c r="BK21" s="73">
        <v>2</v>
      </c>
      <c r="BL21" s="20">
        <v>73</v>
      </c>
      <c r="BM21" s="64">
        <f t="shared" si="140"/>
        <v>36500</v>
      </c>
      <c r="BN21" s="63">
        <v>0</v>
      </c>
      <c r="BO21" s="14">
        <v>0</v>
      </c>
      <c r="BP21" s="64">
        <v>0</v>
      </c>
      <c r="BQ21" s="63"/>
      <c r="BR21" s="14"/>
      <c r="BS21" s="64"/>
      <c r="BT21" s="63">
        <v>0</v>
      </c>
      <c r="BU21" s="14">
        <v>0</v>
      </c>
      <c r="BV21" s="64">
        <v>0</v>
      </c>
      <c r="BW21" s="63">
        <v>0</v>
      </c>
      <c r="BX21" s="14">
        <v>0</v>
      </c>
      <c r="BY21" s="64">
        <v>0</v>
      </c>
      <c r="BZ21" s="63"/>
      <c r="CA21" s="14"/>
      <c r="CB21" s="64"/>
      <c r="CC21" s="63">
        <v>0</v>
      </c>
      <c r="CD21" s="14">
        <v>0</v>
      </c>
      <c r="CE21" s="64">
        <v>0</v>
      </c>
      <c r="CF21" s="63">
        <v>0</v>
      </c>
      <c r="CG21" s="14">
        <v>0</v>
      </c>
      <c r="CH21" s="64">
        <v>0</v>
      </c>
      <c r="CI21" s="63">
        <v>0</v>
      </c>
      <c r="CJ21" s="14">
        <v>0</v>
      </c>
      <c r="CK21" s="64">
        <v>0</v>
      </c>
      <c r="CL21" s="63">
        <v>0</v>
      </c>
      <c r="CM21" s="14">
        <v>0</v>
      </c>
      <c r="CN21" s="64">
        <f t="shared" si="141"/>
        <v>0</v>
      </c>
      <c r="CO21" s="63">
        <v>0</v>
      </c>
      <c r="CP21" s="14">
        <v>0</v>
      </c>
      <c r="CQ21" s="64">
        <v>0</v>
      </c>
      <c r="CR21" s="63">
        <v>0</v>
      </c>
      <c r="CS21" s="14">
        <v>0</v>
      </c>
      <c r="CT21" s="64">
        <f t="shared" si="142"/>
        <v>0</v>
      </c>
      <c r="CU21" s="63">
        <v>0</v>
      </c>
      <c r="CV21" s="14">
        <v>0</v>
      </c>
      <c r="CW21" s="64">
        <v>0</v>
      </c>
      <c r="CX21" s="63">
        <v>0</v>
      </c>
      <c r="CY21" s="14">
        <v>0</v>
      </c>
      <c r="CZ21" s="64">
        <v>0</v>
      </c>
      <c r="DA21" s="73">
        <v>0</v>
      </c>
      <c r="DB21" s="20">
        <v>1</v>
      </c>
      <c r="DC21" s="64">
        <v>0</v>
      </c>
      <c r="DD21" s="63">
        <v>0</v>
      </c>
      <c r="DE21" s="14">
        <v>0</v>
      </c>
      <c r="DF21" s="64">
        <v>0</v>
      </c>
      <c r="DG21" s="63">
        <v>0</v>
      </c>
      <c r="DH21" s="14">
        <v>0</v>
      </c>
      <c r="DI21" s="64">
        <v>0</v>
      </c>
      <c r="DJ21" s="72">
        <v>0</v>
      </c>
      <c r="DK21" s="19">
        <v>0</v>
      </c>
      <c r="DL21" s="64">
        <v>0</v>
      </c>
      <c r="DM21" s="72">
        <v>0</v>
      </c>
      <c r="DN21" s="19">
        <v>0</v>
      </c>
      <c r="DO21" s="64">
        <v>0</v>
      </c>
      <c r="DP21" s="72">
        <v>0</v>
      </c>
      <c r="DQ21" s="19">
        <v>0</v>
      </c>
      <c r="DR21" s="64">
        <v>0</v>
      </c>
      <c r="DS21" s="72">
        <v>0</v>
      </c>
      <c r="DT21" s="19">
        <v>4</v>
      </c>
      <c r="DU21" s="64">
        <v>0</v>
      </c>
      <c r="DV21" s="72">
        <v>0</v>
      </c>
      <c r="DW21" s="19">
        <v>0</v>
      </c>
      <c r="DX21" s="64">
        <v>0</v>
      </c>
      <c r="DY21" s="63">
        <v>0</v>
      </c>
      <c r="DZ21" s="14">
        <v>0</v>
      </c>
      <c r="EA21" s="64">
        <f t="shared" si="143"/>
        <v>0</v>
      </c>
      <c r="EB21" s="63">
        <v>0</v>
      </c>
      <c r="EC21" s="14">
        <v>0</v>
      </c>
      <c r="ED21" s="64">
        <f t="shared" si="144"/>
        <v>0</v>
      </c>
      <c r="EE21" s="63">
        <v>0</v>
      </c>
      <c r="EF21" s="14">
        <v>0</v>
      </c>
      <c r="EG21" s="64">
        <v>0</v>
      </c>
      <c r="EH21" s="73">
        <v>2</v>
      </c>
      <c r="EI21" s="20">
        <v>36</v>
      </c>
      <c r="EJ21" s="64">
        <f t="shared" ref="EJ21:EJ22" si="160">EI21/EH21*1000</f>
        <v>18000</v>
      </c>
      <c r="EK21" s="63">
        <v>0</v>
      </c>
      <c r="EL21" s="14">
        <v>0</v>
      </c>
      <c r="EM21" s="64">
        <v>0</v>
      </c>
      <c r="EN21" s="63">
        <v>0</v>
      </c>
      <c r="EO21" s="14">
        <v>0</v>
      </c>
      <c r="EP21" s="64">
        <v>0</v>
      </c>
      <c r="EQ21" s="63">
        <v>0</v>
      </c>
      <c r="ER21" s="14">
        <v>0</v>
      </c>
      <c r="ES21" s="64">
        <v>0</v>
      </c>
      <c r="ET21" s="63">
        <v>0</v>
      </c>
      <c r="EU21" s="14">
        <v>0</v>
      </c>
      <c r="EV21" s="64">
        <v>0</v>
      </c>
      <c r="EW21" s="63">
        <v>0</v>
      </c>
      <c r="EX21" s="14">
        <v>0</v>
      </c>
      <c r="EY21" s="64">
        <v>0</v>
      </c>
      <c r="EZ21" s="63"/>
      <c r="FA21" s="14"/>
      <c r="FB21" s="64"/>
      <c r="FC21" s="63">
        <v>0</v>
      </c>
      <c r="FD21" s="14">
        <v>0</v>
      </c>
      <c r="FE21" s="64">
        <v>0</v>
      </c>
      <c r="FF21" s="73">
        <v>2</v>
      </c>
      <c r="FG21" s="20">
        <v>51</v>
      </c>
      <c r="FH21" s="64">
        <f t="shared" si="146"/>
        <v>25500</v>
      </c>
      <c r="FI21" s="63">
        <v>0</v>
      </c>
      <c r="FJ21" s="14">
        <v>0</v>
      </c>
      <c r="FK21" s="64">
        <v>0</v>
      </c>
      <c r="FL21" s="63">
        <v>0</v>
      </c>
      <c r="FM21" s="14">
        <v>0</v>
      </c>
      <c r="FN21" s="64">
        <v>0</v>
      </c>
      <c r="FO21" s="63">
        <v>0</v>
      </c>
      <c r="FP21" s="14">
        <v>0</v>
      </c>
      <c r="FQ21" s="64">
        <f t="shared" si="147"/>
        <v>0</v>
      </c>
      <c r="FR21" s="73">
        <v>1</v>
      </c>
      <c r="FS21" s="20">
        <v>48</v>
      </c>
      <c r="FT21" s="64">
        <f t="shared" ref="FT21:FT22" si="161">FS21/FR21*1000</f>
        <v>48000</v>
      </c>
      <c r="FU21" s="73">
        <v>3</v>
      </c>
      <c r="FV21" s="20">
        <v>48</v>
      </c>
      <c r="FW21" s="64">
        <f t="shared" si="149"/>
        <v>16000</v>
      </c>
      <c r="FX21" s="63">
        <v>0</v>
      </c>
      <c r="FY21" s="14">
        <v>0</v>
      </c>
      <c r="FZ21" s="64">
        <v>0</v>
      </c>
      <c r="GA21" s="63">
        <v>0</v>
      </c>
      <c r="GB21" s="14">
        <v>2</v>
      </c>
      <c r="GC21" s="64">
        <v>0</v>
      </c>
      <c r="GD21" s="63">
        <v>0</v>
      </c>
      <c r="GE21" s="14">
        <v>0</v>
      </c>
      <c r="GF21" s="64">
        <v>0</v>
      </c>
      <c r="GG21" s="73">
        <v>1</v>
      </c>
      <c r="GH21" s="20">
        <v>14</v>
      </c>
      <c r="GI21" s="64">
        <f t="shared" ref="GI21" si="162">GH21/GG21*1000</f>
        <v>14000</v>
      </c>
      <c r="GJ21" s="63">
        <v>0</v>
      </c>
      <c r="GK21" s="14">
        <v>0</v>
      </c>
      <c r="GL21" s="64">
        <v>0</v>
      </c>
      <c r="GM21" s="63">
        <v>0</v>
      </c>
      <c r="GN21" s="14">
        <v>0</v>
      </c>
      <c r="GO21" s="64">
        <v>0</v>
      </c>
      <c r="GP21" s="63">
        <v>0</v>
      </c>
      <c r="GQ21" s="14">
        <v>0</v>
      </c>
      <c r="GR21" s="64">
        <v>0</v>
      </c>
      <c r="GS21" s="63">
        <v>0</v>
      </c>
      <c r="GT21" s="14">
        <v>0</v>
      </c>
      <c r="GU21" s="64">
        <v>0</v>
      </c>
      <c r="GV21" s="63">
        <v>0</v>
      </c>
      <c r="GW21" s="14">
        <v>0</v>
      </c>
      <c r="GX21" s="64">
        <v>0</v>
      </c>
      <c r="GY21" s="63">
        <v>0</v>
      </c>
      <c r="GZ21" s="14">
        <v>0</v>
      </c>
      <c r="HA21" s="64">
        <v>0</v>
      </c>
      <c r="HB21" s="63">
        <v>0</v>
      </c>
      <c r="HC21" s="14">
        <v>0</v>
      </c>
      <c r="HD21" s="64">
        <v>0</v>
      </c>
      <c r="HE21" s="63">
        <v>0</v>
      </c>
      <c r="HF21" s="14">
        <v>0</v>
      </c>
      <c r="HG21" s="64">
        <f t="shared" si="151"/>
        <v>0</v>
      </c>
      <c r="HH21" s="63">
        <v>0</v>
      </c>
      <c r="HI21" s="14">
        <v>0</v>
      </c>
      <c r="HJ21" s="64">
        <v>0</v>
      </c>
      <c r="HK21" s="63">
        <v>0</v>
      </c>
      <c r="HL21" s="14">
        <v>0</v>
      </c>
      <c r="HM21" s="64">
        <v>0</v>
      </c>
      <c r="HN21" s="63">
        <v>0</v>
      </c>
      <c r="HO21" s="14">
        <v>0</v>
      </c>
      <c r="HP21" s="64">
        <v>0</v>
      </c>
      <c r="HQ21" s="63">
        <v>0</v>
      </c>
      <c r="HR21" s="14">
        <v>0</v>
      </c>
      <c r="HS21" s="64">
        <v>0</v>
      </c>
      <c r="HT21" s="63">
        <v>0</v>
      </c>
      <c r="HU21" s="14">
        <v>0</v>
      </c>
      <c r="HV21" s="64">
        <v>0</v>
      </c>
      <c r="HW21" s="63">
        <v>0</v>
      </c>
      <c r="HX21" s="14">
        <v>0</v>
      </c>
      <c r="HY21" s="64">
        <v>0</v>
      </c>
      <c r="HZ21" s="63">
        <v>0</v>
      </c>
      <c r="IA21" s="14">
        <v>0</v>
      </c>
      <c r="IB21" s="64">
        <v>0</v>
      </c>
      <c r="IC21" s="63">
        <v>0</v>
      </c>
      <c r="ID21" s="14">
        <v>0</v>
      </c>
      <c r="IE21" s="64">
        <f t="shared" si="152"/>
        <v>0</v>
      </c>
      <c r="IF21" s="63">
        <v>0</v>
      </c>
      <c r="IG21" s="14">
        <v>0</v>
      </c>
      <c r="IH21" s="64">
        <v>0</v>
      </c>
      <c r="II21" s="63">
        <v>0</v>
      </c>
      <c r="IJ21" s="14">
        <v>0</v>
      </c>
      <c r="IK21" s="64">
        <v>0</v>
      </c>
      <c r="IL21" s="63">
        <v>0</v>
      </c>
      <c r="IM21" s="14">
        <v>0</v>
      </c>
      <c r="IN21" s="64">
        <v>0</v>
      </c>
      <c r="IO21" s="63">
        <v>0</v>
      </c>
      <c r="IP21" s="14">
        <v>0</v>
      </c>
      <c r="IQ21" s="64">
        <v>0</v>
      </c>
      <c r="IR21" s="63">
        <v>0</v>
      </c>
      <c r="IS21" s="14">
        <v>0</v>
      </c>
      <c r="IT21" s="64">
        <v>0</v>
      </c>
      <c r="IU21" s="73">
        <v>0</v>
      </c>
      <c r="IV21" s="20">
        <v>9</v>
      </c>
      <c r="IW21" s="64">
        <v>0</v>
      </c>
      <c r="IX21" s="63">
        <v>0</v>
      </c>
      <c r="IY21" s="14">
        <v>0</v>
      </c>
      <c r="IZ21" s="64">
        <f t="shared" si="154"/>
        <v>0</v>
      </c>
      <c r="JA21" s="63">
        <v>0</v>
      </c>
      <c r="JB21" s="14">
        <v>0</v>
      </c>
      <c r="JC21" s="64">
        <v>0</v>
      </c>
      <c r="JD21" s="63">
        <v>0</v>
      </c>
      <c r="JE21" s="14">
        <v>0</v>
      </c>
      <c r="JF21" s="64">
        <v>0</v>
      </c>
      <c r="JG21" s="73">
        <v>0</v>
      </c>
      <c r="JH21" s="20">
        <v>0</v>
      </c>
      <c r="JI21" s="64">
        <v>0</v>
      </c>
      <c r="JJ21" s="73">
        <v>0</v>
      </c>
      <c r="JK21" s="20">
        <v>7</v>
      </c>
      <c r="JL21" s="64">
        <v>0</v>
      </c>
      <c r="JM21" s="63">
        <v>0</v>
      </c>
      <c r="JN21" s="14">
        <v>0</v>
      </c>
      <c r="JO21" s="64">
        <v>0</v>
      </c>
      <c r="JP21" s="73">
        <v>0</v>
      </c>
      <c r="JQ21" s="20">
        <v>6</v>
      </c>
      <c r="JR21" s="64">
        <v>0</v>
      </c>
      <c r="JS21" s="63">
        <v>1</v>
      </c>
      <c r="JT21" s="14">
        <v>29</v>
      </c>
      <c r="JU21" s="64">
        <f t="shared" ref="JU21" si="163">JT21/JS21*1000</f>
        <v>29000</v>
      </c>
      <c r="JV21" s="73">
        <v>0</v>
      </c>
      <c r="JW21" s="20">
        <v>12</v>
      </c>
      <c r="JX21" s="64">
        <v>0</v>
      </c>
      <c r="JY21" s="63">
        <v>0</v>
      </c>
      <c r="JZ21" s="14">
        <v>0</v>
      </c>
      <c r="KA21" s="64">
        <v>0</v>
      </c>
      <c r="KB21" s="73">
        <v>8</v>
      </c>
      <c r="KC21" s="20">
        <v>141</v>
      </c>
      <c r="KD21" s="64">
        <f t="shared" si="156"/>
        <v>17625</v>
      </c>
      <c r="KE21" s="73">
        <v>6</v>
      </c>
      <c r="KF21" s="20">
        <v>164</v>
      </c>
      <c r="KG21" s="64">
        <f t="shared" si="157"/>
        <v>27333.333333333332</v>
      </c>
      <c r="KH21" s="11" t="e">
        <f>F21+I21+L21+AM21+AS21+BB21+BH21+#REF!+BN21+BT21+BW21+CF21+CI21+DA21+DD21+DG21+DP21+DS21+DV21+EH21+EK21+EQ21+EW21+FC21+FF21+FL21+FR21+FU21+FX21+GA21+GG21+GV21+GY21+HH21+HN21+HQ21+HW21+IL21+IR21+IU21+JJ21+JM21+JP21+JS21+JV21+JY21+KB21+KE21</f>
        <v>#REF!</v>
      </c>
      <c r="KI21" s="21" t="e">
        <f>G21+J21+M21+AN21+AT21+BC21+BI21+#REF!+BO21+BU21+BX21+CG21+CJ21+DB21+DE21+DH21+DQ21+DT21+DW21+EI21+EL21+ER21+EX21+FD21+FG21+FM21+FS21+FV21+FY21+GB21+GH21+GW21+GZ21+HI21+HO21+HR21+HX21+IM21+IS21+IV21+JK21+JN21+JQ21+JT21+JW21+JZ21+KC21+KF21</f>
        <v>#REF!</v>
      </c>
      <c r="KJ21" s="6"/>
      <c r="KK21" s="9"/>
      <c r="KL21" s="6"/>
      <c r="KM21" s="6"/>
      <c r="KN21" s="6"/>
      <c r="KO21" s="9"/>
      <c r="KP21" s="6"/>
      <c r="KQ21" s="6"/>
      <c r="KR21" s="6"/>
      <c r="KS21" s="9"/>
      <c r="KT21" s="6"/>
      <c r="KU21" s="6"/>
      <c r="KV21" s="1"/>
      <c r="KW21" s="2"/>
      <c r="KX21" s="1"/>
      <c r="KY21" s="1"/>
      <c r="KZ21" s="1"/>
      <c r="LA21" s="2"/>
      <c r="LB21" s="1"/>
      <c r="LC21" s="1"/>
      <c r="LD21" s="1"/>
      <c r="LE21" s="2"/>
      <c r="LF21" s="1"/>
      <c r="LG21" s="1"/>
      <c r="LH21" s="1"/>
      <c r="LI21" s="2"/>
      <c r="LJ21" s="1"/>
      <c r="LK21" s="1"/>
      <c r="LL21" s="1"/>
      <c r="LM21" s="2"/>
      <c r="LN21" s="1"/>
      <c r="LO21" s="1"/>
      <c r="LP21" s="1"/>
      <c r="LQ21" s="2"/>
      <c r="LR21" s="1"/>
      <c r="LS21" s="1"/>
      <c r="LT21" s="1"/>
      <c r="LU21" s="2"/>
      <c r="LV21" s="1"/>
      <c r="LW21" s="1"/>
      <c r="LX21" s="1"/>
      <c r="LY21" s="2"/>
      <c r="LZ21" s="1"/>
      <c r="MA21" s="1"/>
      <c r="MB21" s="1"/>
    </row>
    <row r="22" spans="1:415" x14ac:dyDescent="0.3">
      <c r="A22" s="57">
        <v>2010</v>
      </c>
      <c r="B22" s="58" t="s">
        <v>8</v>
      </c>
      <c r="C22" s="63">
        <v>0</v>
      </c>
      <c r="D22" s="14">
        <v>0</v>
      </c>
      <c r="E22" s="64">
        <v>0</v>
      </c>
      <c r="F22" s="80">
        <v>1</v>
      </c>
      <c r="G22" s="18">
        <v>16</v>
      </c>
      <c r="H22" s="64">
        <f t="shared" si="159"/>
        <v>16000</v>
      </c>
      <c r="I22" s="63">
        <v>0</v>
      </c>
      <c r="J22" s="14">
        <v>0</v>
      </c>
      <c r="K22" s="64">
        <v>0</v>
      </c>
      <c r="L22" s="63">
        <v>0</v>
      </c>
      <c r="M22" s="14">
        <v>0</v>
      </c>
      <c r="N22" s="64">
        <v>0</v>
      </c>
      <c r="O22" s="63">
        <v>0</v>
      </c>
      <c r="P22" s="14">
        <v>0</v>
      </c>
      <c r="Q22" s="64">
        <v>0</v>
      </c>
      <c r="R22" s="63"/>
      <c r="S22" s="14"/>
      <c r="T22" s="64"/>
      <c r="U22" s="63">
        <v>0</v>
      </c>
      <c r="V22" s="14">
        <v>0</v>
      </c>
      <c r="W22" s="64">
        <v>0</v>
      </c>
      <c r="X22" s="63">
        <v>0</v>
      </c>
      <c r="Y22" s="14">
        <v>0</v>
      </c>
      <c r="Z22" s="64">
        <v>0</v>
      </c>
      <c r="AA22" s="63">
        <v>0</v>
      </c>
      <c r="AB22" s="14">
        <v>0</v>
      </c>
      <c r="AC22" s="64">
        <v>0</v>
      </c>
      <c r="AD22" s="63">
        <v>0</v>
      </c>
      <c r="AE22" s="14">
        <v>0</v>
      </c>
      <c r="AF22" s="64">
        <v>0</v>
      </c>
      <c r="AG22" s="63">
        <v>0</v>
      </c>
      <c r="AH22" s="14">
        <v>0</v>
      </c>
      <c r="AI22" s="64">
        <v>0</v>
      </c>
      <c r="AJ22" s="63">
        <v>0</v>
      </c>
      <c r="AK22" s="14">
        <v>0</v>
      </c>
      <c r="AL22" s="64">
        <v>0</v>
      </c>
      <c r="AM22" s="63">
        <v>0</v>
      </c>
      <c r="AN22" s="14">
        <v>0</v>
      </c>
      <c r="AO22" s="64">
        <v>0</v>
      </c>
      <c r="AP22" s="63">
        <v>0</v>
      </c>
      <c r="AQ22" s="14">
        <v>0</v>
      </c>
      <c r="AR22" s="64">
        <v>0</v>
      </c>
      <c r="AS22" s="63">
        <v>0</v>
      </c>
      <c r="AT22" s="14">
        <v>1</v>
      </c>
      <c r="AU22" s="64">
        <v>0</v>
      </c>
      <c r="AV22" s="63">
        <v>0</v>
      </c>
      <c r="AW22" s="14">
        <v>0</v>
      </c>
      <c r="AX22" s="64">
        <v>0</v>
      </c>
      <c r="AY22" s="63">
        <v>0</v>
      </c>
      <c r="AZ22" s="14">
        <v>0</v>
      </c>
      <c r="BA22" s="64">
        <v>0</v>
      </c>
      <c r="BB22" s="63">
        <v>0</v>
      </c>
      <c r="BC22" s="14">
        <v>0</v>
      </c>
      <c r="BD22" s="64">
        <v>0</v>
      </c>
      <c r="BE22" s="63"/>
      <c r="BF22" s="14"/>
      <c r="BG22" s="64"/>
      <c r="BH22" s="63">
        <v>0</v>
      </c>
      <c r="BI22" s="14">
        <v>0</v>
      </c>
      <c r="BJ22" s="64">
        <v>0</v>
      </c>
      <c r="BK22" s="73">
        <v>0</v>
      </c>
      <c r="BL22" s="20">
        <v>8</v>
      </c>
      <c r="BM22" s="64">
        <f t="shared" si="140"/>
        <v>0</v>
      </c>
      <c r="BN22" s="63">
        <v>0</v>
      </c>
      <c r="BO22" s="14">
        <v>0</v>
      </c>
      <c r="BP22" s="64">
        <v>0</v>
      </c>
      <c r="BQ22" s="63"/>
      <c r="BR22" s="14"/>
      <c r="BS22" s="64"/>
      <c r="BT22" s="63">
        <v>1</v>
      </c>
      <c r="BU22" s="14">
        <v>27</v>
      </c>
      <c r="BV22" s="64">
        <f t="shared" ref="BV22" si="164">BU22/BT22*1000</f>
        <v>27000</v>
      </c>
      <c r="BW22" s="73">
        <v>1</v>
      </c>
      <c r="BX22" s="20">
        <v>12</v>
      </c>
      <c r="BY22" s="64">
        <f t="shared" ref="BY22" si="165">BX22/BW22*1000</f>
        <v>12000</v>
      </c>
      <c r="BZ22" s="63"/>
      <c r="CA22" s="14"/>
      <c r="CB22" s="64"/>
      <c r="CC22" s="63">
        <v>0</v>
      </c>
      <c r="CD22" s="14">
        <v>0</v>
      </c>
      <c r="CE22" s="64">
        <v>0</v>
      </c>
      <c r="CF22" s="63">
        <v>0</v>
      </c>
      <c r="CG22" s="14">
        <v>0</v>
      </c>
      <c r="CH22" s="64">
        <v>0</v>
      </c>
      <c r="CI22" s="63">
        <v>0</v>
      </c>
      <c r="CJ22" s="14">
        <v>0</v>
      </c>
      <c r="CK22" s="64">
        <v>0</v>
      </c>
      <c r="CL22" s="63">
        <v>0</v>
      </c>
      <c r="CM22" s="14">
        <v>0</v>
      </c>
      <c r="CN22" s="64">
        <f t="shared" si="141"/>
        <v>0</v>
      </c>
      <c r="CO22" s="63">
        <v>0</v>
      </c>
      <c r="CP22" s="14">
        <v>0</v>
      </c>
      <c r="CQ22" s="64">
        <v>0</v>
      </c>
      <c r="CR22" s="63">
        <v>0</v>
      </c>
      <c r="CS22" s="14">
        <v>0</v>
      </c>
      <c r="CT22" s="64">
        <f t="shared" si="142"/>
        <v>0</v>
      </c>
      <c r="CU22" s="63">
        <v>0</v>
      </c>
      <c r="CV22" s="14">
        <v>0</v>
      </c>
      <c r="CW22" s="64">
        <v>0</v>
      </c>
      <c r="CX22" s="63">
        <v>0</v>
      </c>
      <c r="CY22" s="14">
        <v>0</v>
      </c>
      <c r="CZ22" s="64">
        <v>0</v>
      </c>
      <c r="DA22" s="73">
        <v>0</v>
      </c>
      <c r="DB22" s="20">
        <v>1</v>
      </c>
      <c r="DC22" s="64">
        <v>0</v>
      </c>
      <c r="DD22" s="63">
        <v>0</v>
      </c>
      <c r="DE22" s="14">
        <v>0</v>
      </c>
      <c r="DF22" s="64">
        <v>0</v>
      </c>
      <c r="DG22" s="63">
        <v>0</v>
      </c>
      <c r="DH22" s="14">
        <v>0</v>
      </c>
      <c r="DI22" s="64">
        <v>0</v>
      </c>
      <c r="DJ22" s="63">
        <v>0</v>
      </c>
      <c r="DK22" s="14">
        <v>0</v>
      </c>
      <c r="DL22" s="64">
        <v>0</v>
      </c>
      <c r="DM22" s="63">
        <v>0</v>
      </c>
      <c r="DN22" s="14">
        <v>0</v>
      </c>
      <c r="DO22" s="64">
        <v>0</v>
      </c>
      <c r="DP22" s="63">
        <v>0</v>
      </c>
      <c r="DQ22" s="14">
        <v>0</v>
      </c>
      <c r="DR22" s="64">
        <v>0</v>
      </c>
      <c r="DS22" s="63">
        <v>0</v>
      </c>
      <c r="DT22" s="14">
        <v>0</v>
      </c>
      <c r="DU22" s="64">
        <v>0</v>
      </c>
      <c r="DV22" s="63">
        <v>0</v>
      </c>
      <c r="DW22" s="14">
        <v>0</v>
      </c>
      <c r="DX22" s="64">
        <v>0</v>
      </c>
      <c r="DY22" s="63">
        <v>0</v>
      </c>
      <c r="DZ22" s="14">
        <v>0</v>
      </c>
      <c r="EA22" s="64">
        <f t="shared" si="143"/>
        <v>0</v>
      </c>
      <c r="EB22" s="63">
        <v>0</v>
      </c>
      <c r="EC22" s="14">
        <v>0</v>
      </c>
      <c r="ED22" s="64">
        <f t="shared" si="144"/>
        <v>0</v>
      </c>
      <c r="EE22" s="63">
        <v>0</v>
      </c>
      <c r="EF22" s="14">
        <v>0</v>
      </c>
      <c r="EG22" s="64">
        <f>IF(EE22=0,0,EF22/EE22*1000)</f>
        <v>0</v>
      </c>
      <c r="EH22" s="73">
        <v>1</v>
      </c>
      <c r="EI22" s="20">
        <v>52</v>
      </c>
      <c r="EJ22" s="64">
        <f t="shared" si="160"/>
        <v>52000</v>
      </c>
      <c r="EK22" s="63">
        <v>0</v>
      </c>
      <c r="EL22" s="14">
        <v>0</v>
      </c>
      <c r="EM22" s="64">
        <v>0</v>
      </c>
      <c r="EN22" s="63">
        <v>0</v>
      </c>
      <c r="EO22" s="14">
        <v>0</v>
      </c>
      <c r="EP22" s="64">
        <v>0</v>
      </c>
      <c r="EQ22" s="63">
        <v>0</v>
      </c>
      <c r="ER22" s="14">
        <v>0</v>
      </c>
      <c r="ES22" s="64">
        <v>0</v>
      </c>
      <c r="ET22" s="63">
        <v>0</v>
      </c>
      <c r="EU22" s="14">
        <v>0</v>
      </c>
      <c r="EV22" s="64">
        <v>0</v>
      </c>
      <c r="EW22" s="63">
        <v>0</v>
      </c>
      <c r="EX22" s="14">
        <v>0</v>
      </c>
      <c r="EY22" s="64">
        <v>0</v>
      </c>
      <c r="EZ22" s="63"/>
      <c r="FA22" s="14"/>
      <c r="FB22" s="64"/>
      <c r="FC22" s="63">
        <v>0</v>
      </c>
      <c r="FD22" s="14">
        <v>0</v>
      </c>
      <c r="FE22" s="64">
        <v>0</v>
      </c>
      <c r="FF22" s="73">
        <v>1</v>
      </c>
      <c r="FG22" s="20">
        <v>11</v>
      </c>
      <c r="FH22" s="64">
        <f t="shared" si="146"/>
        <v>11000</v>
      </c>
      <c r="FI22" s="63">
        <v>0</v>
      </c>
      <c r="FJ22" s="14">
        <v>0</v>
      </c>
      <c r="FK22" s="64">
        <v>0</v>
      </c>
      <c r="FL22" s="63">
        <v>0</v>
      </c>
      <c r="FM22" s="14">
        <v>0</v>
      </c>
      <c r="FN22" s="64">
        <v>0</v>
      </c>
      <c r="FO22" s="63">
        <v>0</v>
      </c>
      <c r="FP22" s="14">
        <v>0</v>
      </c>
      <c r="FQ22" s="64">
        <f t="shared" si="147"/>
        <v>0</v>
      </c>
      <c r="FR22" s="73">
        <v>3</v>
      </c>
      <c r="FS22" s="20">
        <v>71</v>
      </c>
      <c r="FT22" s="64">
        <f t="shared" si="161"/>
        <v>23666.666666666668</v>
      </c>
      <c r="FU22" s="73">
        <v>2</v>
      </c>
      <c r="FV22" s="20">
        <v>33</v>
      </c>
      <c r="FW22" s="64">
        <f t="shared" si="149"/>
        <v>16500</v>
      </c>
      <c r="FX22" s="63">
        <v>0</v>
      </c>
      <c r="FY22" s="14">
        <v>0</v>
      </c>
      <c r="FZ22" s="64">
        <v>0</v>
      </c>
      <c r="GA22" s="63">
        <v>0</v>
      </c>
      <c r="GB22" s="14">
        <v>0</v>
      </c>
      <c r="GC22" s="64">
        <v>0</v>
      </c>
      <c r="GD22" s="63">
        <v>0</v>
      </c>
      <c r="GE22" s="14">
        <v>0</v>
      </c>
      <c r="GF22" s="64">
        <v>0</v>
      </c>
      <c r="GG22" s="73">
        <v>0</v>
      </c>
      <c r="GH22" s="20">
        <v>1</v>
      </c>
      <c r="GI22" s="64">
        <v>0</v>
      </c>
      <c r="GJ22" s="63">
        <v>0</v>
      </c>
      <c r="GK22" s="14">
        <v>0</v>
      </c>
      <c r="GL22" s="64">
        <v>0</v>
      </c>
      <c r="GM22" s="63">
        <v>0</v>
      </c>
      <c r="GN22" s="14">
        <v>0</v>
      </c>
      <c r="GO22" s="64">
        <v>0</v>
      </c>
      <c r="GP22" s="63">
        <v>0</v>
      </c>
      <c r="GQ22" s="14">
        <v>0</v>
      </c>
      <c r="GR22" s="64">
        <v>0</v>
      </c>
      <c r="GS22" s="63">
        <v>0</v>
      </c>
      <c r="GT22" s="14">
        <v>0</v>
      </c>
      <c r="GU22" s="64">
        <v>0</v>
      </c>
      <c r="GV22" s="63">
        <v>0</v>
      </c>
      <c r="GW22" s="14">
        <v>0</v>
      </c>
      <c r="GX22" s="64">
        <v>0</v>
      </c>
      <c r="GY22" s="63">
        <v>0</v>
      </c>
      <c r="GZ22" s="14">
        <v>0</v>
      </c>
      <c r="HA22" s="64">
        <v>0</v>
      </c>
      <c r="HB22" s="63">
        <v>0</v>
      </c>
      <c r="HC22" s="14">
        <v>0</v>
      </c>
      <c r="HD22" s="64">
        <v>0</v>
      </c>
      <c r="HE22" s="63">
        <v>0</v>
      </c>
      <c r="HF22" s="14">
        <v>0</v>
      </c>
      <c r="HG22" s="64">
        <f t="shared" si="151"/>
        <v>0</v>
      </c>
      <c r="HH22" s="63">
        <v>0</v>
      </c>
      <c r="HI22" s="14">
        <v>0</v>
      </c>
      <c r="HJ22" s="64">
        <v>0</v>
      </c>
      <c r="HK22" s="63">
        <v>0</v>
      </c>
      <c r="HL22" s="14">
        <v>0</v>
      </c>
      <c r="HM22" s="64">
        <v>0</v>
      </c>
      <c r="HN22" s="63">
        <v>0</v>
      </c>
      <c r="HO22" s="14">
        <v>0</v>
      </c>
      <c r="HP22" s="64">
        <v>0</v>
      </c>
      <c r="HQ22" s="63">
        <v>0</v>
      </c>
      <c r="HR22" s="14">
        <v>1</v>
      </c>
      <c r="HS22" s="64">
        <v>0</v>
      </c>
      <c r="HT22" s="63">
        <v>0</v>
      </c>
      <c r="HU22" s="14">
        <v>0</v>
      </c>
      <c r="HV22" s="64">
        <v>0</v>
      </c>
      <c r="HW22" s="63">
        <v>0</v>
      </c>
      <c r="HX22" s="14">
        <v>0</v>
      </c>
      <c r="HY22" s="64">
        <v>0</v>
      </c>
      <c r="HZ22" s="63">
        <v>0</v>
      </c>
      <c r="IA22" s="14">
        <v>0</v>
      </c>
      <c r="IB22" s="64">
        <v>0</v>
      </c>
      <c r="IC22" s="63">
        <v>0</v>
      </c>
      <c r="ID22" s="14">
        <v>0</v>
      </c>
      <c r="IE22" s="64">
        <f t="shared" si="152"/>
        <v>0</v>
      </c>
      <c r="IF22" s="63">
        <v>0</v>
      </c>
      <c r="IG22" s="14">
        <v>0</v>
      </c>
      <c r="IH22" s="64">
        <v>0</v>
      </c>
      <c r="II22" s="63">
        <v>0</v>
      </c>
      <c r="IJ22" s="14">
        <v>0</v>
      </c>
      <c r="IK22" s="64">
        <v>0</v>
      </c>
      <c r="IL22" s="63">
        <v>0</v>
      </c>
      <c r="IM22" s="14">
        <v>0</v>
      </c>
      <c r="IN22" s="64">
        <v>0</v>
      </c>
      <c r="IO22" s="63">
        <v>0</v>
      </c>
      <c r="IP22" s="14">
        <v>0</v>
      </c>
      <c r="IQ22" s="64">
        <v>0</v>
      </c>
      <c r="IR22" s="63">
        <v>0</v>
      </c>
      <c r="IS22" s="14">
        <v>0</v>
      </c>
      <c r="IT22" s="64">
        <v>0</v>
      </c>
      <c r="IU22" s="73">
        <v>0</v>
      </c>
      <c r="IV22" s="20">
        <v>4</v>
      </c>
      <c r="IW22" s="64">
        <v>0</v>
      </c>
      <c r="IX22" s="63">
        <v>0</v>
      </c>
      <c r="IY22" s="14">
        <v>0</v>
      </c>
      <c r="IZ22" s="64">
        <f t="shared" si="154"/>
        <v>0</v>
      </c>
      <c r="JA22" s="63">
        <v>0</v>
      </c>
      <c r="JB22" s="14">
        <v>0</v>
      </c>
      <c r="JC22" s="64">
        <v>0</v>
      </c>
      <c r="JD22" s="63">
        <v>0</v>
      </c>
      <c r="JE22" s="14">
        <v>0</v>
      </c>
      <c r="JF22" s="64">
        <v>0</v>
      </c>
      <c r="JG22" s="73">
        <v>0</v>
      </c>
      <c r="JH22" s="20">
        <v>0</v>
      </c>
      <c r="JI22" s="64">
        <v>0</v>
      </c>
      <c r="JJ22" s="73">
        <v>0</v>
      </c>
      <c r="JK22" s="20">
        <v>4</v>
      </c>
      <c r="JL22" s="64">
        <v>0</v>
      </c>
      <c r="JM22" s="63">
        <v>0</v>
      </c>
      <c r="JN22" s="14">
        <v>0</v>
      </c>
      <c r="JO22" s="64">
        <v>0</v>
      </c>
      <c r="JP22" s="73">
        <v>1</v>
      </c>
      <c r="JQ22" s="20">
        <v>24</v>
      </c>
      <c r="JR22" s="64">
        <f t="shared" ref="JR22" si="166">JQ22/JP22*1000</f>
        <v>24000</v>
      </c>
      <c r="JS22" s="63">
        <v>0</v>
      </c>
      <c r="JT22" s="14">
        <v>0</v>
      </c>
      <c r="JU22" s="64">
        <v>0</v>
      </c>
      <c r="JV22" s="73">
        <v>1</v>
      </c>
      <c r="JW22" s="20">
        <v>21</v>
      </c>
      <c r="JX22" s="64">
        <f t="shared" ref="JX22:JX26" si="167">JW22/JV22*1000</f>
        <v>21000</v>
      </c>
      <c r="JY22" s="63">
        <v>0</v>
      </c>
      <c r="JZ22" s="14">
        <v>0</v>
      </c>
      <c r="KA22" s="64">
        <v>0</v>
      </c>
      <c r="KB22" s="73">
        <v>7</v>
      </c>
      <c r="KC22" s="20">
        <v>165</v>
      </c>
      <c r="KD22" s="64">
        <f t="shared" si="156"/>
        <v>23571.428571428572</v>
      </c>
      <c r="KE22" s="73">
        <v>10</v>
      </c>
      <c r="KF22" s="20">
        <v>230</v>
      </c>
      <c r="KG22" s="64">
        <f t="shared" si="157"/>
        <v>23000</v>
      </c>
      <c r="KH22" s="11" t="e">
        <f>F22+I22+L22+AM22+AS22+BB22+BH22+#REF!+BN22+BT22+BW22+CF22+CI22+DA22+DD22+DG22+DP22+DS22+DV22+EH22+EK22+EQ22+EW22+FC22+FF22+FL22+FR22+FU22+FX22+GA22+GG22+GV22+GY22+HH22+HN22+HQ22+HW22+IL22+IR22+IU22+JJ22+JM22+JP22+JS22+JV22+JY22+KB22+KE22</f>
        <v>#REF!</v>
      </c>
      <c r="KI22" s="21" t="e">
        <f>G22+J22+M22+AN22+AT22+BC22+BI22+#REF!+BO22+BU22+BX22+CG22+CJ22+DB22+DE22+DH22+DQ22+DT22+DW22+EI22+EL22+ER22+EX22+FD22+FG22+FM22+FS22+FV22+FY22+GB22+GH22+GW22+GZ22+HI22+HO22+HR22+HX22+IM22+IS22+IV22+JK22+JN22+JQ22+JT22+JW22+JZ22+KC22+KF22</f>
        <v>#REF!</v>
      </c>
      <c r="KJ22" s="6"/>
      <c r="KK22" s="9"/>
      <c r="KL22" s="6"/>
      <c r="KM22" s="6"/>
      <c r="KN22" s="6"/>
      <c r="KO22" s="9"/>
      <c r="KP22" s="6"/>
      <c r="KQ22" s="6"/>
      <c r="KR22" s="6"/>
      <c r="KS22" s="9"/>
      <c r="KT22" s="6"/>
      <c r="KU22" s="6"/>
      <c r="KV22" s="1"/>
      <c r="KW22" s="2"/>
      <c r="KX22" s="1"/>
      <c r="KY22" s="1"/>
      <c r="KZ22" s="1"/>
      <c r="LA22" s="2"/>
      <c r="LB22" s="1"/>
      <c r="LC22" s="1"/>
      <c r="LD22" s="1"/>
      <c r="LE22" s="2"/>
      <c r="LF22" s="1"/>
      <c r="LG22" s="1"/>
      <c r="LH22" s="1"/>
      <c r="LI22" s="2"/>
      <c r="LJ22" s="1"/>
      <c r="LK22" s="1"/>
      <c r="LL22" s="1"/>
      <c r="LM22" s="2"/>
      <c r="LN22" s="1"/>
      <c r="LO22" s="1"/>
      <c r="LP22" s="1"/>
      <c r="LQ22" s="2"/>
      <c r="LR22" s="1"/>
      <c r="LS22" s="1"/>
      <c r="LT22" s="1"/>
      <c r="LU22" s="2"/>
      <c r="LV22" s="1"/>
      <c r="LW22" s="1"/>
      <c r="LX22" s="1"/>
      <c r="LY22" s="2"/>
      <c r="LZ22" s="1"/>
      <c r="MA22" s="1"/>
      <c r="MB22" s="1"/>
    </row>
    <row r="23" spans="1:415" x14ac:dyDescent="0.3">
      <c r="A23" s="57">
        <v>2010</v>
      </c>
      <c r="B23" s="58" t="s">
        <v>9</v>
      </c>
      <c r="C23" s="72">
        <v>0</v>
      </c>
      <c r="D23" s="19">
        <v>0</v>
      </c>
      <c r="E23" s="64">
        <v>0</v>
      </c>
      <c r="F23" s="80">
        <v>7</v>
      </c>
      <c r="G23" s="18">
        <v>133</v>
      </c>
      <c r="H23" s="64">
        <f t="shared" si="159"/>
        <v>19000</v>
      </c>
      <c r="I23" s="72">
        <v>0</v>
      </c>
      <c r="J23" s="19">
        <v>0</v>
      </c>
      <c r="K23" s="64">
        <v>0</v>
      </c>
      <c r="L23" s="72">
        <v>0</v>
      </c>
      <c r="M23" s="19">
        <v>1</v>
      </c>
      <c r="N23" s="64">
        <v>0</v>
      </c>
      <c r="O23" s="72">
        <v>0</v>
      </c>
      <c r="P23" s="19">
        <v>0</v>
      </c>
      <c r="Q23" s="64">
        <v>0</v>
      </c>
      <c r="R23" s="72"/>
      <c r="S23" s="19"/>
      <c r="T23" s="64"/>
      <c r="U23" s="72">
        <v>0</v>
      </c>
      <c r="V23" s="19">
        <v>0</v>
      </c>
      <c r="W23" s="64">
        <v>0</v>
      </c>
      <c r="X23" s="63">
        <v>0</v>
      </c>
      <c r="Y23" s="14">
        <v>0</v>
      </c>
      <c r="Z23" s="64">
        <v>0</v>
      </c>
      <c r="AA23" s="72">
        <v>0</v>
      </c>
      <c r="AB23" s="19">
        <v>0</v>
      </c>
      <c r="AC23" s="64">
        <v>0</v>
      </c>
      <c r="AD23" s="63">
        <v>0</v>
      </c>
      <c r="AE23" s="14">
        <v>0</v>
      </c>
      <c r="AF23" s="64">
        <v>0</v>
      </c>
      <c r="AG23" s="72">
        <v>0</v>
      </c>
      <c r="AH23" s="19">
        <v>0</v>
      </c>
      <c r="AI23" s="64">
        <v>0</v>
      </c>
      <c r="AJ23" s="72">
        <v>0</v>
      </c>
      <c r="AK23" s="19">
        <v>0</v>
      </c>
      <c r="AL23" s="64">
        <v>0</v>
      </c>
      <c r="AM23" s="72">
        <v>0</v>
      </c>
      <c r="AN23" s="19">
        <v>0</v>
      </c>
      <c r="AO23" s="64">
        <v>0</v>
      </c>
      <c r="AP23" s="63">
        <v>0</v>
      </c>
      <c r="AQ23" s="14">
        <v>0</v>
      </c>
      <c r="AR23" s="64">
        <v>0</v>
      </c>
      <c r="AS23" s="72">
        <v>0</v>
      </c>
      <c r="AT23" s="19">
        <v>0</v>
      </c>
      <c r="AU23" s="64">
        <v>0</v>
      </c>
      <c r="AV23" s="63">
        <v>0</v>
      </c>
      <c r="AW23" s="14">
        <v>0</v>
      </c>
      <c r="AX23" s="64">
        <v>0</v>
      </c>
      <c r="AY23" s="63">
        <v>0</v>
      </c>
      <c r="AZ23" s="14">
        <v>0</v>
      </c>
      <c r="BA23" s="64">
        <v>0</v>
      </c>
      <c r="BB23" s="72">
        <v>0</v>
      </c>
      <c r="BC23" s="19">
        <v>0</v>
      </c>
      <c r="BD23" s="64">
        <v>0</v>
      </c>
      <c r="BE23" s="72"/>
      <c r="BF23" s="19"/>
      <c r="BG23" s="64"/>
      <c r="BH23" s="72">
        <v>7</v>
      </c>
      <c r="BI23" s="19">
        <v>48</v>
      </c>
      <c r="BJ23" s="64">
        <f t="shared" ref="BJ23" si="168">BI23/BH23*1000</f>
        <v>6857.1428571428569</v>
      </c>
      <c r="BK23" s="73">
        <v>5</v>
      </c>
      <c r="BL23" s="20">
        <v>87</v>
      </c>
      <c r="BM23" s="64">
        <f t="shared" si="140"/>
        <v>17400</v>
      </c>
      <c r="BN23" s="72">
        <v>0</v>
      </c>
      <c r="BO23" s="19">
        <v>0</v>
      </c>
      <c r="BP23" s="64">
        <v>0</v>
      </c>
      <c r="BQ23" s="72"/>
      <c r="BR23" s="19"/>
      <c r="BS23" s="64"/>
      <c r="BT23" s="72">
        <v>0</v>
      </c>
      <c r="BU23" s="19">
        <v>0</v>
      </c>
      <c r="BV23" s="64">
        <v>0</v>
      </c>
      <c r="BW23" s="63">
        <v>0</v>
      </c>
      <c r="BX23" s="14">
        <v>0</v>
      </c>
      <c r="BY23" s="64">
        <v>0</v>
      </c>
      <c r="BZ23" s="63"/>
      <c r="CA23" s="14"/>
      <c r="CB23" s="64"/>
      <c r="CC23" s="63">
        <v>0</v>
      </c>
      <c r="CD23" s="14">
        <v>0</v>
      </c>
      <c r="CE23" s="64">
        <v>0</v>
      </c>
      <c r="CF23" s="63">
        <v>0</v>
      </c>
      <c r="CG23" s="14">
        <v>0</v>
      </c>
      <c r="CH23" s="64">
        <v>0</v>
      </c>
      <c r="CI23" s="63">
        <v>0</v>
      </c>
      <c r="CJ23" s="14">
        <v>0</v>
      </c>
      <c r="CK23" s="64">
        <v>0</v>
      </c>
      <c r="CL23" s="63">
        <v>0</v>
      </c>
      <c r="CM23" s="14">
        <v>0</v>
      </c>
      <c r="CN23" s="64">
        <f t="shared" si="141"/>
        <v>0</v>
      </c>
      <c r="CO23" s="63">
        <v>0</v>
      </c>
      <c r="CP23" s="14">
        <v>0</v>
      </c>
      <c r="CQ23" s="64">
        <v>0</v>
      </c>
      <c r="CR23" s="63">
        <v>0</v>
      </c>
      <c r="CS23" s="14">
        <v>0</v>
      </c>
      <c r="CT23" s="64">
        <f t="shared" si="142"/>
        <v>0</v>
      </c>
      <c r="CU23" s="63">
        <v>0</v>
      </c>
      <c r="CV23" s="14">
        <v>0</v>
      </c>
      <c r="CW23" s="64">
        <v>0</v>
      </c>
      <c r="CX23" s="63">
        <v>0</v>
      </c>
      <c r="CY23" s="14">
        <v>0</v>
      </c>
      <c r="CZ23" s="64">
        <v>0</v>
      </c>
      <c r="DA23" s="73">
        <v>0</v>
      </c>
      <c r="DB23" s="20">
        <v>5</v>
      </c>
      <c r="DC23" s="64">
        <v>0</v>
      </c>
      <c r="DD23" s="63">
        <v>0</v>
      </c>
      <c r="DE23" s="14">
        <v>0</v>
      </c>
      <c r="DF23" s="64">
        <v>0</v>
      </c>
      <c r="DG23" s="63">
        <v>0</v>
      </c>
      <c r="DH23" s="14">
        <v>0</v>
      </c>
      <c r="DI23" s="64">
        <v>0</v>
      </c>
      <c r="DJ23" s="63">
        <v>0</v>
      </c>
      <c r="DK23" s="14">
        <v>0</v>
      </c>
      <c r="DL23" s="64">
        <v>0</v>
      </c>
      <c r="DM23" s="63">
        <v>0</v>
      </c>
      <c r="DN23" s="14">
        <v>0</v>
      </c>
      <c r="DO23" s="64">
        <v>0</v>
      </c>
      <c r="DP23" s="63">
        <v>0</v>
      </c>
      <c r="DQ23" s="14">
        <v>0</v>
      </c>
      <c r="DR23" s="64">
        <v>0</v>
      </c>
      <c r="DS23" s="63">
        <v>0</v>
      </c>
      <c r="DT23" s="14">
        <v>0</v>
      </c>
      <c r="DU23" s="64">
        <v>0</v>
      </c>
      <c r="DV23" s="63">
        <v>0</v>
      </c>
      <c r="DW23" s="14">
        <v>0</v>
      </c>
      <c r="DX23" s="64">
        <v>0</v>
      </c>
      <c r="DY23" s="63">
        <v>0</v>
      </c>
      <c r="DZ23" s="14">
        <v>0</v>
      </c>
      <c r="EA23" s="64">
        <f t="shared" si="143"/>
        <v>0</v>
      </c>
      <c r="EB23" s="63">
        <v>0</v>
      </c>
      <c r="EC23" s="14">
        <v>0</v>
      </c>
      <c r="ED23" s="64">
        <f t="shared" si="144"/>
        <v>0</v>
      </c>
      <c r="EE23" s="63">
        <v>0</v>
      </c>
      <c r="EF23" s="14">
        <v>0</v>
      </c>
      <c r="EG23" s="64">
        <f t="shared" ref="EG23:EG30" si="169">IF(EE23=0,0,EF23/EE23*1000)</f>
        <v>0</v>
      </c>
      <c r="EH23" s="63">
        <v>0</v>
      </c>
      <c r="EI23" s="14">
        <v>0</v>
      </c>
      <c r="EJ23" s="64">
        <v>0</v>
      </c>
      <c r="EK23" s="63">
        <v>0</v>
      </c>
      <c r="EL23" s="14">
        <v>0</v>
      </c>
      <c r="EM23" s="64">
        <v>0</v>
      </c>
      <c r="EN23" s="63">
        <v>0</v>
      </c>
      <c r="EO23" s="14">
        <v>0</v>
      </c>
      <c r="EP23" s="64">
        <v>0</v>
      </c>
      <c r="EQ23" s="63">
        <v>0</v>
      </c>
      <c r="ER23" s="14">
        <v>0</v>
      </c>
      <c r="ES23" s="64">
        <v>0</v>
      </c>
      <c r="ET23" s="63">
        <v>0</v>
      </c>
      <c r="EU23" s="14">
        <v>0</v>
      </c>
      <c r="EV23" s="64">
        <v>0</v>
      </c>
      <c r="EW23" s="63">
        <v>0</v>
      </c>
      <c r="EX23" s="14">
        <v>0</v>
      </c>
      <c r="EY23" s="64">
        <v>0</v>
      </c>
      <c r="EZ23" s="63"/>
      <c r="FA23" s="14"/>
      <c r="FB23" s="64"/>
      <c r="FC23" s="63">
        <v>0</v>
      </c>
      <c r="FD23" s="14">
        <v>0</v>
      </c>
      <c r="FE23" s="64">
        <v>0</v>
      </c>
      <c r="FF23" s="73">
        <v>1</v>
      </c>
      <c r="FG23" s="20">
        <v>26</v>
      </c>
      <c r="FH23" s="64">
        <f t="shared" si="146"/>
        <v>26000</v>
      </c>
      <c r="FI23" s="63">
        <v>0</v>
      </c>
      <c r="FJ23" s="14">
        <v>0</v>
      </c>
      <c r="FK23" s="64">
        <v>0</v>
      </c>
      <c r="FL23" s="63">
        <v>0</v>
      </c>
      <c r="FM23" s="14">
        <v>0</v>
      </c>
      <c r="FN23" s="64">
        <v>0</v>
      </c>
      <c r="FO23" s="63">
        <v>0</v>
      </c>
      <c r="FP23" s="14">
        <v>0</v>
      </c>
      <c r="FQ23" s="64">
        <f t="shared" si="147"/>
        <v>0</v>
      </c>
      <c r="FR23" s="63">
        <v>0</v>
      </c>
      <c r="FS23" s="14">
        <v>0</v>
      </c>
      <c r="FT23" s="64">
        <v>0</v>
      </c>
      <c r="FU23" s="73">
        <v>2</v>
      </c>
      <c r="FV23" s="20">
        <v>40</v>
      </c>
      <c r="FW23" s="64">
        <f t="shared" si="149"/>
        <v>20000</v>
      </c>
      <c r="FX23" s="63">
        <v>0</v>
      </c>
      <c r="FY23" s="14">
        <v>0</v>
      </c>
      <c r="FZ23" s="64">
        <v>0</v>
      </c>
      <c r="GA23" s="63">
        <v>0</v>
      </c>
      <c r="GB23" s="14">
        <v>0</v>
      </c>
      <c r="GC23" s="64">
        <v>0</v>
      </c>
      <c r="GD23" s="63">
        <v>0</v>
      </c>
      <c r="GE23" s="14">
        <v>0</v>
      </c>
      <c r="GF23" s="64">
        <v>0</v>
      </c>
      <c r="GG23" s="73">
        <v>1</v>
      </c>
      <c r="GH23" s="20">
        <v>11</v>
      </c>
      <c r="GI23" s="64">
        <f t="shared" ref="GI23" si="170">GH23/GG23*1000</f>
        <v>11000</v>
      </c>
      <c r="GJ23" s="63">
        <v>0</v>
      </c>
      <c r="GK23" s="14">
        <v>0</v>
      </c>
      <c r="GL23" s="64">
        <v>0</v>
      </c>
      <c r="GM23" s="63">
        <v>0</v>
      </c>
      <c r="GN23" s="14">
        <v>0</v>
      </c>
      <c r="GO23" s="64">
        <v>0</v>
      </c>
      <c r="GP23" s="63">
        <v>0</v>
      </c>
      <c r="GQ23" s="14">
        <v>0</v>
      </c>
      <c r="GR23" s="64">
        <v>0</v>
      </c>
      <c r="GS23" s="63">
        <v>0</v>
      </c>
      <c r="GT23" s="14">
        <v>0</v>
      </c>
      <c r="GU23" s="64">
        <v>0</v>
      </c>
      <c r="GV23" s="63">
        <v>0</v>
      </c>
      <c r="GW23" s="14">
        <v>0</v>
      </c>
      <c r="GX23" s="64">
        <v>0</v>
      </c>
      <c r="GY23" s="63">
        <v>0</v>
      </c>
      <c r="GZ23" s="14">
        <v>0</v>
      </c>
      <c r="HA23" s="64">
        <v>0</v>
      </c>
      <c r="HB23" s="63">
        <v>0</v>
      </c>
      <c r="HC23" s="14">
        <v>0</v>
      </c>
      <c r="HD23" s="64">
        <v>0</v>
      </c>
      <c r="HE23" s="63">
        <v>0</v>
      </c>
      <c r="HF23" s="14">
        <v>0</v>
      </c>
      <c r="HG23" s="64">
        <f t="shared" si="151"/>
        <v>0</v>
      </c>
      <c r="HH23" s="63">
        <v>0</v>
      </c>
      <c r="HI23" s="14">
        <v>0</v>
      </c>
      <c r="HJ23" s="64">
        <v>0</v>
      </c>
      <c r="HK23" s="63">
        <v>0</v>
      </c>
      <c r="HL23" s="14">
        <v>0</v>
      </c>
      <c r="HM23" s="64">
        <v>0</v>
      </c>
      <c r="HN23" s="63">
        <v>0</v>
      </c>
      <c r="HO23" s="14">
        <v>0</v>
      </c>
      <c r="HP23" s="64">
        <v>0</v>
      </c>
      <c r="HQ23" s="63">
        <v>0</v>
      </c>
      <c r="HR23" s="14">
        <v>0</v>
      </c>
      <c r="HS23" s="64">
        <v>0</v>
      </c>
      <c r="HT23" s="63">
        <v>0</v>
      </c>
      <c r="HU23" s="14">
        <v>0</v>
      </c>
      <c r="HV23" s="64">
        <v>0</v>
      </c>
      <c r="HW23" s="63">
        <v>0</v>
      </c>
      <c r="HX23" s="14">
        <v>0</v>
      </c>
      <c r="HY23" s="64">
        <v>0</v>
      </c>
      <c r="HZ23" s="63">
        <v>0</v>
      </c>
      <c r="IA23" s="14">
        <v>0</v>
      </c>
      <c r="IB23" s="64">
        <v>0</v>
      </c>
      <c r="IC23" s="63">
        <v>0</v>
      </c>
      <c r="ID23" s="14">
        <v>0</v>
      </c>
      <c r="IE23" s="64">
        <f t="shared" si="152"/>
        <v>0</v>
      </c>
      <c r="IF23" s="63">
        <v>0</v>
      </c>
      <c r="IG23" s="14">
        <v>0</v>
      </c>
      <c r="IH23" s="64">
        <v>0</v>
      </c>
      <c r="II23" s="63">
        <v>0</v>
      </c>
      <c r="IJ23" s="14">
        <v>0</v>
      </c>
      <c r="IK23" s="64">
        <v>0</v>
      </c>
      <c r="IL23" s="63">
        <v>0</v>
      </c>
      <c r="IM23" s="14">
        <v>0</v>
      </c>
      <c r="IN23" s="64">
        <v>0</v>
      </c>
      <c r="IO23" s="63">
        <v>0</v>
      </c>
      <c r="IP23" s="14">
        <v>0</v>
      </c>
      <c r="IQ23" s="64">
        <v>0</v>
      </c>
      <c r="IR23" s="63">
        <v>0</v>
      </c>
      <c r="IS23" s="14">
        <v>0</v>
      </c>
      <c r="IT23" s="64">
        <v>0</v>
      </c>
      <c r="IU23" s="73">
        <v>0</v>
      </c>
      <c r="IV23" s="20">
        <v>7</v>
      </c>
      <c r="IW23" s="64">
        <v>0</v>
      </c>
      <c r="IX23" s="63">
        <v>0</v>
      </c>
      <c r="IY23" s="14">
        <v>0</v>
      </c>
      <c r="IZ23" s="64">
        <f t="shared" si="154"/>
        <v>0</v>
      </c>
      <c r="JA23" s="63">
        <v>0</v>
      </c>
      <c r="JB23" s="14">
        <v>0</v>
      </c>
      <c r="JC23" s="64">
        <v>0</v>
      </c>
      <c r="JD23" s="63">
        <v>0</v>
      </c>
      <c r="JE23" s="14">
        <v>0</v>
      </c>
      <c r="JF23" s="64">
        <v>0</v>
      </c>
      <c r="JG23" s="73">
        <v>0</v>
      </c>
      <c r="JH23" s="20">
        <v>0</v>
      </c>
      <c r="JI23" s="64">
        <v>0</v>
      </c>
      <c r="JJ23" s="73">
        <v>0</v>
      </c>
      <c r="JK23" s="20">
        <v>6</v>
      </c>
      <c r="JL23" s="64">
        <v>0</v>
      </c>
      <c r="JM23" s="63">
        <v>0</v>
      </c>
      <c r="JN23" s="14">
        <v>0</v>
      </c>
      <c r="JO23" s="64">
        <v>0</v>
      </c>
      <c r="JP23" s="73">
        <v>0</v>
      </c>
      <c r="JQ23" s="20">
        <v>8</v>
      </c>
      <c r="JR23" s="64">
        <v>0</v>
      </c>
      <c r="JS23" s="63">
        <v>0</v>
      </c>
      <c r="JT23" s="14">
        <v>0</v>
      </c>
      <c r="JU23" s="64">
        <v>0</v>
      </c>
      <c r="JV23" s="73">
        <v>1</v>
      </c>
      <c r="JW23" s="20">
        <v>13</v>
      </c>
      <c r="JX23" s="64">
        <f t="shared" si="167"/>
        <v>13000</v>
      </c>
      <c r="JY23" s="63">
        <v>0</v>
      </c>
      <c r="JZ23" s="14">
        <v>0</v>
      </c>
      <c r="KA23" s="64">
        <v>0</v>
      </c>
      <c r="KB23" s="73">
        <v>15</v>
      </c>
      <c r="KC23" s="20">
        <v>304</v>
      </c>
      <c r="KD23" s="64">
        <f t="shared" si="156"/>
        <v>20266.666666666664</v>
      </c>
      <c r="KE23" s="73">
        <v>4</v>
      </c>
      <c r="KF23" s="20">
        <v>83</v>
      </c>
      <c r="KG23" s="64">
        <f t="shared" si="157"/>
        <v>20750</v>
      </c>
      <c r="KH23" s="11" t="e">
        <f>F23+I23+L23+AM23+AS23+BB23+BH23+#REF!+BN23+BT23+BW23+CF23+CI23+DA23+DD23+DG23+DP23+DS23+DV23+EH23+EK23+EQ23+EW23+FC23+FF23+FL23+FR23+FU23+FX23+GA23+GG23+GV23+GY23+HH23+HN23+HQ23+HW23+IL23+IR23+IU23+JJ23+JM23+JP23+JS23+JV23+JY23+KB23+KE23</f>
        <v>#REF!</v>
      </c>
      <c r="KI23" s="21" t="e">
        <f>G23+J23+M23+AN23+AT23+BC23+BI23+#REF!+BO23+BU23+BX23+CG23+CJ23+DB23+DE23+DH23+DQ23+DT23+DW23+EI23+EL23+ER23+EX23+FD23+FG23+FM23+FS23+FV23+FY23+GB23+GH23+GW23+GZ23+HI23+HO23+HR23+HX23+IM23+IS23+IV23+JK23+JN23+JQ23+JT23+JW23+JZ23+KC23+KF23</f>
        <v>#REF!</v>
      </c>
      <c r="KJ23" s="6"/>
      <c r="KK23" s="9"/>
      <c r="KL23" s="6"/>
      <c r="KM23" s="6"/>
      <c r="KN23" s="6"/>
      <c r="KO23" s="9"/>
      <c r="KP23" s="6"/>
      <c r="KQ23" s="6"/>
      <c r="KR23" s="6"/>
      <c r="KS23" s="9"/>
      <c r="KT23" s="6"/>
      <c r="KU23" s="6"/>
      <c r="KV23" s="1"/>
      <c r="KW23" s="2"/>
      <c r="KX23" s="1"/>
      <c r="KY23" s="1"/>
      <c r="KZ23" s="1"/>
      <c r="LA23" s="2"/>
      <c r="LB23" s="1"/>
      <c r="LC23" s="1"/>
      <c r="LD23" s="1"/>
      <c r="LE23" s="2"/>
      <c r="LF23" s="1"/>
      <c r="LG23" s="1"/>
      <c r="LH23" s="1"/>
      <c r="LI23" s="2"/>
      <c r="LJ23" s="1"/>
      <c r="LK23" s="1"/>
      <c r="LL23" s="1"/>
      <c r="LM23" s="2"/>
      <c r="LN23" s="1"/>
      <c r="LO23" s="1"/>
      <c r="LP23" s="1"/>
      <c r="LQ23" s="2"/>
      <c r="LR23" s="1"/>
      <c r="LS23" s="1"/>
      <c r="LT23" s="1"/>
      <c r="LU23" s="2"/>
      <c r="LV23" s="1"/>
      <c r="LW23" s="1"/>
      <c r="LX23" s="1"/>
      <c r="LY23" s="2"/>
      <c r="LZ23" s="1"/>
      <c r="MA23" s="1"/>
      <c r="MB23" s="1"/>
    </row>
    <row r="24" spans="1:415" x14ac:dyDescent="0.3">
      <c r="A24" s="57">
        <v>2010</v>
      </c>
      <c r="B24" s="58" t="s">
        <v>10</v>
      </c>
      <c r="C24" s="63">
        <v>0</v>
      </c>
      <c r="D24" s="14">
        <v>0</v>
      </c>
      <c r="E24" s="64">
        <v>0</v>
      </c>
      <c r="F24" s="80">
        <v>8</v>
      </c>
      <c r="G24" s="18">
        <v>166</v>
      </c>
      <c r="H24" s="64">
        <f t="shared" si="159"/>
        <v>20750</v>
      </c>
      <c r="I24" s="63">
        <v>0</v>
      </c>
      <c r="J24" s="14">
        <v>0</v>
      </c>
      <c r="K24" s="64">
        <v>0</v>
      </c>
      <c r="L24" s="63">
        <v>0</v>
      </c>
      <c r="M24" s="14">
        <v>2</v>
      </c>
      <c r="N24" s="64">
        <v>0</v>
      </c>
      <c r="O24" s="63">
        <v>0</v>
      </c>
      <c r="P24" s="14">
        <v>0</v>
      </c>
      <c r="Q24" s="64">
        <v>0</v>
      </c>
      <c r="R24" s="63"/>
      <c r="S24" s="14"/>
      <c r="T24" s="64"/>
      <c r="U24" s="63">
        <v>0</v>
      </c>
      <c r="V24" s="14">
        <v>0</v>
      </c>
      <c r="W24" s="64">
        <v>0</v>
      </c>
      <c r="X24" s="63">
        <v>0</v>
      </c>
      <c r="Y24" s="14">
        <v>0</v>
      </c>
      <c r="Z24" s="64">
        <v>0</v>
      </c>
      <c r="AA24" s="63">
        <v>0</v>
      </c>
      <c r="AB24" s="14">
        <v>0</v>
      </c>
      <c r="AC24" s="64">
        <v>0</v>
      </c>
      <c r="AD24" s="63">
        <v>0</v>
      </c>
      <c r="AE24" s="14">
        <v>0</v>
      </c>
      <c r="AF24" s="64">
        <v>0</v>
      </c>
      <c r="AG24" s="63">
        <v>0</v>
      </c>
      <c r="AH24" s="14">
        <v>0</v>
      </c>
      <c r="AI24" s="64">
        <v>0</v>
      </c>
      <c r="AJ24" s="63">
        <v>0</v>
      </c>
      <c r="AK24" s="14">
        <v>0</v>
      </c>
      <c r="AL24" s="64">
        <v>0</v>
      </c>
      <c r="AM24" s="63">
        <v>0</v>
      </c>
      <c r="AN24" s="14">
        <v>0</v>
      </c>
      <c r="AO24" s="64">
        <v>0</v>
      </c>
      <c r="AP24" s="63">
        <v>0</v>
      </c>
      <c r="AQ24" s="14">
        <v>0</v>
      </c>
      <c r="AR24" s="64">
        <v>0</v>
      </c>
      <c r="AS24" s="63">
        <v>0</v>
      </c>
      <c r="AT24" s="14">
        <v>0</v>
      </c>
      <c r="AU24" s="64">
        <v>0</v>
      </c>
      <c r="AV24" s="63">
        <v>0</v>
      </c>
      <c r="AW24" s="14">
        <v>0</v>
      </c>
      <c r="AX24" s="64">
        <v>0</v>
      </c>
      <c r="AY24" s="63">
        <v>0</v>
      </c>
      <c r="AZ24" s="14">
        <v>0</v>
      </c>
      <c r="BA24" s="64">
        <v>0</v>
      </c>
      <c r="BB24" s="63">
        <v>0</v>
      </c>
      <c r="BC24" s="14">
        <v>0</v>
      </c>
      <c r="BD24" s="64">
        <v>0</v>
      </c>
      <c r="BE24" s="63"/>
      <c r="BF24" s="14"/>
      <c r="BG24" s="64"/>
      <c r="BH24" s="63">
        <v>0</v>
      </c>
      <c r="BI24" s="14">
        <v>0</v>
      </c>
      <c r="BJ24" s="64">
        <v>0</v>
      </c>
      <c r="BK24" s="73">
        <v>7</v>
      </c>
      <c r="BL24" s="20">
        <v>185</v>
      </c>
      <c r="BM24" s="64">
        <f t="shared" si="140"/>
        <v>26428.571428571428</v>
      </c>
      <c r="BN24" s="63">
        <v>1</v>
      </c>
      <c r="BO24" s="14">
        <v>15</v>
      </c>
      <c r="BP24" s="64">
        <f t="shared" ref="BP24" si="171">BO24/BN24*1000</f>
        <v>15000</v>
      </c>
      <c r="BQ24" s="63"/>
      <c r="BR24" s="14"/>
      <c r="BS24" s="64"/>
      <c r="BT24" s="63">
        <v>0</v>
      </c>
      <c r="BU24" s="14">
        <v>0</v>
      </c>
      <c r="BV24" s="64">
        <v>0</v>
      </c>
      <c r="BW24" s="63">
        <v>0</v>
      </c>
      <c r="BX24" s="14">
        <v>0</v>
      </c>
      <c r="BY24" s="64">
        <v>0</v>
      </c>
      <c r="BZ24" s="63"/>
      <c r="CA24" s="14"/>
      <c r="CB24" s="64"/>
      <c r="CC24" s="63">
        <v>0</v>
      </c>
      <c r="CD24" s="14">
        <v>0</v>
      </c>
      <c r="CE24" s="64">
        <v>0</v>
      </c>
      <c r="CF24" s="63">
        <v>0</v>
      </c>
      <c r="CG24" s="14">
        <v>0</v>
      </c>
      <c r="CH24" s="64">
        <v>0</v>
      </c>
      <c r="CI24" s="63">
        <v>0</v>
      </c>
      <c r="CJ24" s="14">
        <v>0</v>
      </c>
      <c r="CK24" s="64">
        <v>0</v>
      </c>
      <c r="CL24" s="63">
        <v>0</v>
      </c>
      <c r="CM24" s="14">
        <v>0</v>
      </c>
      <c r="CN24" s="64">
        <f t="shared" si="141"/>
        <v>0</v>
      </c>
      <c r="CO24" s="63">
        <v>0</v>
      </c>
      <c r="CP24" s="14">
        <v>0</v>
      </c>
      <c r="CQ24" s="64">
        <v>0</v>
      </c>
      <c r="CR24" s="63">
        <v>0</v>
      </c>
      <c r="CS24" s="14">
        <v>0</v>
      </c>
      <c r="CT24" s="64">
        <f t="shared" si="142"/>
        <v>0</v>
      </c>
      <c r="CU24" s="63">
        <v>0</v>
      </c>
      <c r="CV24" s="14">
        <v>0</v>
      </c>
      <c r="CW24" s="64">
        <v>0</v>
      </c>
      <c r="CX24" s="63">
        <v>0</v>
      </c>
      <c r="CY24" s="14">
        <v>0</v>
      </c>
      <c r="CZ24" s="64">
        <v>0</v>
      </c>
      <c r="DA24" s="73">
        <v>2</v>
      </c>
      <c r="DB24" s="20">
        <v>33</v>
      </c>
      <c r="DC24" s="64">
        <f t="shared" ref="DC24:DC25" si="172">DB24/DA24*1000</f>
        <v>16500</v>
      </c>
      <c r="DD24" s="63">
        <v>0</v>
      </c>
      <c r="DE24" s="14">
        <v>0</v>
      </c>
      <c r="DF24" s="64">
        <v>0</v>
      </c>
      <c r="DG24" s="63">
        <v>0</v>
      </c>
      <c r="DH24" s="14">
        <v>0</v>
      </c>
      <c r="DI24" s="64">
        <v>0</v>
      </c>
      <c r="DJ24" s="63">
        <v>0</v>
      </c>
      <c r="DK24" s="14">
        <v>0</v>
      </c>
      <c r="DL24" s="64">
        <v>0</v>
      </c>
      <c r="DM24" s="63">
        <v>0</v>
      </c>
      <c r="DN24" s="14">
        <v>0</v>
      </c>
      <c r="DO24" s="64">
        <v>0</v>
      </c>
      <c r="DP24" s="63">
        <v>0</v>
      </c>
      <c r="DQ24" s="14">
        <v>0</v>
      </c>
      <c r="DR24" s="64">
        <v>0</v>
      </c>
      <c r="DS24" s="63">
        <v>0</v>
      </c>
      <c r="DT24" s="14">
        <v>0</v>
      </c>
      <c r="DU24" s="64">
        <v>0</v>
      </c>
      <c r="DV24" s="63">
        <v>0</v>
      </c>
      <c r="DW24" s="14">
        <v>0</v>
      </c>
      <c r="DX24" s="64">
        <v>0</v>
      </c>
      <c r="DY24" s="63">
        <v>0</v>
      </c>
      <c r="DZ24" s="14">
        <v>0</v>
      </c>
      <c r="EA24" s="64">
        <f t="shared" si="143"/>
        <v>0</v>
      </c>
      <c r="EB24" s="63">
        <v>0</v>
      </c>
      <c r="EC24" s="14">
        <v>0</v>
      </c>
      <c r="ED24" s="64">
        <f t="shared" si="144"/>
        <v>0</v>
      </c>
      <c r="EE24" s="63">
        <v>0</v>
      </c>
      <c r="EF24" s="14">
        <v>0</v>
      </c>
      <c r="EG24" s="64">
        <f t="shared" si="169"/>
        <v>0</v>
      </c>
      <c r="EH24" s="73">
        <v>21</v>
      </c>
      <c r="EI24" s="20">
        <v>417</v>
      </c>
      <c r="EJ24" s="64">
        <f t="shared" ref="EJ24:EJ30" si="173">EI24/EH24*1000</f>
        <v>19857.142857142859</v>
      </c>
      <c r="EK24" s="63">
        <v>0</v>
      </c>
      <c r="EL24" s="14">
        <v>0</v>
      </c>
      <c r="EM24" s="64">
        <v>0</v>
      </c>
      <c r="EN24" s="63">
        <v>0</v>
      </c>
      <c r="EO24" s="14">
        <v>0</v>
      </c>
      <c r="EP24" s="64">
        <v>0</v>
      </c>
      <c r="EQ24" s="63">
        <v>0</v>
      </c>
      <c r="ER24" s="14">
        <v>0</v>
      </c>
      <c r="ES24" s="64">
        <v>0</v>
      </c>
      <c r="ET24" s="63">
        <v>0</v>
      </c>
      <c r="EU24" s="14">
        <v>0</v>
      </c>
      <c r="EV24" s="64">
        <v>0</v>
      </c>
      <c r="EW24" s="63">
        <v>0</v>
      </c>
      <c r="EX24" s="14">
        <v>0</v>
      </c>
      <c r="EY24" s="64">
        <v>0</v>
      </c>
      <c r="EZ24" s="63"/>
      <c r="FA24" s="14"/>
      <c r="FB24" s="64"/>
      <c r="FC24" s="63">
        <v>0</v>
      </c>
      <c r="FD24" s="14">
        <v>0</v>
      </c>
      <c r="FE24" s="64">
        <v>0</v>
      </c>
      <c r="FF24" s="73">
        <v>2</v>
      </c>
      <c r="FG24" s="20">
        <v>40</v>
      </c>
      <c r="FH24" s="64">
        <f t="shared" si="146"/>
        <v>20000</v>
      </c>
      <c r="FI24" s="63">
        <v>0</v>
      </c>
      <c r="FJ24" s="14">
        <v>0</v>
      </c>
      <c r="FK24" s="64">
        <v>0</v>
      </c>
      <c r="FL24" s="63">
        <v>0</v>
      </c>
      <c r="FM24" s="14">
        <v>0</v>
      </c>
      <c r="FN24" s="64">
        <v>0</v>
      </c>
      <c r="FO24" s="63">
        <v>0</v>
      </c>
      <c r="FP24" s="14">
        <v>0</v>
      </c>
      <c r="FQ24" s="64">
        <f t="shared" si="147"/>
        <v>0</v>
      </c>
      <c r="FR24" s="73">
        <v>4</v>
      </c>
      <c r="FS24" s="20">
        <v>91</v>
      </c>
      <c r="FT24" s="64">
        <f t="shared" ref="FT24" si="174">FS24/FR24*1000</f>
        <v>22750</v>
      </c>
      <c r="FU24" s="73">
        <v>2</v>
      </c>
      <c r="FV24" s="20">
        <v>35</v>
      </c>
      <c r="FW24" s="64">
        <f t="shared" si="149"/>
        <v>17500</v>
      </c>
      <c r="FX24" s="63">
        <v>0</v>
      </c>
      <c r="FY24" s="14">
        <v>0</v>
      </c>
      <c r="FZ24" s="64">
        <v>0</v>
      </c>
      <c r="GA24" s="63">
        <v>0</v>
      </c>
      <c r="GB24" s="14">
        <v>0</v>
      </c>
      <c r="GC24" s="64">
        <v>0</v>
      </c>
      <c r="GD24" s="63">
        <v>0</v>
      </c>
      <c r="GE24" s="14">
        <v>0</v>
      </c>
      <c r="GF24" s="64">
        <v>0</v>
      </c>
      <c r="GG24" s="73">
        <v>0</v>
      </c>
      <c r="GH24" s="20">
        <v>2</v>
      </c>
      <c r="GI24" s="64">
        <v>0</v>
      </c>
      <c r="GJ24" s="63">
        <v>0</v>
      </c>
      <c r="GK24" s="14">
        <v>0</v>
      </c>
      <c r="GL24" s="64">
        <v>0</v>
      </c>
      <c r="GM24" s="63">
        <v>0</v>
      </c>
      <c r="GN24" s="14">
        <v>0</v>
      </c>
      <c r="GO24" s="64">
        <v>0</v>
      </c>
      <c r="GP24" s="63">
        <v>0</v>
      </c>
      <c r="GQ24" s="14">
        <v>0</v>
      </c>
      <c r="GR24" s="64">
        <v>0</v>
      </c>
      <c r="GS24" s="63">
        <v>0</v>
      </c>
      <c r="GT24" s="14">
        <v>0</v>
      </c>
      <c r="GU24" s="64">
        <v>0</v>
      </c>
      <c r="GV24" s="63">
        <v>0</v>
      </c>
      <c r="GW24" s="14">
        <v>0</v>
      </c>
      <c r="GX24" s="64">
        <v>0</v>
      </c>
      <c r="GY24" s="63">
        <v>0</v>
      </c>
      <c r="GZ24" s="14">
        <v>0</v>
      </c>
      <c r="HA24" s="64">
        <v>0</v>
      </c>
      <c r="HB24" s="63">
        <v>0</v>
      </c>
      <c r="HC24" s="14">
        <v>0</v>
      </c>
      <c r="HD24" s="64">
        <v>0</v>
      </c>
      <c r="HE24" s="63">
        <v>0</v>
      </c>
      <c r="HF24" s="14">
        <v>0</v>
      </c>
      <c r="HG24" s="64">
        <f t="shared" si="151"/>
        <v>0</v>
      </c>
      <c r="HH24" s="63">
        <v>0</v>
      </c>
      <c r="HI24" s="14">
        <v>0</v>
      </c>
      <c r="HJ24" s="64">
        <v>0</v>
      </c>
      <c r="HK24" s="63">
        <v>0</v>
      </c>
      <c r="HL24" s="14">
        <v>0</v>
      </c>
      <c r="HM24" s="64">
        <v>0</v>
      </c>
      <c r="HN24" s="63">
        <v>0</v>
      </c>
      <c r="HO24" s="14">
        <v>0</v>
      </c>
      <c r="HP24" s="64">
        <v>0</v>
      </c>
      <c r="HQ24" s="73">
        <v>1</v>
      </c>
      <c r="HR24" s="20">
        <v>75</v>
      </c>
      <c r="HS24" s="64">
        <f t="shared" ref="HS24:HS25" si="175">HR24/HQ24*1000</f>
        <v>75000</v>
      </c>
      <c r="HT24" s="63">
        <v>0</v>
      </c>
      <c r="HU24" s="14">
        <v>0</v>
      </c>
      <c r="HV24" s="64">
        <v>0</v>
      </c>
      <c r="HW24" s="63">
        <v>0</v>
      </c>
      <c r="HX24" s="14">
        <v>0</v>
      </c>
      <c r="HY24" s="64">
        <v>0</v>
      </c>
      <c r="HZ24" s="63">
        <v>0</v>
      </c>
      <c r="IA24" s="14">
        <v>0</v>
      </c>
      <c r="IB24" s="64">
        <v>0</v>
      </c>
      <c r="IC24" s="63">
        <v>0</v>
      </c>
      <c r="ID24" s="14">
        <v>0</v>
      </c>
      <c r="IE24" s="64">
        <f t="shared" si="152"/>
        <v>0</v>
      </c>
      <c r="IF24" s="63">
        <v>0</v>
      </c>
      <c r="IG24" s="14">
        <v>0</v>
      </c>
      <c r="IH24" s="64">
        <v>0</v>
      </c>
      <c r="II24" s="63">
        <v>0</v>
      </c>
      <c r="IJ24" s="14">
        <v>0</v>
      </c>
      <c r="IK24" s="64">
        <v>0</v>
      </c>
      <c r="IL24" s="63">
        <v>0</v>
      </c>
      <c r="IM24" s="14">
        <v>0</v>
      </c>
      <c r="IN24" s="64">
        <v>0</v>
      </c>
      <c r="IO24" s="63">
        <v>0</v>
      </c>
      <c r="IP24" s="14">
        <v>0</v>
      </c>
      <c r="IQ24" s="64">
        <v>0</v>
      </c>
      <c r="IR24" s="63">
        <v>0</v>
      </c>
      <c r="IS24" s="14">
        <v>0</v>
      </c>
      <c r="IT24" s="64">
        <v>0</v>
      </c>
      <c r="IU24" s="73">
        <v>3</v>
      </c>
      <c r="IV24" s="20">
        <v>51</v>
      </c>
      <c r="IW24" s="64">
        <f t="shared" ref="IW24" si="176">IV24/IU24*1000</f>
        <v>17000</v>
      </c>
      <c r="IX24" s="63">
        <v>0</v>
      </c>
      <c r="IY24" s="14">
        <v>0</v>
      </c>
      <c r="IZ24" s="64">
        <f t="shared" si="154"/>
        <v>0</v>
      </c>
      <c r="JA24" s="63">
        <v>0</v>
      </c>
      <c r="JB24" s="14">
        <v>0</v>
      </c>
      <c r="JC24" s="64">
        <v>0</v>
      </c>
      <c r="JD24" s="63">
        <v>0</v>
      </c>
      <c r="JE24" s="14">
        <v>0</v>
      </c>
      <c r="JF24" s="64">
        <v>0</v>
      </c>
      <c r="JG24" s="73">
        <v>0</v>
      </c>
      <c r="JH24" s="20">
        <v>0</v>
      </c>
      <c r="JI24" s="64">
        <v>0</v>
      </c>
      <c r="JJ24" s="73">
        <v>0</v>
      </c>
      <c r="JK24" s="20">
        <v>1</v>
      </c>
      <c r="JL24" s="64">
        <v>0</v>
      </c>
      <c r="JM24" s="63">
        <v>0</v>
      </c>
      <c r="JN24" s="14">
        <v>4</v>
      </c>
      <c r="JO24" s="64">
        <v>0</v>
      </c>
      <c r="JP24" s="73">
        <v>1</v>
      </c>
      <c r="JQ24" s="20">
        <v>23</v>
      </c>
      <c r="JR24" s="64">
        <f t="shared" ref="JR24" si="177">JQ24/JP24*1000</f>
        <v>23000</v>
      </c>
      <c r="JS24" s="63">
        <v>0</v>
      </c>
      <c r="JT24" s="14">
        <v>0</v>
      </c>
      <c r="JU24" s="64">
        <v>0</v>
      </c>
      <c r="JV24" s="73">
        <v>1</v>
      </c>
      <c r="JW24" s="20">
        <v>18</v>
      </c>
      <c r="JX24" s="64">
        <f t="shared" si="167"/>
        <v>18000</v>
      </c>
      <c r="JY24" s="63">
        <v>0</v>
      </c>
      <c r="JZ24" s="14">
        <v>0</v>
      </c>
      <c r="KA24" s="64">
        <v>0</v>
      </c>
      <c r="KB24" s="73">
        <v>5</v>
      </c>
      <c r="KC24" s="20">
        <v>97</v>
      </c>
      <c r="KD24" s="64">
        <f t="shared" si="156"/>
        <v>19400</v>
      </c>
      <c r="KE24" s="73">
        <v>5</v>
      </c>
      <c r="KF24" s="20">
        <v>99</v>
      </c>
      <c r="KG24" s="64">
        <f t="shared" si="157"/>
        <v>19800</v>
      </c>
      <c r="KH24" s="11" t="e">
        <f>F24+I24+L24+AM24+AS24+BB24+BH24+#REF!+BN24+BT24+BW24+CF24+CI24+DA24+DD24+DG24+DP24+DS24+DV24+EH24+EK24+EQ24+EW24+FC24+FF24+FL24+FR24+FU24+FX24+GA24+GG24+GV24+GY24+HH24+HN24+HQ24+HW24+IL24+IR24+IU24+JJ24+JM24+JP24+JS24+JV24+JY24+KB24+KE24</f>
        <v>#REF!</v>
      </c>
      <c r="KI24" s="21" t="e">
        <f>G24+J24+M24+AN24+AT24+BC24+BI24+#REF!+BO24+BU24+BX24+CG24+CJ24+DB24+DE24+DH24+DQ24+DT24+DW24+EI24+EL24+ER24+EX24+FD24+FG24+FM24+FS24+FV24+FY24+GB24+GH24+GW24+GZ24+HI24+HO24+HR24+HX24+IM24+IS24+IV24+JK24+JN24+JQ24+JT24+JW24+JZ24+KC24+KF24</f>
        <v>#REF!</v>
      </c>
      <c r="KJ24" s="6"/>
      <c r="KK24" s="9"/>
      <c r="KL24" s="6"/>
      <c r="KM24" s="6"/>
      <c r="KN24" s="6"/>
      <c r="KO24" s="9"/>
      <c r="KP24" s="6"/>
      <c r="KQ24" s="6"/>
      <c r="KR24" s="6"/>
      <c r="KS24" s="9"/>
      <c r="KT24" s="6"/>
      <c r="KU24" s="6"/>
      <c r="KV24" s="1"/>
      <c r="KW24" s="2"/>
      <c r="KX24" s="1"/>
      <c r="KY24" s="1"/>
      <c r="KZ24" s="1"/>
      <c r="LA24" s="2"/>
      <c r="LB24" s="1"/>
      <c r="LC24" s="1"/>
      <c r="LD24" s="1"/>
      <c r="LE24" s="2"/>
      <c r="LF24" s="1"/>
      <c r="LG24" s="1"/>
      <c r="LH24" s="1"/>
      <c r="LI24" s="2"/>
      <c r="LJ24" s="1"/>
      <c r="LK24" s="1"/>
      <c r="LL24" s="1"/>
      <c r="LM24" s="2"/>
      <c r="LN24" s="1"/>
      <c r="LO24" s="1"/>
      <c r="LP24" s="1"/>
      <c r="LQ24" s="2"/>
      <c r="LR24" s="1"/>
      <c r="LS24" s="1"/>
      <c r="LT24" s="1"/>
      <c r="LU24" s="2"/>
      <c r="LV24" s="1"/>
      <c r="LW24" s="1"/>
      <c r="LX24" s="1"/>
      <c r="LY24" s="2"/>
      <c r="LZ24" s="1"/>
      <c r="MA24" s="1"/>
      <c r="MB24" s="1"/>
    </row>
    <row r="25" spans="1:415" x14ac:dyDescent="0.3">
      <c r="A25" s="57">
        <v>2010</v>
      </c>
      <c r="B25" s="58" t="s">
        <v>11</v>
      </c>
      <c r="C25" s="63">
        <v>0</v>
      </c>
      <c r="D25" s="14">
        <v>0</v>
      </c>
      <c r="E25" s="64">
        <v>0</v>
      </c>
      <c r="F25" s="80">
        <v>2</v>
      </c>
      <c r="G25" s="18">
        <v>43</v>
      </c>
      <c r="H25" s="64">
        <f t="shared" si="159"/>
        <v>21500</v>
      </c>
      <c r="I25" s="63">
        <v>0</v>
      </c>
      <c r="J25" s="14">
        <v>0</v>
      </c>
      <c r="K25" s="64">
        <v>0</v>
      </c>
      <c r="L25" s="63">
        <v>0</v>
      </c>
      <c r="M25" s="14">
        <v>0</v>
      </c>
      <c r="N25" s="64">
        <v>0</v>
      </c>
      <c r="O25" s="63">
        <v>0</v>
      </c>
      <c r="P25" s="14">
        <v>0</v>
      </c>
      <c r="Q25" s="64">
        <v>0</v>
      </c>
      <c r="R25" s="63"/>
      <c r="S25" s="14"/>
      <c r="T25" s="64"/>
      <c r="U25" s="63">
        <v>0</v>
      </c>
      <c r="V25" s="14">
        <v>0</v>
      </c>
      <c r="W25" s="64">
        <v>0</v>
      </c>
      <c r="X25" s="63">
        <v>0</v>
      </c>
      <c r="Y25" s="14">
        <v>0</v>
      </c>
      <c r="Z25" s="64">
        <v>0</v>
      </c>
      <c r="AA25" s="63">
        <v>0</v>
      </c>
      <c r="AB25" s="14">
        <v>0</v>
      </c>
      <c r="AC25" s="64">
        <v>0</v>
      </c>
      <c r="AD25" s="63">
        <v>0</v>
      </c>
      <c r="AE25" s="14">
        <v>0</v>
      </c>
      <c r="AF25" s="64">
        <v>0</v>
      </c>
      <c r="AG25" s="63">
        <v>0</v>
      </c>
      <c r="AH25" s="14">
        <v>0</v>
      </c>
      <c r="AI25" s="64">
        <v>0</v>
      </c>
      <c r="AJ25" s="63">
        <v>0</v>
      </c>
      <c r="AK25" s="14">
        <v>0</v>
      </c>
      <c r="AL25" s="64">
        <v>0</v>
      </c>
      <c r="AM25" s="63">
        <v>0</v>
      </c>
      <c r="AN25" s="14">
        <v>0</v>
      </c>
      <c r="AO25" s="64">
        <v>0</v>
      </c>
      <c r="AP25" s="63">
        <v>0</v>
      </c>
      <c r="AQ25" s="14">
        <v>0</v>
      </c>
      <c r="AR25" s="64">
        <v>0</v>
      </c>
      <c r="AS25" s="63">
        <v>0</v>
      </c>
      <c r="AT25" s="14">
        <v>0</v>
      </c>
      <c r="AU25" s="64">
        <v>0</v>
      </c>
      <c r="AV25" s="63">
        <v>0</v>
      </c>
      <c r="AW25" s="14">
        <v>0</v>
      </c>
      <c r="AX25" s="64">
        <v>0</v>
      </c>
      <c r="AY25" s="63">
        <v>0</v>
      </c>
      <c r="AZ25" s="14">
        <v>0</v>
      </c>
      <c r="BA25" s="64">
        <v>0</v>
      </c>
      <c r="BB25" s="63">
        <v>0</v>
      </c>
      <c r="BC25" s="14">
        <v>3</v>
      </c>
      <c r="BD25" s="64">
        <v>0</v>
      </c>
      <c r="BE25" s="63"/>
      <c r="BF25" s="14"/>
      <c r="BG25" s="64"/>
      <c r="BH25" s="63">
        <v>0</v>
      </c>
      <c r="BI25" s="14">
        <v>0</v>
      </c>
      <c r="BJ25" s="64">
        <v>0</v>
      </c>
      <c r="BK25" s="73">
        <v>3</v>
      </c>
      <c r="BL25" s="20">
        <v>77</v>
      </c>
      <c r="BM25" s="64">
        <f t="shared" si="140"/>
        <v>25666.666666666668</v>
      </c>
      <c r="BN25" s="63">
        <v>0</v>
      </c>
      <c r="BO25" s="14">
        <v>0</v>
      </c>
      <c r="BP25" s="64">
        <v>0</v>
      </c>
      <c r="BQ25" s="63"/>
      <c r="BR25" s="14"/>
      <c r="BS25" s="64"/>
      <c r="BT25" s="63">
        <v>0</v>
      </c>
      <c r="BU25" s="14">
        <v>0</v>
      </c>
      <c r="BV25" s="64">
        <v>0</v>
      </c>
      <c r="BW25" s="63">
        <v>0</v>
      </c>
      <c r="BX25" s="14">
        <v>0</v>
      </c>
      <c r="BY25" s="64">
        <v>0</v>
      </c>
      <c r="BZ25" s="63"/>
      <c r="CA25" s="14"/>
      <c r="CB25" s="64"/>
      <c r="CC25" s="63">
        <v>0</v>
      </c>
      <c r="CD25" s="14">
        <v>0</v>
      </c>
      <c r="CE25" s="64">
        <v>0</v>
      </c>
      <c r="CF25" s="63">
        <v>0</v>
      </c>
      <c r="CG25" s="14">
        <v>0</v>
      </c>
      <c r="CH25" s="64">
        <v>0</v>
      </c>
      <c r="CI25" s="63">
        <v>0</v>
      </c>
      <c r="CJ25" s="14">
        <v>0</v>
      </c>
      <c r="CK25" s="64">
        <v>0</v>
      </c>
      <c r="CL25" s="63">
        <v>0</v>
      </c>
      <c r="CM25" s="14">
        <v>0</v>
      </c>
      <c r="CN25" s="64">
        <f t="shared" si="141"/>
        <v>0</v>
      </c>
      <c r="CO25" s="63">
        <v>0</v>
      </c>
      <c r="CP25" s="14">
        <v>0</v>
      </c>
      <c r="CQ25" s="64">
        <v>0</v>
      </c>
      <c r="CR25" s="63">
        <v>0</v>
      </c>
      <c r="CS25" s="14">
        <v>0</v>
      </c>
      <c r="CT25" s="64">
        <f t="shared" si="142"/>
        <v>0</v>
      </c>
      <c r="CU25" s="63">
        <v>0</v>
      </c>
      <c r="CV25" s="14">
        <v>0</v>
      </c>
      <c r="CW25" s="64">
        <v>0</v>
      </c>
      <c r="CX25" s="63">
        <v>0</v>
      </c>
      <c r="CY25" s="14">
        <v>0</v>
      </c>
      <c r="CZ25" s="64">
        <v>0</v>
      </c>
      <c r="DA25" s="73">
        <v>6</v>
      </c>
      <c r="DB25" s="20">
        <v>22</v>
      </c>
      <c r="DC25" s="64">
        <f t="shared" si="172"/>
        <v>3666.6666666666665</v>
      </c>
      <c r="DD25" s="63">
        <v>0</v>
      </c>
      <c r="DE25" s="14">
        <v>0</v>
      </c>
      <c r="DF25" s="64">
        <v>0</v>
      </c>
      <c r="DG25" s="63">
        <v>0</v>
      </c>
      <c r="DH25" s="14">
        <v>0</v>
      </c>
      <c r="DI25" s="64">
        <v>0</v>
      </c>
      <c r="DJ25" s="63">
        <v>0</v>
      </c>
      <c r="DK25" s="14">
        <v>0</v>
      </c>
      <c r="DL25" s="64">
        <v>0</v>
      </c>
      <c r="DM25" s="63">
        <v>0</v>
      </c>
      <c r="DN25" s="14">
        <v>0</v>
      </c>
      <c r="DO25" s="64">
        <v>0</v>
      </c>
      <c r="DP25" s="63">
        <v>0</v>
      </c>
      <c r="DQ25" s="14">
        <v>0</v>
      </c>
      <c r="DR25" s="64">
        <v>0</v>
      </c>
      <c r="DS25" s="63">
        <v>0</v>
      </c>
      <c r="DT25" s="14">
        <v>0</v>
      </c>
      <c r="DU25" s="64">
        <v>0</v>
      </c>
      <c r="DV25" s="63">
        <v>0</v>
      </c>
      <c r="DW25" s="14">
        <v>0</v>
      </c>
      <c r="DX25" s="64">
        <v>0</v>
      </c>
      <c r="DY25" s="63">
        <v>0</v>
      </c>
      <c r="DZ25" s="14">
        <v>0</v>
      </c>
      <c r="EA25" s="64">
        <f t="shared" si="143"/>
        <v>0</v>
      </c>
      <c r="EB25" s="63">
        <v>0</v>
      </c>
      <c r="EC25" s="14">
        <v>0</v>
      </c>
      <c r="ED25" s="64">
        <f t="shared" si="144"/>
        <v>0</v>
      </c>
      <c r="EE25" s="63">
        <v>0</v>
      </c>
      <c r="EF25" s="14">
        <v>0</v>
      </c>
      <c r="EG25" s="64">
        <f t="shared" si="169"/>
        <v>0</v>
      </c>
      <c r="EH25" s="73">
        <v>10</v>
      </c>
      <c r="EI25" s="20">
        <v>162</v>
      </c>
      <c r="EJ25" s="64">
        <f t="shared" si="173"/>
        <v>16200</v>
      </c>
      <c r="EK25" s="63">
        <v>0</v>
      </c>
      <c r="EL25" s="14">
        <v>0</v>
      </c>
      <c r="EM25" s="64">
        <v>0</v>
      </c>
      <c r="EN25" s="63">
        <v>0</v>
      </c>
      <c r="EO25" s="14">
        <v>0</v>
      </c>
      <c r="EP25" s="64">
        <v>0</v>
      </c>
      <c r="EQ25" s="63">
        <v>0</v>
      </c>
      <c r="ER25" s="14">
        <v>0</v>
      </c>
      <c r="ES25" s="64">
        <v>0</v>
      </c>
      <c r="ET25" s="63">
        <v>0</v>
      </c>
      <c r="EU25" s="14">
        <v>0</v>
      </c>
      <c r="EV25" s="64">
        <v>0</v>
      </c>
      <c r="EW25" s="63">
        <v>0</v>
      </c>
      <c r="EX25" s="14">
        <v>0</v>
      </c>
      <c r="EY25" s="64">
        <v>0</v>
      </c>
      <c r="EZ25" s="63"/>
      <c r="FA25" s="14"/>
      <c r="FB25" s="64"/>
      <c r="FC25" s="63">
        <v>0</v>
      </c>
      <c r="FD25" s="14">
        <v>8</v>
      </c>
      <c r="FE25" s="64">
        <v>0</v>
      </c>
      <c r="FF25" s="73">
        <v>1</v>
      </c>
      <c r="FG25" s="20">
        <v>25</v>
      </c>
      <c r="FH25" s="64">
        <f t="shared" si="146"/>
        <v>25000</v>
      </c>
      <c r="FI25" s="63">
        <v>0</v>
      </c>
      <c r="FJ25" s="14">
        <v>0</v>
      </c>
      <c r="FK25" s="64">
        <v>0</v>
      </c>
      <c r="FL25" s="63">
        <v>0</v>
      </c>
      <c r="FM25" s="14">
        <v>0</v>
      </c>
      <c r="FN25" s="64">
        <v>0</v>
      </c>
      <c r="FO25" s="63">
        <v>0</v>
      </c>
      <c r="FP25" s="14">
        <v>0</v>
      </c>
      <c r="FQ25" s="64">
        <f t="shared" si="147"/>
        <v>0</v>
      </c>
      <c r="FR25" s="73">
        <v>0</v>
      </c>
      <c r="FS25" s="20">
        <v>2</v>
      </c>
      <c r="FT25" s="64">
        <v>0</v>
      </c>
      <c r="FU25" s="73">
        <v>5</v>
      </c>
      <c r="FV25" s="20">
        <v>79</v>
      </c>
      <c r="FW25" s="64">
        <f t="shared" si="149"/>
        <v>15800</v>
      </c>
      <c r="FX25" s="63">
        <v>0</v>
      </c>
      <c r="FY25" s="14">
        <v>0</v>
      </c>
      <c r="FZ25" s="64">
        <v>0</v>
      </c>
      <c r="GA25" s="63">
        <v>0</v>
      </c>
      <c r="GB25" s="14">
        <v>0</v>
      </c>
      <c r="GC25" s="64">
        <v>0</v>
      </c>
      <c r="GD25" s="63">
        <v>0</v>
      </c>
      <c r="GE25" s="14">
        <v>0</v>
      </c>
      <c r="GF25" s="64">
        <v>0</v>
      </c>
      <c r="GG25" s="73">
        <v>1</v>
      </c>
      <c r="GH25" s="20">
        <v>14</v>
      </c>
      <c r="GI25" s="64">
        <f t="shared" ref="GI25" si="178">GH25/GG25*1000</f>
        <v>14000</v>
      </c>
      <c r="GJ25" s="63">
        <v>0</v>
      </c>
      <c r="GK25" s="14">
        <v>0</v>
      </c>
      <c r="GL25" s="64">
        <v>0</v>
      </c>
      <c r="GM25" s="63">
        <v>0</v>
      </c>
      <c r="GN25" s="14">
        <v>0</v>
      </c>
      <c r="GO25" s="64">
        <v>0</v>
      </c>
      <c r="GP25" s="63">
        <v>0</v>
      </c>
      <c r="GQ25" s="14">
        <v>0</v>
      </c>
      <c r="GR25" s="64">
        <v>0</v>
      </c>
      <c r="GS25" s="63">
        <v>0</v>
      </c>
      <c r="GT25" s="14">
        <v>0</v>
      </c>
      <c r="GU25" s="64">
        <v>0</v>
      </c>
      <c r="GV25" s="63">
        <v>0</v>
      </c>
      <c r="GW25" s="14">
        <v>1</v>
      </c>
      <c r="GX25" s="64">
        <v>0</v>
      </c>
      <c r="GY25" s="63">
        <v>0</v>
      </c>
      <c r="GZ25" s="14">
        <v>0</v>
      </c>
      <c r="HA25" s="64">
        <v>0</v>
      </c>
      <c r="HB25" s="63">
        <v>0</v>
      </c>
      <c r="HC25" s="14">
        <v>0</v>
      </c>
      <c r="HD25" s="64">
        <v>0</v>
      </c>
      <c r="HE25" s="63">
        <v>0</v>
      </c>
      <c r="HF25" s="14">
        <v>0</v>
      </c>
      <c r="HG25" s="64">
        <f t="shared" si="151"/>
        <v>0</v>
      </c>
      <c r="HH25" s="63">
        <v>0</v>
      </c>
      <c r="HI25" s="14">
        <v>0</v>
      </c>
      <c r="HJ25" s="64">
        <v>0</v>
      </c>
      <c r="HK25" s="63">
        <v>0</v>
      </c>
      <c r="HL25" s="14">
        <v>0</v>
      </c>
      <c r="HM25" s="64">
        <v>0</v>
      </c>
      <c r="HN25" s="63">
        <v>0</v>
      </c>
      <c r="HO25" s="14">
        <v>0</v>
      </c>
      <c r="HP25" s="64">
        <v>0</v>
      </c>
      <c r="HQ25" s="73">
        <v>1</v>
      </c>
      <c r="HR25" s="20">
        <v>26</v>
      </c>
      <c r="HS25" s="64">
        <f t="shared" si="175"/>
        <v>26000</v>
      </c>
      <c r="HT25" s="63">
        <v>0</v>
      </c>
      <c r="HU25" s="14">
        <v>0</v>
      </c>
      <c r="HV25" s="64">
        <v>0</v>
      </c>
      <c r="HW25" s="63">
        <v>0</v>
      </c>
      <c r="HX25" s="14">
        <v>0</v>
      </c>
      <c r="HY25" s="64">
        <v>0</v>
      </c>
      <c r="HZ25" s="63">
        <v>0</v>
      </c>
      <c r="IA25" s="14">
        <v>0</v>
      </c>
      <c r="IB25" s="64">
        <v>0</v>
      </c>
      <c r="IC25" s="63">
        <v>0</v>
      </c>
      <c r="ID25" s="14">
        <v>0</v>
      </c>
      <c r="IE25" s="64">
        <f t="shared" si="152"/>
        <v>0</v>
      </c>
      <c r="IF25" s="63">
        <v>0</v>
      </c>
      <c r="IG25" s="14">
        <v>0</v>
      </c>
      <c r="IH25" s="64">
        <v>0</v>
      </c>
      <c r="II25" s="63">
        <v>0</v>
      </c>
      <c r="IJ25" s="14">
        <v>0</v>
      </c>
      <c r="IK25" s="64">
        <v>0</v>
      </c>
      <c r="IL25" s="63">
        <v>0</v>
      </c>
      <c r="IM25" s="14">
        <v>0</v>
      </c>
      <c r="IN25" s="64">
        <v>0</v>
      </c>
      <c r="IO25" s="63">
        <v>0</v>
      </c>
      <c r="IP25" s="14">
        <v>0</v>
      </c>
      <c r="IQ25" s="64">
        <v>0</v>
      </c>
      <c r="IR25" s="63">
        <v>0</v>
      </c>
      <c r="IS25" s="14">
        <v>0</v>
      </c>
      <c r="IT25" s="64">
        <v>0</v>
      </c>
      <c r="IU25" s="73">
        <v>0</v>
      </c>
      <c r="IV25" s="20">
        <v>2</v>
      </c>
      <c r="IW25" s="64">
        <v>0</v>
      </c>
      <c r="IX25" s="63">
        <v>0</v>
      </c>
      <c r="IY25" s="14">
        <v>0</v>
      </c>
      <c r="IZ25" s="64">
        <f t="shared" si="154"/>
        <v>0</v>
      </c>
      <c r="JA25" s="63">
        <v>0</v>
      </c>
      <c r="JB25" s="14">
        <v>0</v>
      </c>
      <c r="JC25" s="64">
        <v>0</v>
      </c>
      <c r="JD25" s="63">
        <v>0</v>
      </c>
      <c r="JE25" s="14">
        <v>0</v>
      </c>
      <c r="JF25" s="64">
        <v>0</v>
      </c>
      <c r="JG25" s="73">
        <v>0</v>
      </c>
      <c r="JH25" s="20">
        <v>0</v>
      </c>
      <c r="JI25" s="64">
        <v>0</v>
      </c>
      <c r="JJ25" s="73">
        <v>0</v>
      </c>
      <c r="JK25" s="20">
        <v>2</v>
      </c>
      <c r="JL25" s="64">
        <v>0</v>
      </c>
      <c r="JM25" s="63">
        <v>0</v>
      </c>
      <c r="JN25" s="14">
        <v>0</v>
      </c>
      <c r="JO25" s="64">
        <v>0</v>
      </c>
      <c r="JP25" s="73">
        <v>0</v>
      </c>
      <c r="JQ25" s="20">
        <v>8</v>
      </c>
      <c r="JR25" s="64">
        <v>0</v>
      </c>
      <c r="JS25" s="63">
        <v>0</v>
      </c>
      <c r="JT25" s="14">
        <v>0</v>
      </c>
      <c r="JU25" s="64">
        <v>0</v>
      </c>
      <c r="JV25" s="73">
        <v>1</v>
      </c>
      <c r="JW25" s="20">
        <v>11</v>
      </c>
      <c r="JX25" s="64">
        <f t="shared" si="167"/>
        <v>11000</v>
      </c>
      <c r="JY25" s="63">
        <v>0</v>
      </c>
      <c r="JZ25" s="14">
        <v>0</v>
      </c>
      <c r="KA25" s="64">
        <v>0</v>
      </c>
      <c r="KB25" s="73">
        <v>8</v>
      </c>
      <c r="KC25" s="20">
        <v>186</v>
      </c>
      <c r="KD25" s="64">
        <f t="shared" si="156"/>
        <v>23250</v>
      </c>
      <c r="KE25" s="73">
        <v>8</v>
      </c>
      <c r="KF25" s="20">
        <v>127</v>
      </c>
      <c r="KG25" s="64">
        <f t="shared" si="157"/>
        <v>15875</v>
      </c>
      <c r="KH25" s="11" t="e">
        <f>F25+I25+L25+AM25+AS25+BB25+BH25+#REF!+BN25+BT25+BW25+CF25+CI25+DA25+DD25+DG25+DP25+DS25+DV25+EH25+EK25+EQ25+EW25+FC25+FF25+FL25+FR25+FU25+FX25+GA25+GG25+GV25+GY25+HH25+HN25+HQ25+HW25+IL25+IR25+IU25+JJ25+JM25+JP25+JS25+JV25+JY25+KB25+KE25</f>
        <v>#REF!</v>
      </c>
      <c r="KI25" s="21" t="e">
        <f>G25+J25+M25+AN25+AT25+BC25+BI25+#REF!+BO25+BU25+BX25+CG25+CJ25+DB25+DE25+DH25+DQ25+DT25+DW25+EI25+EL25+ER25+EX25+FD25+FG25+FM25+FS25+FV25+FY25+GB25+GH25+GW25+GZ25+HI25+HO25+HR25+HX25+IM25+IS25+IV25+JK25+JN25+JQ25+JT25+JW25+JZ25+KC25+KF25</f>
        <v>#REF!</v>
      </c>
      <c r="KJ25" s="6"/>
      <c r="KK25" s="9"/>
      <c r="KL25" s="6"/>
      <c r="KM25" s="6"/>
      <c r="KN25" s="6"/>
      <c r="KO25" s="9"/>
      <c r="KP25" s="6"/>
      <c r="KQ25" s="6"/>
      <c r="KR25" s="6"/>
      <c r="KS25" s="9"/>
      <c r="KT25" s="6"/>
      <c r="KU25" s="6"/>
      <c r="KV25" s="1"/>
      <c r="KW25" s="2"/>
      <c r="KX25" s="1"/>
      <c r="KY25" s="1"/>
      <c r="KZ25" s="1"/>
      <c r="LA25" s="2"/>
      <c r="LB25" s="1"/>
      <c r="LC25" s="1"/>
      <c r="LD25" s="1"/>
      <c r="LE25" s="2"/>
      <c r="LF25" s="1"/>
      <c r="LG25" s="1"/>
      <c r="LH25" s="1"/>
      <c r="LI25" s="2"/>
      <c r="LJ25" s="1"/>
      <c r="LK25" s="1"/>
      <c r="LL25" s="1"/>
      <c r="LM25" s="2"/>
      <c r="LN25" s="1"/>
      <c r="LO25" s="1"/>
      <c r="LP25" s="1"/>
      <c r="LQ25" s="2"/>
      <c r="LR25" s="1"/>
      <c r="LS25" s="1"/>
      <c r="LT25" s="1"/>
      <c r="LU25" s="2"/>
      <c r="LV25" s="1"/>
      <c r="LW25" s="1"/>
      <c r="LX25" s="1"/>
      <c r="LY25" s="2"/>
      <c r="LZ25" s="1"/>
      <c r="MA25" s="1"/>
      <c r="MB25" s="1"/>
    </row>
    <row r="26" spans="1:415" x14ac:dyDescent="0.3">
      <c r="A26" s="57">
        <v>2010</v>
      </c>
      <c r="B26" s="58" t="s">
        <v>12</v>
      </c>
      <c r="C26" s="63">
        <v>0</v>
      </c>
      <c r="D26" s="14">
        <v>0</v>
      </c>
      <c r="E26" s="64">
        <v>0</v>
      </c>
      <c r="F26" s="80">
        <v>2</v>
      </c>
      <c r="G26" s="18">
        <v>37</v>
      </c>
      <c r="H26" s="64">
        <f t="shared" si="159"/>
        <v>18500</v>
      </c>
      <c r="I26" s="63">
        <v>0</v>
      </c>
      <c r="J26" s="14">
        <v>0</v>
      </c>
      <c r="K26" s="64">
        <v>0</v>
      </c>
      <c r="L26" s="63">
        <v>0</v>
      </c>
      <c r="M26" s="14">
        <v>5</v>
      </c>
      <c r="N26" s="64">
        <v>0</v>
      </c>
      <c r="O26" s="63">
        <v>0</v>
      </c>
      <c r="P26" s="14">
        <v>0</v>
      </c>
      <c r="Q26" s="64">
        <v>0</v>
      </c>
      <c r="R26" s="63"/>
      <c r="S26" s="14"/>
      <c r="T26" s="64"/>
      <c r="U26" s="63">
        <v>0</v>
      </c>
      <c r="V26" s="14">
        <v>0</v>
      </c>
      <c r="W26" s="64">
        <v>0</v>
      </c>
      <c r="X26" s="63">
        <v>0</v>
      </c>
      <c r="Y26" s="14">
        <v>0</v>
      </c>
      <c r="Z26" s="64">
        <v>0</v>
      </c>
      <c r="AA26" s="63">
        <v>0</v>
      </c>
      <c r="AB26" s="14">
        <v>0</v>
      </c>
      <c r="AC26" s="64">
        <v>0</v>
      </c>
      <c r="AD26" s="63">
        <v>0</v>
      </c>
      <c r="AE26" s="14">
        <v>0</v>
      </c>
      <c r="AF26" s="64">
        <v>0</v>
      </c>
      <c r="AG26" s="63">
        <v>0</v>
      </c>
      <c r="AH26" s="14">
        <v>0</v>
      </c>
      <c r="AI26" s="64">
        <v>0</v>
      </c>
      <c r="AJ26" s="63">
        <v>0</v>
      </c>
      <c r="AK26" s="14">
        <v>0</v>
      </c>
      <c r="AL26" s="64">
        <v>0</v>
      </c>
      <c r="AM26" s="63">
        <v>0</v>
      </c>
      <c r="AN26" s="14">
        <v>0</v>
      </c>
      <c r="AO26" s="64">
        <v>0</v>
      </c>
      <c r="AP26" s="63">
        <v>0</v>
      </c>
      <c r="AQ26" s="14">
        <v>0</v>
      </c>
      <c r="AR26" s="64">
        <v>0</v>
      </c>
      <c r="AS26" s="63">
        <v>0</v>
      </c>
      <c r="AT26" s="14">
        <v>4</v>
      </c>
      <c r="AU26" s="64">
        <v>0</v>
      </c>
      <c r="AV26" s="63">
        <v>0</v>
      </c>
      <c r="AW26" s="14">
        <v>0</v>
      </c>
      <c r="AX26" s="64">
        <v>0</v>
      </c>
      <c r="AY26" s="63">
        <v>0</v>
      </c>
      <c r="AZ26" s="14">
        <v>0</v>
      </c>
      <c r="BA26" s="64">
        <v>0</v>
      </c>
      <c r="BB26" s="63">
        <v>0</v>
      </c>
      <c r="BC26" s="14">
        <v>0</v>
      </c>
      <c r="BD26" s="64">
        <v>0</v>
      </c>
      <c r="BE26" s="63"/>
      <c r="BF26" s="14"/>
      <c r="BG26" s="64"/>
      <c r="BH26" s="63">
        <v>0</v>
      </c>
      <c r="BI26" s="14">
        <v>0</v>
      </c>
      <c r="BJ26" s="64">
        <v>0</v>
      </c>
      <c r="BK26" s="73">
        <v>0</v>
      </c>
      <c r="BL26" s="20">
        <v>1</v>
      </c>
      <c r="BM26" s="64">
        <f t="shared" si="140"/>
        <v>0</v>
      </c>
      <c r="BN26" s="63">
        <v>0</v>
      </c>
      <c r="BO26" s="14">
        <v>0</v>
      </c>
      <c r="BP26" s="64">
        <v>0</v>
      </c>
      <c r="BQ26" s="63"/>
      <c r="BR26" s="14"/>
      <c r="BS26" s="64"/>
      <c r="BT26" s="63">
        <v>0</v>
      </c>
      <c r="BU26" s="14">
        <v>0</v>
      </c>
      <c r="BV26" s="64">
        <v>0</v>
      </c>
      <c r="BW26" s="73">
        <v>3</v>
      </c>
      <c r="BX26" s="20">
        <v>27</v>
      </c>
      <c r="BY26" s="64">
        <f t="shared" ref="BY26" si="179">BX26/BW26*1000</f>
        <v>9000</v>
      </c>
      <c r="BZ26" s="63"/>
      <c r="CA26" s="14"/>
      <c r="CB26" s="64"/>
      <c r="CC26" s="63">
        <v>0</v>
      </c>
      <c r="CD26" s="14">
        <v>0</v>
      </c>
      <c r="CE26" s="64">
        <v>0</v>
      </c>
      <c r="CF26" s="63">
        <v>0</v>
      </c>
      <c r="CG26" s="14">
        <v>0</v>
      </c>
      <c r="CH26" s="64">
        <v>0</v>
      </c>
      <c r="CI26" s="63">
        <v>0</v>
      </c>
      <c r="CJ26" s="14">
        <v>0</v>
      </c>
      <c r="CK26" s="64">
        <v>0</v>
      </c>
      <c r="CL26" s="63">
        <v>0</v>
      </c>
      <c r="CM26" s="14">
        <v>0</v>
      </c>
      <c r="CN26" s="64">
        <f t="shared" si="141"/>
        <v>0</v>
      </c>
      <c r="CO26" s="63">
        <v>0</v>
      </c>
      <c r="CP26" s="14">
        <v>0</v>
      </c>
      <c r="CQ26" s="64">
        <v>0</v>
      </c>
      <c r="CR26" s="63">
        <v>0</v>
      </c>
      <c r="CS26" s="14">
        <v>0</v>
      </c>
      <c r="CT26" s="64">
        <f t="shared" si="142"/>
        <v>0</v>
      </c>
      <c r="CU26" s="63">
        <v>0</v>
      </c>
      <c r="CV26" s="14">
        <v>0</v>
      </c>
      <c r="CW26" s="64">
        <v>0</v>
      </c>
      <c r="CX26" s="63">
        <v>0</v>
      </c>
      <c r="CY26" s="14">
        <v>0</v>
      </c>
      <c r="CZ26" s="64">
        <v>0</v>
      </c>
      <c r="DA26" s="73">
        <v>0</v>
      </c>
      <c r="DB26" s="20">
        <v>9</v>
      </c>
      <c r="DC26" s="64">
        <v>0</v>
      </c>
      <c r="DD26" s="63">
        <v>0</v>
      </c>
      <c r="DE26" s="14">
        <v>0</v>
      </c>
      <c r="DF26" s="64">
        <v>0</v>
      </c>
      <c r="DG26" s="63">
        <v>0</v>
      </c>
      <c r="DH26" s="14">
        <v>0</v>
      </c>
      <c r="DI26" s="64">
        <v>0</v>
      </c>
      <c r="DJ26" s="72">
        <v>0</v>
      </c>
      <c r="DK26" s="19">
        <v>0</v>
      </c>
      <c r="DL26" s="64">
        <v>0</v>
      </c>
      <c r="DM26" s="72">
        <v>0</v>
      </c>
      <c r="DN26" s="19">
        <v>0</v>
      </c>
      <c r="DO26" s="64">
        <v>0</v>
      </c>
      <c r="DP26" s="72">
        <v>0</v>
      </c>
      <c r="DQ26" s="19">
        <v>0</v>
      </c>
      <c r="DR26" s="64">
        <v>0</v>
      </c>
      <c r="DS26" s="72">
        <v>0</v>
      </c>
      <c r="DT26" s="19">
        <v>2</v>
      </c>
      <c r="DU26" s="64">
        <v>0</v>
      </c>
      <c r="DV26" s="72">
        <v>0</v>
      </c>
      <c r="DW26" s="14">
        <v>0</v>
      </c>
      <c r="DX26" s="64">
        <v>0</v>
      </c>
      <c r="DY26" s="63">
        <v>0</v>
      </c>
      <c r="DZ26" s="14">
        <v>0</v>
      </c>
      <c r="EA26" s="64">
        <f t="shared" si="143"/>
        <v>0</v>
      </c>
      <c r="EB26" s="63">
        <v>0</v>
      </c>
      <c r="EC26" s="14">
        <v>0</v>
      </c>
      <c r="ED26" s="64">
        <f t="shared" si="144"/>
        <v>0</v>
      </c>
      <c r="EE26" s="63">
        <v>0</v>
      </c>
      <c r="EF26" s="14">
        <v>0</v>
      </c>
      <c r="EG26" s="64">
        <f t="shared" si="169"/>
        <v>0</v>
      </c>
      <c r="EH26" s="73">
        <v>22</v>
      </c>
      <c r="EI26" s="20">
        <v>375</v>
      </c>
      <c r="EJ26" s="64">
        <f t="shared" si="173"/>
        <v>17045.454545454548</v>
      </c>
      <c r="EK26" s="63">
        <v>0</v>
      </c>
      <c r="EL26" s="14">
        <v>0</v>
      </c>
      <c r="EM26" s="64">
        <v>0</v>
      </c>
      <c r="EN26" s="63">
        <v>0</v>
      </c>
      <c r="EO26" s="14">
        <v>0</v>
      </c>
      <c r="EP26" s="64">
        <v>0</v>
      </c>
      <c r="EQ26" s="63">
        <v>0</v>
      </c>
      <c r="ER26" s="14">
        <v>0</v>
      </c>
      <c r="ES26" s="64">
        <v>0</v>
      </c>
      <c r="ET26" s="63">
        <v>0</v>
      </c>
      <c r="EU26" s="14">
        <v>0</v>
      </c>
      <c r="EV26" s="64">
        <v>0</v>
      </c>
      <c r="EW26" s="63">
        <v>0</v>
      </c>
      <c r="EX26" s="14">
        <v>0</v>
      </c>
      <c r="EY26" s="64">
        <v>0</v>
      </c>
      <c r="EZ26" s="63"/>
      <c r="FA26" s="14"/>
      <c r="FB26" s="64"/>
      <c r="FC26" s="63">
        <v>0</v>
      </c>
      <c r="FD26" s="14">
        <v>0</v>
      </c>
      <c r="FE26" s="64">
        <v>0</v>
      </c>
      <c r="FF26" s="73">
        <v>1</v>
      </c>
      <c r="FG26" s="20">
        <v>30</v>
      </c>
      <c r="FH26" s="64">
        <f t="shared" si="146"/>
        <v>30000</v>
      </c>
      <c r="FI26" s="63">
        <v>0</v>
      </c>
      <c r="FJ26" s="14">
        <v>0</v>
      </c>
      <c r="FK26" s="64">
        <v>0</v>
      </c>
      <c r="FL26" s="63">
        <v>0</v>
      </c>
      <c r="FM26" s="14">
        <v>0</v>
      </c>
      <c r="FN26" s="64">
        <v>0</v>
      </c>
      <c r="FO26" s="63">
        <v>0</v>
      </c>
      <c r="FP26" s="14">
        <v>0</v>
      </c>
      <c r="FQ26" s="64">
        <f t="shared" si="147"/>
        <v>0</v>
      </c>
      <c r="FR26" s="73">
        <v>2</v>
      </c>
      <c r="FS26" s="20">
        <v>51</v>
      </c>
      <c r="FT26" s="64">
        <f t="shared" ref="FT26" si="180">FS26/FR26*1000</f>
        <v>25500</v>
      </c>
      <c r="FU26" s="73">
        <v>9</v>
      </c>
      <c r="FV26" s="20">
        <v>177</v>
      </c>
      <c r="FW26" s="64">
        <f t="shared" si="149"/>
        <v>19666.666666666668</v>
      </c>
      <c r="FX26" s="63">
        <v>0</v>
      </c>
      <c r="FY26" s="14">
        <v>0</v>
      </c>
      <c r="FZ26" s="64">
        <v>0</v>
      </c>
      <c r="GA26" s="63">
        <v>0</v>
      </c>
      <c r="GB26" s="14">
        <v>0</v>
      </c>
      <c r="GC26" s="64">
        <v>0</v>
      </c>
      <c r="GD26" s="63">
        <v>0</v>
      </c>
      <c r="GE26" s="14">
        <v>0</v>
      </c>
      <c r="GF26" s="64">
        <v>0</v>
      </c>
      <c r="GG26" s="73">
        <v>0</v>
      </c>
      <c r="GH26" s="20">
        <v>6</v>
      </c>
      <c r="GI26" s="64">
        <v>0</v>
      </c>
      <c r="GJ26" s="63">
        <v>0</v>
      </c>
      <c r="GK26" s="14">
        <v>0</v>
      </c>
      <c r="GL26" s="64">
        <v>0</v>
      </c>
      <c r="GM26" s="63">
        <v>0</v>
      </c>
      <c r="GN26" s="14">
        <v>0</v>
      </c>
      <c r="GO26" s="64">
        <v>0</v>
      </c>
      <c r="GP26" s="63">
        <v>0</v>
      </c>
      <c r="GQ26" s="14">
        <v>0</v>
      </c>
      <c r="GR26" s="64">
        <v>0</v>
      </c>
      <c r="GS26" s="63">
        <v>0</v>
      </c>
      <c r="GT26" s="14">
        <v>0</v>
      </c>
      <c r="GU26" s="64">
        <v>0</v>
      </c>
      <c r="GV26" s="63">
        <v>0</v>
      </c>
      <c r="GW26" s="14">
        <v>0</v>
      </c>
      <c r="GX26" s="64">
        <v>0</v>
      </c>
      <c r="GY26" s="63">
        <v>0</v>
      </c>
      <c r="GZ26" s="14">
        <v>0</v>
      </c>
      <c r="HA26" s="64">
        <v>0</v>
      </c>
      <c r="HB26" s="63">
        <v>0</v>
      </c>
      <c r="HC26" s="14">
        <v>0</v>
      </c>
      <c r="HD26" s="64">
        <v>0</v>
      </c>
      <c r="HE26" s="63">
        <v>0</v>
      </c>
      <c r="HF26" s="14">
        <v>0</v>
      </c>
      <c r="HG26" s="64">
        <f t="shared" si="151"/>
        <v>0</v>
      </c>
      <c r="HH26" s="63">
        <v>0</v>
      </c>
      <c r="HI26" s="14">
        <v>0</v>
      </c>
      <c r="HJ26" s="64">
        <v>0</v>
      </c>
      <c r="HK26" s="63">
        <v>0</v>
      </c>
      <c r="HL26" s="14">
        <v>0</v>
      </c>
      <c r="HM26" s="64">
        <v>0</v>
      </c>
      <c r="HN26" s="63">
        <v>0</v>
      </c>
      <c r="HO26" s="14">
        <v>0</v>
      </c>
      <c r="HP26" s="64">
        <v>0</v>
      </c>
      <c r="HQ26" s="63">
        <v>0</v>
      </c>
      <c r="HR26" s="14">
        <v>0</v>
      </c>
      <c r="HS26" s="64">
        <v>0</v>
      </c>
      <c r="HT26" s="63">
        <v>0</v>
      </c>
      <c r="HU26" s="14">
        <v>0</v>
      </c>
      <c r="HV26" s="64">
        <v>0</v>
      </c>
      <c r="HW26" s="63">
        <v>0</v>
      </c>
      <c r="HX26" s="14">
        <v>0</v>
      </c>
      <c r="HY26" s="64">
        <v>0</v>
      </c>
      <c r="HZ26" s="63">
        <v>0</v>
      </c>
      <c r="IA26" s="14">
        <v>0</v>
      </c>
      <c r="IB26" s="64">
        <v>0</v>
      </c>
      <c r="IC26" s="63">
        <v>0</v>
      </c>
      <c r="ID26" s="14">
        <v>0</v>
      </c>
      <c r="IE26" s="64">
        <f t="shared" si="152"/>
        <v>0</v>
      </c>
      <c r="IF26" s="63">
        <v>0</v>
      </c>
      <c r="IG26" s="14">
        <v>0</v>
      </c>
      <c r="IH26" s="64">
        <v>0</v>
      </c>
      <c r="II26" s="63">
        <v>0</v>
      </c>
      <c r="IJ26" s="14">
        <v>0</v>
      </c>
      <c r="IK26" s="64">
        <v>0</v>
      </c>
      <c r="IL26" s="63">
        <v>0</v>
      </c>
      <c r="IM26" s="14">
        <v>0</v>
      </c>
      <c r="IN26" s="64">
        <v>0</v>
      </c>
      <c r="IO26" s="63">
        <v>0</v>
      </c>
      <c r="IP26" s="14">
        <v>0</v>
      </c>
      <c r="IQ26" s="64">
        <v>0</v>
      </c>
      <c r="IR26" s="63">
        <v>0</v>
      </c>
      <c r="IS26" s="14">
        <v>0</v>
      </c>
      <c r="IT26" s="64">
        <v>0</v>
      </c>
      <c r="IU26" s="73">
        <v>3</v>
      </c>
      <c r="IV26" s="20">
        <v>51</v>
      </c>
      <c r="IW26" s="64">
        <f t="shared" ref="IW26" si="181">IV26/IU26*1000</f>
        <v>17000</v>
      </c>
      <c r="IX26" s="63">
        <v>0</v>
      </c>
      <c r="IY26" s="14">
        <v>0</v>
      </c>
      <c r="IZ26" s="64">
        <f t="shared" si="154"/>
        <v>0</v>
      </c>
      <c r="JA26" s="63">
        <v>0</v>
      </c>
      <c r="JB26" s="14">
        <v>0</v>
      </c>
      <c r="JC26" s="64">
        <v>0</v>
      </c>
      <c r="JD26" s="63">
        <v>0</v>
      </c>
      <c r="JE26" s="14">
        <v>0</v>
      </c>
      <c r="JF26" s="64">
        <v>0</v>
      </c>
      <c r="JG26" s="73">
        <v>0</v>
      </c>
      <c r="JH26" s="20">
        <v>0</v>
      </c>
      <c r="JI26" s="64">
        <v>0</v>
      </c>
      <c r="JJ26" s="63">
        <v>0</v>
      </c>
      <c r="JK26" s="14">
        <v>0</v>
      </c>
      <c r="JL26" s="64">
        <v>0</v>
      </c>
      <c r="JM26" s="63">
        <v>0</v>
      </c>
      <c r="JN26" s="14">
        <v>0</v>
      </c>
      <c r="JO26" s="64">
        <v>0</v>
      </c>
      <c r="JP26" s="63">
        <v>0</v>
      </c>
      <c r="JQ26" s="14">
        <v>0</v>
      </c>
      <c r="JR26" s="64">
        <v>0</v>
      </c>
      <c r="JS26" s="63">
        <v>0</v>
      </c>
      <c r="JT26" s="14">
        <v>0</v>
      </c>
      <c r="JU26" s="64">
        <v>0</v>
      </c>
      <c r="JV26" s="73">
        <v>1</v>
      </c>
      <c r="JW26" s="20">
        <v>11</v>
      </c>
      <c r="JX26" s="64">
        <f t="shared" si="167"/>
        <v>11000</v>
      </c>
      <c r="JY26" s="63">
        <v>0</v>
      </c>
      <c r="JZ26" s="14">
        <v>0</v>
      </c>
      <c r="KA26" s="64">
        <v>0</v>
      </c>
      <c r="KB26" s="73">
        <v>10</v>
      </c>
      <c r="KC26" s="20">
        <v>229</v>
      </c>
      <c r="KD26" s="64">
        <f t="shared" si="156"/>
        <v>22900</v>
      </c>
      <c r="KE26" s="73">
        <v>6</v>
      </c>
      <c r="KF26" s="20">
        <v>123</v>
      </c>
      <c r="KG26" s="64">
        <f t="shared" si="157"/>
        <v>20500</v>
      </c>
      <c r="KH26" s="11" t="e">
        <f>F26+I26+L26+AM26+AS26+BB26+BH26+#REF!+BN26+BT26+BW26+CF26+CI26+DA26+DD26+DG26+DP26+DS26+DV26+EH26+EK26+EQ26+EW26+FC26+FF26+FL26+FR26+FU26+FX26+GA26+GG26+GV26+GY26+HH26+HN26+HQ26+HW26+IL26+IR26+IU26+JJ26+JM26+JP26+JS26+JV26+JY26+KB26+KE26</f>
        <v>#REF!</v>
      </c>
      <c r="KI26" s="21" t="e">
        <f>G26+J26+M26+AN26+AT26+BC26+BI26+#REF!+BO26+BU26+BX26+CG26+CJ26+DB26+DE26+DH26+DQ26+DT26+DW26+EI26+EL26+ER26+EX26+FD26+FG26+FM26+FS26+FV26+FY26+GB26+GH26+GW26+GZ26+HI26+HO26+HR26+HX26+IM26+IS26+IV26+JK26+JN26+JQ26+JT26+JW26+JZ26+KC26+KF26</f>
        <v>#REF!</v>
      </c>
      <c r="KJ26" s="6"/>
      <c r="KK26" s="9"/>
      <c r="KL26" s="6"/>
      <c r="KM26" s="6"/>
      <c r="KN26" s="6"/>
      <c r="KO26" s="9"/>
      <c r="KP26" s="6"/>
      <c r="KQ26" s="6"/>
      <c r="KR26" s="6"/>
      <c r="KS26" s="9"/>
      <c r="KT26" s="6"/>
      <c r="KU26" s="6"/>
      <c r="KV26" s="1"/>
      <c r="KW26" s="2"/>
      <c r="KX26" s="1"/>
      <c r="KY26" s="1"/>
      <c r="KZ26" s="1"/>
      <c r="LA26" s="2"/>
      <c r="LB26" s="1"/>
      <c r="LC26" s="1"/>
      <c r="LD26" s="1"/>
      <c r="LE26" s="2"/>
      <c r="LF26" s="1"/>
      <c r="LG26" s="1"/>
      <c r="LH26" s="1"/>
      <c r="LI26" s="2"/>
      <c r="LJ26" s="1"/>
      <c r="LK26" s="1"/>
      <c r="LL26" s="1"/>
      <c r="LM26" s="2"/>
      <c r="LN26" s="1"/>
      <c r="LO26" s="1"/>
      <c r="LP26" s="1"/>
      <c r="LQ26" s="2"/>
      <c r="LR26" s="1"/>
      <c r="LS26" s="1"/>
      <c r="LT26" s="1"/>
      <c r="LU26" s="2"/>
      <c r="LV26" s="1"/>
      <c r="LW26" s="1"/>
      <c r="LX26" s="1"/>
      <c r="LY26" s="2"/>
      <c r="LZ26" s="1"/>
      <c r="MA26" s="1"/>
      <c r="MB26" s="1"/>
    </row>
    <row r="27" spans="1:415" x14ac:dyDescent="0.3">
      <c r="A27" s="57">
        <v>2010</v>
      </c>
      <c r="B27" s="58" t="s">
        <v>13</v>
      </c>
      <c r="C27" s="63">
        <v>0</v>
      </c>
      <c r="D27" s="14">
        <v>0</v>
      </c>
      <c r="E27" s="64">
        <v>0</v>
      </c>
      <c r="F27" s="80">
        <v>1</v>
      </c>
      <c r="G27" s="18">
        <v>13</v>
      </c>
      <c r="H27" s="64">
        <f t="shared" si="159"/>
        <v>13000</v>
      </c>
      <c r="I27" s="63">
        <v>0</v>
      </c>
      <c r="J27" s="14">
        <v>0</v>
      </c>
      <c r="K27" s="64">
        <v>0</v>
      </c>
      <c r="L27" s="63">
        <v>0</v>
      </c>
      <c r="M27" s="14">
        <v>1</v>
      </c>
      <c r="N27" s="64">
        <v>0</v>
      </c>
      <c r="O27" s="63">
        <v>0</v>
      </c>
      <c r="P27" s="14">
        <v>0</v>
      </c>
      <c r="Q27" s="64">
        <v>0</v>
      </c>
      <c r="R27" s="63"/>
      <c r="S27" s="14"/>
      <c r="T27" s="64"/>
      <c r="U27" s="63">
        <v>0</v>
      </c>
      <c r="V27" s="14">
        <v>0</v>
      </c>
      <c r="W27" s="64">
        <v>0</v>
      </c>
      <c r="X27" s="63">
        <v>0</v>
      </c>
      <c r="Y27" s="14">
        <v>0</v>
      </c>
      <c r="Z27" s="64">
        <v>0</v>
      </c>
      <c r="AA27" s="63">
        <v>0</v>
      </c>
      <c r="AB27" s="14">
        <v>0</v>
      </c>
      <c r="AC27" s="64">
        <v>0</v>
      </c>
      <c r="AD27" s="63">
        <v>0</v>
      </c>
      <c r="AE27" s="14">
        <v>0</v>
      </c>
      <c r="AF27" s="64">
        <v>0</v>
      </c>
      <c r="AG27" s="63">
        <v>0</v>
      </c>
      <c r="AH27" s="14">
        <v>0</v>
      </c>
      <c r="AI27" s="64">
        <v>0</v>
      </c>
      <c r="AJ27" s="63">
        <v>0</v>
      </c>
      <c r="AK27" s="14">
        <v>0</v>
      </c>
      <c r="AL27" s="64">
        <v>0</v>
      </c>
      <c r="AM27" s="63">
        <v>0</v>
      </c>
      <c r="AN27" s="14">
        <v>0</v>
      </c>
      <c r="AO27" s="64">
        <v>0</v>
      </c>
      <c r="AP27" s="63">
        <v>0</v>
      </c>
      <c r="AQ27" s="14">
        <v>0</v>
      </c>
      <c r="AR27" s="64">
        <v>0</v>
      </c>
      <c r="AS27" s="63">
        <v>0</v>
      </c>
      <c r="AT27" s="14">
        <v>0</v>
      </c>
      <c r="AU27" s="64">
        <v>0</v>
      </c>
      <c r="AV27" s="63">
        <v>0</v>
      </c>
      <c r="AW27" s="14">
        <v>0</v>
      </c>
      <c r="AX27" s="64">
        <v>0</v>
      </c>
      <c r="AY27" s="63">
        <v>0</v>
      </c>
      <c r="AZ27" s="14">
        <v>0</v>
      </c>
      <c r="BA27" s="64">
        <v>0</v>
      </c>
      <c r="BB27" s="63">
        <v>0</v>
      </c>
      <c r="BC27" s="14">
        <v>0</v>
      </c>
      <c r="BD27" s="64">
        <v>0</v>
      </c>
      <c r="BE27" s="63"/>
      <c r="BF27" s="14"/>
      <c r="BG27" s="64"/>
      <c r="BH27" s="63">
        <v>0</v>
      </c>
      <c r="BI27" s="14">
        <v>0</v>
      </c>
      <c r="BJ27" s="64">
        <v>0</v>
      </c>
      <c r="BK27" s="73">
        <v>2</v>
      </c>
      <c r="BL27" s="20">
        <v>60</v>
      </c>
      <c r="BM27" s="64">
        <f t="shared" si="140"/>
        <v>30000</v>
      </c>
      <c r="BN27" s="63">
        <v>0</v>
      </c>
      <c r="BO27" s="14">
        <v>0</v>
      </c>
      <c r="BP27" s="64">
        <v>0</v>
      </c>
      <c r="BQ27" s="63"/>
      <c r="BR27" s="14"/>
      <c r="BS27" s="64"/>
      <c r="BT27" s="63">
        <v>0</v>
      </c>
      <c r="BU27" s="14">
        <v>0</v>
      </c>
      <c r="BV27" s="64">
        <v>0</v>
      </c>
      <c r="BW27" s="63">
        <v>0</v>
      </c>
      <c r="BX27" s="14">
        <v>0</v>
      </c>
      <c r="BY27" s="64">
        <v>0</v>
      </c>
      <c r="BZ27" s="63"/>
      <c r="CA27" s="14"/>
      <c r="CB27" s="64"/>
      <c r="CC27" s="63">
        <v>0</v>
      </c>
      <c r="CD27" s="14">
        <v>0</v>
      </c>
      <c r="CE27" s="64">
        <v>0</v>
      </c>
      <c r="CF27" s="63">
        <v>0</v>
      </c>
      <c r="CG27" s="14">
        <v>0</v>
      </c>
      <c r="CH27" s="64">
        <v>0</v>
      </c>
      <c r="CI27" s="63">
        <v>0</v>
      </c>
      <c r="CJ27" s="14">
        <v>0</v>
      </c>
      <c r="CK27" s="64">
        <v>0</v>
      </c>
      <c r="CL27" s="63">
        <v>0</v>
      </c>
      <c r="CM27" s="14">
        <v>0</v>
      </c>
      <c r="CN27" s="64">
        <f t="shared" si="141"/>
        <v>0</v>
      </c>
      <c r="CO27" s="63">
        <v>0</v>
      </c>
      <c r="CP27" s="14">
        <v>0</v>
      </c>
      <c r="CQ27" s="64">
        <v>0</v>
      </c>
      <c r="CR27" s="63">
        <v>0</v>
      </c>
      <c r="CS27" s="14">
        <v>0</v>
      </c>
      <c r="CT27" s="64">
        <f t="shared" si="142"/>
        <v>0</v>
      </c>
      <c r="CU27" s="63">
        <v>0</v>
      </c>
      <c r="CV27" s="14">
        <v>0</v>
      </c>
      <c r="CW27" s="64">
        <v>0</v>
      </c>
      <c r="CX27" s="63">
        <v>0</v>
      </c>
      <c r="CY27" s="14">
        <v>0</v>
      </c>
      <c r="CZ27" s="64">
        <v>0</v>
      </c>
      <c r="DA27" s="73">
        <v>0</v>
      </c>
      <c r="DB27" s="20">
        <v>8</v>
      </c>
      <c r="DC27" s="64">
        <v>0</v>
      </c>
      <c r="DD27" s="63">
        <v>0</v>
      </c>
      <c r="DE27" s="14">
        <v>0</v>
      </c>
      <c r="DF27" s="64">
        <v>0</v>
      </c>
      <c r="DG27" s="63">
        <v>0</v>
      </c>
      <c r="DH27" s="14">
        <v>0</v>
      </c>
      <c r="DI27" s="64">
        <v>0</v>
      </c>
      <c r="DJ27" s="63">
        <v>0</v>
      </c>
      <c r="DK27" s="14">
        <v>0</v>
      </c>
      <c r="DL27" s="64">
        <v>0</v>
      </c>
      <c r="DM27" s="63">
        <v>0</v>
      </c>
      <c r="DN27" s="14">
        <v>0</v>
      </c>
      <c r="DO27" s="64">
        <v>0</v>
      </c>
      <c r="DP27" s="63">
        <v>0</v>
      </c>
      <c r="DQ27" s="14">
        <v>0</v>
      </c>
      <c r="DR27" s="64">
        <v>0</v>
      </c>
      <c r="DS27" s="63">
        <v>0</v>
      </c>
      <c r="DT27" s="14">
        <v>3</v>
      </c>
      <c r="DU27" s="64">
        <v>0</v>
      </c>
      <c r="DV27" s="63">
        <v>0</v>
      </c>
      <c r="DW27" s="14">
        <v>0</v>
      </c>
      <c r="DX27" s="64">
        <v>0</v>
      </c>
      <c r="DY27" s="63">
        <v>0</v>
      </c>
      <c r="DZ27" s="14">
        <v>0</v>
      </c>
      <c r="EA27" s="64">
        <f t="shared" si="143"/>
        <v>0</v>
      </c>
      <c r="EB27" s="63">
        <v>0</v>
      </c>
      <c r="EC27" s="14">
        <v>0</v>
      </c>
      <c r="ED27" s="64">
        <f t="shared" si="144"/>
        <v>0</v>
      </c>
      <c r="EE27" s="63">
        <v>0</v>
      </c>
      <c r="EF27" s="14">
        <v>0</v>
      </c>
      <c r="EG27" s="64">
        <f t="shared" si="169"/>
        <v>0</v>
      </c>
      <c r="EH27" s="73">
        <v>5</v>
      </c>
      <c r="EI27" s="20">
        <v>69</v>
      </c>
      <c r="EJ27" s="64">
        <f t="shared" si="173"/>
        <v>13800</v>
      </c>
      <c r="EK27" s="63">
        <v>0</v>
      </c>
      <c r="EL27" s="14">
        <v>0</v>
      </c>
      <c r="EM27" s="64">
        <v>0</v>
      </c>
      <c r="EN27" s="63">
        <v>0</v>
      </c>
      <c r="EO27" s="14">
        <v>0</v>
      </c>
      <c r="EP27" s="64">
        <v>0</v>
      </c>
      <c r="EQ27" s="63">
        <v>0</v>
      </c>
      <c r="ER27" s="14">
        <v>0</v>
      </c>
      <c r="ES27" s="64">
        <v>0</v>
      </c>
      <c r="ET27" s="63">
        <v>0</v>
      </c>
      <c r="EU27" s="14">
        <v>0</v>
      </c>
      <c r="EV27" s="64">
        <v>0</v>
      </c>
      <c r="EW27" s="63">
        <v>0</v>
      </c>
      <c r="EX27" s="14">
        <v>0</v>
      </c>
      <c r="EY27" s="64">
        <v>0</v>
      </c>
      <c r="EZ27" s="63"/>
      <c r="FA27" s="14"/>
      <c r="FB27" s="64"/>
      <c r="FC27" s="63">
        <v>0</v>
      </c>
      <c r="FD27" s="14">
        <v>0</v>
      </c>
      <c r="FE27" s="64">
        <v>0</v>
      </c>
      <c r="FF27" s="73">
        <v>2</v>
      </c>
      <c r="FG27" s="20">
        <v>58</v>
      </c>
      <c r="FH27" s="64">
        <f t="shared" si="146"/>
        <v>29000</v>
      </c>
      <c r="FI27" s="63">
        <v>0</v>
      </c>
      <c r="FJ27" s="14">
        <v>0</v>
      </c>
      <c r="FK27" s="64">
        <v>0</v>
      </c>
      <c r="FL27" s="63">
        <v>0</v>
      </c>
      <c r="FM27" s="14">
        <v>0</v>
      </c>
      <c r="FN27" s="64">
        <v>0</v>
      </c>
      <c r="FO27" s="63">
        <v>0</v>
      </c>
      <c r="FP27" s="14">
        <v>0</v>
      </c>
      <c r="FQ27" s="64">
        <f t="shared" si="147"/>
        <v>0</v>
      </c>
      <c r="FR27" s="73">
        <v>0</v>
      </c>
      <c r="FS27" s="20">
        <v>74</v>
      </c>
      <c r="FT27" s="64">
        <v>0</v>
      </c>
      <c r="FU27" s="73">
        <v>1</v>
      </c>
      <c r="FV27" s="20">
        <v>16</v>
      </c>
      <c r="FW27" s="64">
        <f t="shared" si="149"/>
        <v>16000</v>
      </c>
      <c r="FX27" s="63">
        <v>0</v>
      </c>
      <c r="FY27" s="14">
        <v>0</v>
      </c>
      <c r="FZ27" s="64">
        <v>0</v>
      </c>
      <c r="GA27" s="63">
        <v>0</v>
      </c>
      <c r="GB27" s="14">
        <v>0</v>
      </c>
      <c r="GC27" s="64">
        <v>0</v>
      </c>
      <c r="GD27" s="63">
        <v>0</v>
      </c>
      <c r="GE27" s="14">
        <v>0</v>
      </c>
      <c r="GF27" s="64">
        <v>0</v>
      </c>
      <c r="GG27" s="73">
        <v>0</v>
      </c>
      <c r="GH27" s="20">
        <v>3</v>
      </c>
      <c r="GI27" s="64">
        <v>0</v>
      </c>
      <c r="GJ27" s="63">
        <v>0</v>
      </c>
      <c r="GK27" s="14">
        <v>0</v>
      </c>
      <c r="GL27" s="64">
        <v>0</v>
      </c>
      <c r="GM27" s="63">
        <v>0</v>
      </c>
      <c r="GN27" s="14">
        <v>0</v>
      </c>
      <c r="GO27" s="64">
        <v>0</v>
      </c>
      <c r="GP27" s="63">
        <v>0</v>
      </c>
      <c r="GQ27" s="14">
        <v>0</v>
      </c>
      <c r="GR27" s="64">
        <v>0</v>
      </c>
      <c r="GS27" s="63">
        <v>0</v>
      </c>
      <c r="GT27" s="14">
        <v>0</v>
      </c>
      <c r="GU27" s="64">
        <v>0</v>
      </c>
      <c r="GV27" s="63">
        <v>0</v>
      </c>
      <c r="GW27" s="14">
        <v>0</v>
      </c>
      <c r="GX27" s="64">
        <v>0</v>
      </c>
      <c r="GY27" s="63">
        <v>0</v>
      </c>
      <c r="GZ27" s="14">
        <v>0</v>
      </c>
      <c r="HA27" s="64">
        <v>0</v>
      </c>
      <c r="HB27" s="63">
        <v>0</v>
      </c>
      <c r="HC27" s="14">
        <v>0</v>
      </c>
      <c r="HD27" s="64">
        <v>0</v>
      </c>
      <c r="HE27" s="63">
        <v>0</v>
      </c>
      <c r="HF27" s="14">
        <v>0</v>
      </c>
      <c r="HG27" s="64">
        <f t="shared" si="151"/>
        <v>0</v>
      </c>
      <c r="HH27" s="63">
        <v>0</v>
      </c>
      <c r="HI27" s="14">
        <v>1</v>
      </c>
      <c r="HJ27" s="64">
        <v>0</v>
      </c>
      <c r="HK27" s="63">
        <v>0</v>
      </c>
      <c r="HL27" s="14">
        <v>0</v>
      </c>
      <c r="HM27" s="64">
        <v>0</v>
      </c>
      <c r="HN27" s="63">
        <v>0</v>
      </c>
      <c r="HO27" s="14">
        <v>0</v>
      </c>
      <c r="HP27" s="64">
        <v>0</v>
      </c>
      <c r="HQ27" s="63">
        <v>0</v>
      </c>
      <c r="HR27" s="14">
        <v>0</v>
      </c>
      <c r="HS27" s="64">
        <v>0</v>
      </c>
      <c r="HT27" s="63">
        <v>0</v>
      </c>
      <c r="HU27" s="14">
        <v>0</v>
      </c>
      <c r="HV27" s="64">
        <v>0</v>
      </c>
      <c r="HW27" s="63">
        <v>0</v>
      </c>
      <c r="HX27" s="14">
        <v>0</v>
      </c>
      <c r="HY27" s="64">
        <v>0</v>
      </c>
      <c r="HZ27" s="63">
        <v>0</v>
      </c>
      <c r="IA27" s="14">
        <v>0</v>
      </c>
      <c r="IB27" s="64">
        <v>0</v>
      </c>
      <c r="IC27" s="63">
        <v>0</v>
      </c>
      <c r="ID27" s="14">
        <v>0</v>
      </c>
      <c r="IE27" s="64">
        <f t="shared" si="152"/>
        <v>0</v>
      </c>
      <c r="IF27" s="63">
        <v>0</v>
      </c>
      <c r="IG27" s="14">
        <v>0</v>
      </c>
      <c r="IH27" s="64">
        <v>0</v>
      </c>
      <c r="II27" s="63">
        <v>0</v>
      </c>
      <c r="IJ27" s="14">
        <v>0</v>
      </c>
      <c r="IK27" s="64">
        <v>0</v>
      </c>
      <c r="IL27" s="63">
        <v>0</v>
      </c>
      <c r="IM27" s="14">
        <v>0</v>
      </c>
      <c r="IN27" s="64">
        <v>0</v>
      </c>
      <c r="IO27" s="63">
        <v>0</v>
      </c>
      <c r="IP27" s="14">
        <v>0</v>
      </c>
      <c r="IQ27" s="64">
        <v>0</v>
      </c>
      <c r="IR27" s="63">
        <v>0</v>
      </c>
      <c r="IS27" s="14">
        <v>0</v>
      </c>
      <c r="IT27" s="64">
        <v>0</v>
      </c>
      <c r="IU27" s="73">
        <v>0</v>
      </c>
      <c r="IV27" s="20">
        <v>0</v>
      </c>
      <c r="IW27" s="64">
        <v>0</v>
      </c>
      <c r="IX27" s="63">
        <v>0</v>
      </c>
      <c r="IY27" s="14">
        <v>0</v>
      </c>
      <c r="IZ27" s="64">
        <f t="shared" si="154"/>
        <v>0</v>
      </c>
      <c r="JA27" s="63">
        <v>0</v>
      </c>
      <c r="JB27" s="14">
        <v>0</v>
      </c>
      <c r="JC27" s="64">
        <v>0</v>
      </c>
      <c r="JD27" s="63">
        <v>0</v>
      </c>
      <c r="JE27" s="14">
        <v>0</v>
      </c>
      <c r="JF27" s="64">
        <v>0</v>
      </c>
      <c r="JG27" s="73">
        <v>0</v>
      </c>
      <c r="JH27" s="20">
        <v>0</v>
      </c>
      <c r="JI27" s="64">
        <v>0</v>
      </c>
      <c r="JJ27" s="63">
        <v>0</v>
      </c>
      <c r="JK27" s="14">
        <v>0</v>
      </c>
      <c r="JL27" s="64">
        <v>0</v>
      </c>
      <c r="JM27" s="63">
        <v>0</v>
      </c>
      <c r="JN27" s="14">
        <v>0</v>
      </c>
      <c r="JO27" s="64">
        <v>0</v>
      </c>
      <c r="JP27" s="73">
        <v>2</v>
      </c>
      <c r="JQ27" s="20">
        <v>40</v>
      </c>
      <c r="JR27" s="64">
        <f t="shared" ref="JR27:JR28" si="182">JQ27/JP27*1000</f>
        <v>20000</v>
      </c>
      <c r="JS27" s="63">
        <v>0</v>
      </c>
      <c r="JT27" s="14">
        <v>0</v>
      </c>
      <c r="JU27" s="64">
        <v>0</v>
      </c>
      <c r="JV27" s="73">
        <v>0</v>
      </c>
      <c r="JW27" s="20">
        <v>6</v>
      </c>
      <c r="JX27" s="64">
        <v>0</v>
      </c>
      <c r="JY27" s="63">
        <v>0</v>
      </c>
      <c r="JZ27" s="14">
        <v>0</v>
      </c>
      <c r="KA27" s="64">
        <v>0</v>
      </c>
      <c r="KB27" s="73">
        <v>11</v>
      </c>
      <c r="KC27" s="20">
        <v>208</v>
      </c>
      <c r="KD27" s="64">
        <f t="shared" si="156"/>
        <v>18909.090909090912</v>
      </c>
      <c r="KE27" s="73">
        <v>14</v>
      </c>
      <c r="KF27" s="20">
        <v>213</v>
      </c>
      <c r="KG27" s="64">
        <f t="shared" si="157"/>
        <v>15214.285714285714</v>
      </c>
      <c r="KH27" s="11" t="e">
        <f>F27+I27+L27+AM27+AS27+BB27+BH27+#REF!+BN27+BT27+BW27+CF27+CI27+DA27+DD27+DG27+DP27+DS27+DV27+EH27+EK27+EQ27+EW27+FC27+FF27+FL27+FR27+FU27+FX27+GA27+GG27+GV27+GY27+HH27+HN27+HQ27+HW27+IL27+IR27+IU27+JJ27+JM27+JP27+JS27+JV27+JY27+KB27+KE27</f>
        <v>#REF!</v>
      </c>
      <c r="KI27" s="21" t="e">
        <f>G27+J27+M27+AN27+AT27+BC27+BI27+#REF!+BO27+BU27+BX27+CG27+CJ27+DB27+DE27+DH27+DQ27+DT27+DW27+EI27+EL27+ER27+EX27+FD27+FG27+FM27+FS27+FV27+FY27+GB27+GH27+GW27+GZ27+HI27+HO27+HR27+HX27+IM27+IS27+IV27+JK27+JN27+JQ27+JT27+JW27+JZ27+KC27+KF27</f>
        <v>#REF!</v>
      </c>
      <c r="KJ27" s="6"/>
      <c r="KK27" s="9"/>
      <c r="KL27" s="6"/>
      <c r="KM27" s="6"/>
      <c r="KN27" s="6"/>
      <c r="KO27" s="9"/>
      <c r="KP27" s="6"/>
      <c r="KQ27" s="6"/>
      <c r="KR27" s="6"/>
      <c r="KS27" s="9"/>
      <c r="KT27" s="6"/>
      <c r="KU27" s="6"/>
      <c r="KV27" s="1"/>
      <c r="KW27" s="2"/>
      <c r="KX27" s="1"/>
      <c r="KY27" s="1"/>
      <c r="KZ27" s="1"/>
      <c r="LA27" s="2"/>
      <c r="LB27" s="1"/>
      <c r="LC27" s="1"/>
      <c r="LD27" s="1"/>
      <c r="LE27" s="2"/>
      <c r="LF27" s="1"/>
      <c r="LG27" s="1"/>
      <c r="LH27" s="1"/>
      <c r="LI27" s="2"/>
      <c r="LJ27" s="1"/>
      <c r="LK27" s="1"/>
      <c r="LL27" s="1"/>
      <c r="LM27" s="2"/>
      <c r="LN27" s="1"/>
      <c r="LO27" s="1"/>
      <c r="LP27" s="1"/>
      <c r="LQ27" s="2"/>
      <c r="LR27" s="1"/>
      <c r="LS27" s="1"/>
      <c r="LT27" s="1"/>
      <c r="LU27" s="2"/>
      <c r="LV27" s="1"/>
      <c r="LW27" s="1"/>
      <c r="LX27" s="1"/>
      <c r="LY27" s="2"/>
      <c r="LZ27" s="1"/>
      <c r="MA27" s="1"/>
      <c r="MB27" s="1"/>
    </row>
    <row r="28" spans="1:415" x14ac:dyDescent="0.3">
      <c r="A28" s="57">
        <v>2010</v>
      </c>
      <c r="B28" s="58" t="s">
        <v>14</v>
      </c>
      <c r="C28" s="63">
        <v>0</v>
      </c>
      <c r="D28" s="14">
        <v>0</v>
      </c>
      <c r="E28" s="64">
        <v>0</v>
      </c>
      <c r="F28" s="80">
        <v>3</v>
      </c>
      <c r="G28" s="18">
        <v>69</v>
      </c>
      <c r="H28" s="64">
        <f t="shared" si="159"/>
        <v>23000</v>
      </c>
      <c r="I28" s="63">
        <v>0</v>
      </c>
      <c r="J28" s="14">
        <v>0</v>
      </c>
      <c r="K28" s="64">
        <v>0</v>
      </c>
      <c r="L28" s="63">
        <v>0</v>
      </c>
      <c r="M28" s="14">
        <v>10</v>
      </c>
      <c r="N28" s="64">
        <v>0</v>
      </c>
      <c r="O28" s="63">
        <v>0</v>
      </c>
      <c r="P28" s="14">
        <v>0</v>
      </c>
      <c r="Q28" s="64">
        <v>0</v>
      </c>
      <c r="R28" s="63"/>
      <c r="S28" s="14"/>
      <c r="T28" s="64"/>
      <c r="U28" s="63">
        <v>0</v>
      </c>
      <c r="V28" s="14">
        <v>0</v>
      </c>
      <c r="W28" s="64">
        <v>0</v>
      </c>
      <c r="X28" s="63">
        <v>0</v>
      </c>
      <c r="Y28" s="14">
        <v>0</v>
      </c>
      <c r="Z28" s="64">
        <v>0</v>
      </c>
      <c r="AA28" s="63">
        <v>0</v>
      </c>
      <c r="AB28" s="14">
        <v>0</v>
      </c>
      <c r="AC28" s="64">
        <v>0</v>
      </c>
      <c r="AD28" s="63">
        <v>0</v>
      </c>
      <c r="AE28" s="14">
        <v>0</v>
      </c>
      <c r="AF28" s="64">
        <v>0</v>
      </c>
      <c r="AG28" s="63">
        <v>0</v>
      </c>
      <c r="AH28" s="14">
        <v>0</v>
      </c>
      <c r="AI28" s="64">
        <v>0</v>
      </c>
      <c r="AJ28" s="63">
        <v>0</v>
      </c>
      <c r="AK28" s="14">
        <v>0</v>
      </c>
      <c r="AL28" s="64">
        <v>0</v>
      </c>
      <c r="AM28" s="63">
        <v>0</v>
      </c>
      <c r="AN28" s="14">
        <v>0</v>
      </c>
      <c r="AO28" s="64">
        <v>0</v>
      </c>
      <c r="AP28" s="63">
        <v>0</v>
      </c>
      <c r="AQ28" s="14">
        <v>0</v>
      </c>
      <c r="AR28" s="64">
        <v>0</v>
      </c>
      <c r="AS28" s="63">
        <v>0</v>
      </c>
      <c r="AT28" s="14">
        <v>3</v>
      </c>
      <c r="AU28" s="64">
        <v>0</v>
      </c>
      <c r="AV28" s="63">
        <v>0</v>
      </c>
      <c r="AW28" s="14">
        <v>0</v>
      </c>
      <c r="AX28" s="64">
        <v>0</v>
      </c>
      <c r="AY28" s="63">
        <v>0</v>
      </c>
      <c r="AZ28" s="14">
        <v>0</v>
      </c>
      <c r="BA28" s="64">
        <v>0</v>
      </c>
      <c r="BB28" s="63">
        <v>0</v>
      </c>
      <c r="BC28" s="14">
        <v>0</v>
      </c>
      <c r="BD28" s="64">
        <v>0</v>
      </c>
      <c r="BE28" s="63"/>
      <c r="BF28" s="14"/>
      <c r="BG28" s="64"/>
      <c r="BH28" s="63">
        <v>0</v>
      </c>
      <c r="BI28" s="14">
        <v>0</v>
      </c>
      <c r="BJ28" s="64">
        <v>0</v>
      </c>
      <c r="BK28" s="73">
        <v>1</v>
      </c>
      <c r="BL28" s="20">
        <v>55</v>
      </c>
      <c r="BM28" s="64">
        <f t="shared" si="140"/>
        <v>55000</v>
      </c>
      <c r="BN28" s="63">
        <v>0</v>
      </c>
      <c r="BO28" s="14">
        <v>8</v>
      </c>
      <c r="BP28" s="64">
        <v>0</v>
      </c>
      <c r="BQ28" s="63"/>
      <c r="BR28" s="14"/>
      <c r="BS28" s="64"/>
      <c r="BT28" s="63">
        <v>0</v>
      </c>
      <c r="BU28" s="14">
        <v>0</v>
      </c>
      <c r="BV28" s="64">
        <v>0</v>
      </c>
      <c r="BW28" s="72">
        <v>0</v>
      </c>
      <c r="BX28" s="19">
        <v>0</v>
      </c>
      <c r="BY28" s="64">
        <v>0</v>
      </c>
      <c r="BZ28" s="63"/>
      <c r="CA28" s="14"/>
      <c r="CB28" s="64"/>
      <c r="CC28" s="63">
        <v>0</v>
      </c>
      <c r="CD28" s="14">
        <v>0</v>
      </c>
      <c r="CE28" s="64">
        <v>0</v>
      </c>
      <c r="CF28" s="72">
        <v>0</v>
      </c>
      <c r="CG28" s="19">
        <v>0</v>
      </c>
      <c r="CH28" s="64">
        <v>0</v>
      </c>
      <c r="CI28" s="72">
        <v>0</v>
      </c>
      <c r="CJ28" s="19">
        <v>0</v>
      </c>
      <c r="CK28" s="64">
        <v>0</v>
      </c>
      <c r="CL28" s="72">
        <v>0</v>
      </c>
      <c r="CM28" s="19">
        <v>0</v>
      </c>
      <c r="CN28" s="64">
        <f t="shared" si="141"/>
        <v>0</v>
      </c>
      <c r="CO28" s="72">
        <v>0</v>
      </c>
      <c r="CP28" s="19">
        <v>0</v>
      </c>
      <c r="CQ28" s="64">
        <v>0</v>
      </c>
      <c r="CR28" s="63">
        <v>0</v>
      </c>
      <c r="CS28" s="14">
        <v>0</v>
      </c>
      <c r="CT28" s="64">
        <f t="shared" si="142"/>
        <v>0</v>
      </c>
      <c r="CU28" s="63">
        <v>0</v>
      </c>
      <c r="CV28" s="14">
        <v>0</v>
      </c>
      <c r="CW28" s="64">
        <v>0</v>
      </c>
      <c r="CX28" s="63">
        <v>0</v>
      </c>
      <c r="CY28" s="14">
        <v>0</v>
      </c>
      <c r="CZ28" s="64">
        <v>0</v>
      </c>
      <c r="DA28" s="73">
        <v>0</v>
      </c>
      <c r="DB28" s="20">
        <v>3</v>
      </c>
      <c r="DC28" s="64">
        <v>0</v>
      </c>
      <c r="DD28" s="63">
        <v>0</v>
      </c>
      <c r="DE28" s="14">
        <v>0</v>
      </c>
      <c r="DF28" s="64">
        <v>0</v>
      </c>
      <c r="DG28" s="63">
        <v>0</v>
      </c>
      <c r="DH28" s="14">
        <v>0</v>
      </c>
      <c r="DI28" s="64">
        <v>0</v>
      </c>
      <c r="DJ28" s="63">
        <v>0</v>
      </c>
      <c r="DK28" s="14">
        <v>0</v>
      </c>
      <c r="DL28" s="64">
        <v>0</v>
      </c>
      <c r="DM28" s="63">
        <v>0</v>
      </c>
      <c r="DN28" s="14">
        <v>0</v>
      </c>
      <c r="DO28" s="64">
        <v>0</v>
      </c>
      <c r="DP28" s="63">
        <v>0</v>
      </c>
      <c r="DQ28" s="14">
        <v>0</v>
      </c>
      <c r="DR28" s="64">
        <v>0</v>
      </c>
      <c r="DS28" s="63">
        <v>0</v>
      </c>
      <c r="DT28" s="14">
        <v>0</v>
      </c>
      <c r="DU28" s="64">
        <v>0</v>
      </c>
      <c r="DV28" s="63">
        <v>0</v>
      </c>
      <c r="DW28" s="14">
        <v>0</v>
      </c>
      <c r="DX28" s="64">
        <v>0</v>
      </c>
      <c r="DY28" s="63">
        <v>0</v>
      </c>
      <c r="DZ28" s="14">
        <v>0</v>
      </c>
      <c r="EA28" s="64">
        <f t="shared" si="143"/>
        <v>0</v>
      </c>
      <c r="EB28" s="63">
        <v>0</v>
      </c>
      <c r="EC28" s="14">
        <v>0</v>
      </c>
      <c r="ED28" s="64">
        <f t="shared" si="144"/>
        <v>0</v>
      </c>
      <c r="EE28" s="63">
        <v>0</v>
      </c>
      <c r="EF28" s="14">
        <v>0</v>
      </c>
      <c r="EG28" s="64">
        <f t="shared" si="169"/>
        <v>0</v>
      </c>
      <c r="EH28" s="73">
        <v>11</v>
      </c>
      <c r="EI28" s="20">
        <v>200</v>
      </c>
      <c r="EJ28" s="64">
        <f t="shared" si="173"/>
        <v>18181.818181818184</v>
      </c>
      <c r="EK28" s="63">
        <v>0</v>
      </c>
      <c r="EL28" s="14">
        <v>0</v>
      </c>
      <c r="EM28" s="64">
        <v>0</v>
      </c>
      <c r="EN28" s="63">
        <v>0</v>
      </c>
      <c r="EO28" s="14">
        <v>0</v>
      </c>
      <c r="EP28" s="64">
        <v>0</v>
      </c>
      <c r="EQ28" s="63">
        <v>0</v>
      </c>
      <c r="ER28" s="14">
        <v>0</v>
      </c>
      <c r="ES28" s="64">
        <v>0</v>
      </c>
      <c r="ET28" s="63">
        <v>0</v>
      </c>
      <c r="EU28" s="14">
        <v>0</v>
      </c>
      <c r="EV28" s="64">
        <v>0</v>
      </c>
      <c r="EW28" s="63">
        <v>0</v>
      </c>
      <c r="EX28" s="14">
        <v>0</v>
      </c>
      <c r="EY28" s="64">
        <v>0</v>
      </c>
      <c r="EZ28" s="63"/>
      <c r="FA28" s="14"/>
      <c r="FB28" s="64"/>
      <c r="FC28" s="63">
        <v>0</v>
      </c>
      <c r="FD28" s="14">
        <v>0</v>
      </c>
      <c r="FE28" s="64">
        <v>0</v>
      </c>
      <c r="FF28" s="73">
        <v>2</v>
      </c>
      <c r="FG28" s="20">
        <v>43</v>
      </c>
      <c r="FH28" s="64">
        <f t="shared" si="146"/>
        <v>21500</v>
      </c>
      <c r="FI28" s="63">
        <v>0</v>
      </c>
      <c r="FJ28" s="14">
        <v>0</v>
      </c>
      <c r="FK28" s="64">
        <v>0</v>
      </c>
      <c r="FL28" s="63">
        <v>0</v>
      </c>
      <c r="FM28" s="14">
        <v>0</v>
      </c>
      <c r="FN28" s="64">
        <v>0</v>
      </c>
      <c r="FO28" s="63">
        <v>0</v>
      </c>
      <c r="FP28" s="14">
        <v>0</v>
      </c>
      <c r="FQ28" s="64">
        <f t="shared" si="147"/>
        <v>0</v>
      </c>
      <c r="FR28" s="73">
        <v>4</v>
      </c>
      <c r="FS28" s="20">
        <v>101</v>
      </c>
      <c r="FT28" s="64">
        <f t="shared" ref="FT28" si="183">FS28/FR28*1000</f>
        <v>25250</v>
      </c>
      <c r="FU28" s="73">
        <v>2</v>
      </c>
      <c r="FV28" s="20">
        <v>36</v>
      </c>
      <c r="FW28" s="64">
        <f t="shared" si="149"/>
        <v>18000</v>
      </c>
      <c r="FX28" s="63">
        <v>0</v>
      </c>
      <c r="FY28" s="14">
        <v>0</v>
      </c>
      <c r="FZ28" s="64">
        <v>0</v>
      </c>
      <c r="GA28" s="63">
        <v>0</v>
      </c>
      <c r="GB28" s="14">
        <v>0</v>
      </c>
      <c r="GC28" s="64">
        <v>0</v>
      </c>
      <c r="GD28" s="63">
        <v>0</v>
      </c>
      <c r="GE28" s="14">
        <v>0</v>
      </c>
      <c r="GF28" s="64">
        <v>0</v>
      </c>
      <c r="GG28" s="73">
        <v>0</v>
      </c>
      <c r="GH28" s="20">
        <v>6</v>
      </c>
      <c r="GI28" s="64">
        <v>0</v>
      </c>
      <c r="GJ28" s="63">
        <v>0</v>
      </c>
      <c r="GK28" s="14">
        <v>0</v>
      </c>
      <c r="GL28" s="64">
        <v>0</v>
      </c>
      <c r="GM28" s="63">
        <v>0</v>
      </c>
      <c r="GN28" s="14">
        <v>0</v>
      </c>
      <c r="GO28" s="64">
        <v>0</v>
      </c>
      <c r="GP28" s="63">
        <v>0</v>
      </c>
      <c r="GQ28" s="14">
        <v>0</v>
      </c>
      <c r="GR28" s="64">
        <v>0</v>
      </c>
      <c r="GS28" s="63">
        <v>0</v>
      </c>
      <c r="GT28" s="14">
        <v>0</v>
      </c>
      <c r="GU28" s="64">
        <v>0</v>
      </c>
      <c r="GV28" s="63">
        <v>0</v>
      </c>
      <c r="GW28" s="14">
        <v>0</v>
      </c>
      <c r="GX28" s="64">
        <v>0</v>
      </c>
      <c r="GY28" s="63">
        <v>0</v>
      </c>
      <c r="GZ28" s="14">
        <v>0</v>
      </c>
      <c r="HA28" s="64">
        <v>0</v>
      </c>
      <c r="HB28" s="63">
        <v>0</v>
      </c>
      <c r="HC28" s="14">
        <v>0</v>
      </c>
      <c r="HD28" s="64">
        <v>0</v>
      </c>
      <c r="HE28" s="63">
        <v>0</v>
      </c>
      <c r="HF28" s="14">
        <v>0</v>
      </c>
      <c r="HG28" s="64">
        <f t="shared" si="151"/>
        <v>0</v>
      </c>
      <c r="HH28" s="63">
        <v>0</v>
      </c>
      <c r="HI28" s="14">
        <v>1</v>
      </c>
      <c r="HJ28" s="64">
        <v>0</v>
      </c>
      <c r="HK28" s="63">
        <v>0</v>
      </c>
      <c r="HL28" s="14">
        <v>0</v>
      </c>
      <c r="HM28" s="64">
        <v>0</v>
      </c>
      <c r="HN28" s="63">
        <v>0</v>
      </c>
      <c r="HO28" s="14">
        <v>0</v>
      </c>
      <c r="HP28" s="64">
        <v>0</v>
      </c>
      <c r="HQ28" s="63">
        <v>0</v>
      </c>
      <c r="HR28" s="14">
        <v>0</v>
      </c>
      <c r="HS28" s="64">
        <v>0</v>
      </c>
      <c r="HT28" s="63">
        <v>0</v>
      </c>
      <c r="HU28" s="14">
        <v>0</v>
      </c>
      <c r="HV28" s="64">
        <v>0</v>
      </c>
      <c r="HW28" s="63">
        <v>0</v>
      </c>
      <c r="HX28" s="14">
        <v>0</v>
      </c>
      <c r="HY28" s="64">
        <v>0</v>
      </c>
      <c r="HZ28" s="63">
        <v>0</v>
      </c>
      <c r="IA28" s="14">
        <v>0</v>
      </c>
      <c r="IB28" s="64">
        <v>0</v>
      </c>
      <c r="IC28" s="63">
        <v>0</v>
      </c>
      <c r="ID28" s="14">
        <v>0</v>
      </c>
      <c r="IE28" s="64">
        <f t="shared" si="152"/>
        <v>0</v>
      </c>
      <c r="IF28" s="63">
        <v>0</v>
      </c>
      <c r="IG28" s="14">
        <v>0</v>
      </c>
      <c r="IH28" s="64">
        <v>0</v>
      </c>
      <c r="II28" s="63">
        <v>0</v>
      </c>
      <c r="IJ28" s="14">
        <v>0</v>
      </c>
      <c r="IK28" s="64">
        <v>0</v>
      </c>
      <c r="IL28" s="63">
        <v>0</v>
      </c>
      <c r="IM28" s="14">
        <v>0</v>
      </c>
      <c r="IN28" s="64">
        <v>0</v>
      </c>
      <c r="IO28" s="63">
        <v>0</v>
      </c>
      <c r="IP28" s="14">
        <v>0</v>
      </c>
      <c r="IQ28" s="64">
        <v>0</v>
      </c>
      <c r="IR28" s="63">
        <v>0</v>
      </c>
      <c r="IS28" s="14">
        <v>0</v>
      </c>
      <c r="IT28" s="64">
        <v>0</v>
      </c>
      <c r="IU28" s="73">
        <v>0</v>
      </c>
      <c r="IV28" s="20">
        <v>1</v>
      </c>
      <c r="IW28" s="64">
        <v>0</v>
      </c>
      <c r="IX28" s="63">
        <v>0</v>
      </c>
      <c r="IY28" s="14">
        <v>0</v>
      </c>
      <c r="IZ28" s="64">
        <f t="shared" si="154"/>
        <v>0</v>
      </c>
      <c r="JA28" s="63">
        <v>0</v>
      </c>
      <c r="JB28" s="14">
        <v>0</v>
      </c>
      <c r="JC28" s="64">
        <v>0</v>
      </c>
      <c r="JD28" s="63">
        <v>0</v>
      </c>
      <c r="JE28" s="14">
        <v>0</v>
      </c>
      <c r="JF28" s="64">
        <v>0</v>
      </c>
      <c r="JG28" s="73">
        <v>0</v>
      </c>
      <c r="JH28" s="20">
        <v>0</v>
      </c>
      <c r="JI28" s="64">
        <v>0</v>
      </c>
      <c r="JJ28" s="63">
        <v>0</v>
      </c>
      <c r="JK28" s="14">
        <v>0</v>
      </c>
      <c r="JL28" s="64">
        <v>0</v>
      </c>
      <c r="JM28" s="63">
        <v>1</v>
      </c>
      <c r="JN28" s="14">
        <v>19</v>
      </c>
      <c r="JO28" s="64">
        <f t="shared" ref="JO28" si="184">JN28/JM28*1000</f>
        <v>19000</v>
      </c>
      <c r="JP28" s="73">
        <v>1</v>
      </c>
      <c r="JQ28" s="20">
        <v>20</v>
      </c>
      <c r="JR28" s="64">
        <f t="shared" si="182"/>
        <v>20000</v>
      </c>
      <c r="JS28" s="63">
        <v>0</v>
      </c>
      <c r="JT28" s="14">
        <v>0</v>
      </c>
      <c r="JU28" s="64">
        <v>0</v>
      </c>
      <c r="JV28" s="73">
        <v>4</v>
      </c>
      <c r="JW28" s="20">
        <v>-26</v>
      </c>
      <c r="JX28" s="64">
        <f t="shared" ref="JX28" si="185">JW28/JV28*1000</f>
        <v>-6500</v>
      </c>
      <c r="JY28" s="63">
        <v>0</v>
      </c>
      <c r="JZ28" s="14">
        <v>0</v>
      </c>
      <c r="KA28" s="64">
        <v>0</v>
      </c>
      <c r="KB28" s="73">
        <v>6</v>
      </c>
      <c r="KC28" s="20">
        <v>100</v>
      </c>
      <c r="KD28" s="64">
        <f t="shared" si="156"/>
        <v>16666.666666666668</v>
      </c>
      <c r="KE28" s="73">
        <v>22</v>
      </c>
      <c r="KF28" s="20">
        <v>156</v>
      </c>
      <c r="KG28" s="64">
        <f t="shared" si="157"/>
        <v>7090.909090909091</v>
      </c>
      <c r="KH28" s="11" t="e">
        <f>F28+I28+L28+AM28+AS28+BB28+BH28+#REF!+BN28+BT28+BW28+CF28+CI28+DA28+DD28+DG28+DP28+DS28+DV28+EH28+EK28+EQ28+EW28+FC28+FF28+FL28+FR28+FU28+FX28+GA28+GG28+GV28+GY28+HH28+HN28+HQ28+HW28+IL28+IR28+IU28+JJ28+JM28+JP28+JS28+JV28+JY28+KB28+KE28</f>
        <v>#REF!</v>
      </c>
      <c r="KI28" s="21" t="e">
        <f>G28+J28+M28+AN28+AT28+BC28+BI28+#REF!+BO28+BU28+BX28+CG28+CJ28+DB28+DE28+DH28+DQ28+DT28+DW28+EI28+EL28+ER28+EX28+FD28+FG28+FM28+FS28+FV28+FY28+GB28+GH28+GW28+GZ28+HI28+HO28+HR28+HX28+IM28+IS28+IV28+JK28+JN28+JQ28+JT28+JW28+JZ28+KC28+KF28</f>
        <v>#REF!</v>
      </c>
      <c r="KJ28" s="6"/>
      <c r="KK28" s="9"/>
      <c r="KL28" s="6"/>
      <c r="KM28" s="6"/>
      <c r="KN28" s="6"/>
      <c r="KO28" s="9"/>
      <c r="KP28" s="6"/>
      <c r="KQ28" s="6"/>
      <c r="KR28" s="6"/>
      <c r="KS28" s="9"/>
      <c r="KT28" s="6"/>
      <c r="KU28" s="6"/>
      <c r="KV28" s="1"/>
      <c r="KW28" s="2"/>
      <c r="KX28" s="1"/>
      <c r="KY28" s="1"/>
      <c r="KZ28" s="1"/>
      <c r="LA28" s="2"/>
      <c r="LB28" s="1"/>
      <c r="LC28" s="1"/>
      <c r="LD28" s="1"/>
      <c r="LE28" s="2"/>
      <c r="LF28" s="1"/>
      <c r="LG28" s="1"/>
      <c r="LH28" s="1"/>
      <c r="LI28" s="2"/>
      <c r="LJ28" s="1"/>
      <c r="LK28" s="1"/>
      <c r="LL28" s="1"/>
      <c r="LM28" s="2"/>
      <c r="LN28" s="1"/>
      <c r="LO28" s="1"/>
      <c r="LP28" s="1"/>
      <c r="LQ28" s="2"/>
      <c r="LR28" s="1"/>
      <c r="LS28" s="1"/>
      <c r="LT28" s="1"/>
      <c r="LU28" s="2"/>
      <c r="LV28" s="1"/>
      <c r="LW28" s="1"/>
      <c r="LX28" s="1"/>
      <c r="LY28" s="2"/>
      <c r="LZ28" s="1"/>
      <c r="MA28" s="1"/>
      <c r="MB28" s="1"/>
    </row>
    <row r="29" spans="1:415" x14ac:dyDescent="0.3">
      <c r="A29" s="57">
        <v>2010</v>
      </c>
      <c r="B29" s="58" t="s">
        <v>15</v>
      </c>
      <c r="C29" s="63">
        <v>0</v>
      </c>
      <c r="D29" s="14">
        <v>0</v>
      </c>
      <c r="E29" s="64">
        <v>0</v>
      </c>
      <c r="F29" s="80">
        <v>56</v>
      </c>
      <c r="G29" s="18">
        <v>67</v>
      </c>
      <c r="H29" s="64">
        <f t="shared" si="159"/>
        <v>1196.4285714285713</v>
      </c>
      <c r="I29" s="63">
        <v>0</v>
      </c>
      <c r="J29" s="14">
        <v>0</v>
      </c>
      <c r="K29" s="64">
        <v>0</v>
      </c>
      <c r="L29" s="63">
        <v>0</v>
      </c>
      <c r="M29" s="14">
        <v>0</v>
      </c>
      <c r="N29" s="64">
        <v>0</v>
      </c>
      <c r="O29" s="63">
        <v>0</v>
      </c>
      <c r="P29" s="14">
        <v>0</v>
      </c>
      <c r="Q29" s="64">
        <v>0</v>
      </c>
      <c r="R29" s="63"/>
      <c r="S29" s="14"/>
      <c r="T29" s="64"/>
      <c r="U29" s="63">
        <v>0</v>
      </c>
      <c r="V29" s="14">
        <v>0</v>
      </c>
      <c r="W29" s="64">
        <v>0</v>
      </c>
      <c r="X29" s="63">
        <v>0</v>
      </c>
      <c r="Y29" s="14">
        <v>0</v>
      </c>
      <c r="Z29" s="64">
        <v>0</v>
      </c>
      <c r="AA29" s="63">
        <v>0</v>
      </c>
      <c r="AB29" s="14">
        <v>0</v>
      </c>
      <c r="AC29" s="64">
        <v>0</v>
      </c>
      <c r="AD29" s="63">
        <v>0</v>
      </c>
      <c r="AE29" s="14">
        <v>0</v>
      </c>
      <c r="AF29" s="64">
        <v>0</v>
      </c>
      <c r="AG29" s="63">
        <v>0</v>
      </c>
      <c r="AH29" s="14">
        <v>0</v>
      </c>
      <c r="AI29" s="64">
        <v>0</v>
      </c>
      <c r="AJ29" s="63">
        <v>0</v>
      </c>
      <c r="AK29" s="14">
        <v>0</v>
      </c>
      <c r="AL29" s="64">
        <v>0</v>
      </c>
      <c r="AM29" s="63">
        <v>0</v>
      </c>
      <c r="AN29" s="14">
        <v>0</v>
      </c>
      <c r="AO29" s="64">
        <v>0</v>
      </c>
      <c r="AP29" s="63">
        <v>0</v>
      </c>
      <c r="AQ29" s="14">
        <v>0</v>
      </c>
      <c r="AR29" s="64">
        <v>0</v>
      </c>
      <c r="AS29" s="63">
        <v>0</v>
      </c>
      <c r="AT29" s="14">
        <v>0</v>
      </c>
      <c r="AU29" s="64">
        <v>0</v>
      </c>
      <c r="AV29" s="63">
        <v>0</v>
      </c>
      <c r="AW29" s="14">
        <v>0</v>
      </c>
      <c r="AX29" s="64">
        <v>0</v>
      </c>
      <c r="AY29" s="63">
        <v>0</v>
      </c>
      <c r="AZ29" s="14">
        <v>0</v>
      </c>
      <c r="BA29" s="64">
        <v>0</v>
      </c>
      <c r="BB29" s="63">
        <v>0</v>
      </c>
      <c r="BC29" s="14">
        <v>0</v>
      </c>
      <c r="BD29" s="64">
        <v>0</v>
      </c>
      <c r="BE29" s="63"/>
      <c r="BF29" s="14"/>
      <c r="BG29" s="64"/>
      <c r="BH29" s="63">
        <v>0</v>
      </c>
      <c r="BI29" s="14">
        <v>0</v>
      </c>
      <c r="BJ29" s="64">
        <v>0</v>
      </c>
      <c r="BK29" s="73">
        <v>1</v>
      </c>
      <c r="BL29" s="20">
        <v>12</v>
      </c>
      <c r="BM29" s="64">
        <f t="shared" si="140"/>
        <v>12000</v>
      </c>
      <c r="BN29" s="63">
        <v>0</v>
      </c>
      <c r="BO29" s="14">
        <v>0</v>
      </c>
      <c r="BP29" s="64">
        <v>0</v>
      </c>
      <c r="BQ29" s="63"/>
      <c r="BR29" s="14"/>
      <c r="BS29" s="64"/>
      <c r="BT29" s="63">
        <v>0</v>
      </c>
      <c r="BU29" s="14">
        <v>1</v>
      </c>
      <c r="BV29" s="64">
        <v>0</v>
      </c>
      <c r="BW29" s="63">
        <v>0</v>
      </c>
      <c r="BX29" s="14">
        <v>0</v>
      </c>
      <c r="BY29" s="64">
        <v>0</v>
      </c>
      <c r="BZ29" s="63"/>
      <c r="CA29" s="14"/>
      <c r="CB29" s="64"/>
      <c r="CC29" s="63">
        <v>0</v>
      </c>
      <c r="CD29" s="14">
        <v>0</v>
      </c>
      <c r="CE29" s="64">
        <v>0</v>
      </c>
      <c r="CF29" s="63">
        <v>0</v>
      </c>
      <c r="CG29" s="14">
        <v>0</v>
      </c>
      <c r="CH29" s="64">
        <v>0</v>
      </c>
      <c r="CI29" s="63">
        <v>0</v>
      </c>
      <c r="CJ29" s="14">
        <v>0</v>
      </c>
      <c r="CK29" s="64">
        <v>0</v>
      </c>
      <c r="CL29" s="63">
        <v>0</v>
      </c>
      <c r="CM29" s="14">
        <v>0</v>
      </c>
      <c r="CN29" s="64">
        <f t="shared" si="141"/>
        <v>0</v>
      </c>
      <c r="CO29" s="63">
        <v>0</v>
      </c>
      <c r="CP29" s="14">
        <v>0</v>
      </c>
      <c r="CQ29" s="64">
        <v>0</v>
      </c>
      <c r="CR29" s="73">
        <v>0</v>
      </c>
      <c r="CS29" s="20">
        <v>0</v>
      </c>
      <c r="CT29" s="64">
        <f t="shared" si="142"/>
        <v>0</v>
      </c>
      <c r="CU29" s="73">
        <v>0</v>
      </c>
      <c r="CV29" s="20">
        <v>0</v>
      </c>
      <c r="CW29" s="64">
        <v>0</v>
      </c>
      <c r="CX29" s="73">
        <v>0</v>
      </c>
      <c r="CY29" s="20">
        <v>0</v>
      </c>
      <c r="CZ29" s="64">
        <v>0</v>
      </c>
      <c r="DA29" s="73">
        <v>0</v>
      </c>
      <c r="DB29" s="20">
        <v>7</v>
      </c>
      <c r="DC29" s="64">
        <v>0</v>
      </c>
      <c r="DD29" s="63">
        <v>0</v>
      </c>
      <c r="DE29" s="14">
        <v>0</v>
      </c>
      <c r="DF29" s="64">
        <v>0</v>
      </c>
      <c r="DG29" s="63">
        <v>7</v>
      </c>
      <c r="DH29" s="14">
        <v>35</v>
      </c>
      <c r="DI29" s="64">
        <f t="shared" ref="DI29" si="186">DH29/DG29*1000</f>
        <v>5000</v>
      </c>
      <c r="DJ29" s="63">
        <v>0</v>
      </c>
      <c r="DK29" s="14">
        <v>0</v>
      </c>
      <c r="DL29" s="64">
        <v>0</v>
      </c>
      <c r="DM29" s="63">
        <v>0</v>
      </c>
      <c r="DN29" s="14">
        <v>0</v>
      </c>
      <c r="DO29" s="64">
        <v>0</v>
      </c>
      <c r="DP29" s="63">
        <v>0</v>
      </c>
      <c r="DQ29" s="14">
        <v>0</v>
      </c>
      <c r="DR29" s="64">
        <v>0</v>
      </c>
      <c r="DS29" s="63">
        <v>0</v>
      </c>
      <c r="DT29" s="14">
        <v>0</v>
      </c>
      <c r="DU29" s="64">
        <v>0</v>
      </c>
      <c r="DV29" s="63">
        <v>0</v>
      </c>
      <c r="DW29" s="14">
        <v>0</v>
      </c>
      <c r="DX29" s="64">
        <v>0</v>
      </c>
      <c r="DY29" s="63">
        <v>0</v>
      </c>
      <c r="DZ29" s="14">
        <v>0</v>
      </c>
      <c r="EA29" s="64">
        <f t="shared" si="143"/>
        <v>0</v>
      </c>
      <c r="EB29" s="63">
        <v>0</v>
      </c>
      <c r="EC29" s="14">
        <v>0</v>
      </c>
      <c r="ED29" s="64">
        <f t="shared" si="144"/>
        <v>0</v>
      </c>
      <c r="EE29" s="63">
        <v>0</v>
      </c>
      <c r="EF29" s="14">
        <v>0</v>
      </c>
      <c r="EG29" s="64">
        <f t="shared" si="169"/>
        <v>0</v>
      </c>
      <c r="EH29" s="73">
        <v>10</v>
      </c>
      <c r="EI29" s="20">
        <v>208</v>
      </c>
      <c r="EJ29" s="64">
        <f t="shared" si="173"/>
        <v>20800</v>
      </c>
      <c r="EK29" s="63">
        <v>0</v>
      </c>
      <c r="EL29" s="14">
        <v>0</v>
      </c>
      <c r="EM29" s="64">
        <v>0</v>
      </c>
      <c r="EN29" s="63">
        <v>0</v>
      </c>
      <c r="EO29" s="14">
        <v>0</v>
      </c>
      <c r="EP29" s="64">
        <v>0</v>
      </c>
      <c r="EQ29" s="63">
        <v>0</v>
      </c>
      <c r="ER29" s="14">
        <v>0</v>
      </c>
      <c r="ES29" s="64">
        <v>0</v>
      </c>
      <c r="ET29" s="63">
        <v>0</v>
      </c>
      <c r="EU29" s="14">
        <v>0</v>
      </c>
      <c r="EV29" s="64">
        <v>0</v>
      </c>
      <c r="EW29" s="63">
        <v>0</v>
      </c>
      <c r="EX29" s="14">
        <v>0</v>
      </c>
      <c r="EY29" s="64">
        <v>0</v>
      </c>
      <c r="EZ29" s="63"/>
      <c r="FA29" s="14"/>
      <c r="FB29" s="64"/>
      <c r="FC29" s="63">
        <v>0</v>
      </c>
      <c r="FD29" s="14">
        <v>0</v>
      </c>
      <c r="FE29" s="64">
        <v>0</v>
      </c>
      <c r="FF29" s="73">
        <v>1</v>
      </c>
      <c r="FG29" s="20">
        <v>15</v>
      </c>
      <c r="FH29" s="64">
        <f t="shared" si="146"/>
        <v>15000</v>
      </c>
      <c r="FI29" s="63">
        <v>0</v>
      </c>
      <c r="FJ29" s="14">
        <v>0</v>
      </c>
      <c r="FK29" s="64">
        <v>0</v>
      </c>
      <c r="FL29" s="63">
        <v>0</v>
      </c>
      <c r="FM29" s="14">
        <v>0</v>
      </c>
      <c r="FN29" s="64">
        <v>0</v>
      </c>
      <c r="FO29" s="63">
        <v>0</v>
      </c>
      <c r="FP29" s="14">
        <v>0</v>
      </c>
      <c r="FQ29" s="64">
        <f t="shared" si="147"/>
        <v>0</v>
      </c>
      <c r="FR29" s="63">
        <v>0</v>
      </c>
      <c r="FS29" s="14">
        <v>0</v>
      </c>
      <c r="FT29" s="64">
        <v>0</v>
      </c>
      <c r="FU29" s="73">
        <v>3</v>
      </c>
      <c r="FV29" s="20">
        <v>56</v>
      </c>
      <c r="FW29" s="64">
        <f t="shared" si="149"/>
        <v>18666.666666666668</v>
      </c>
      <c r="FX29" s="63">
        <v>0</v>
      </c>
      <c r="FY29" s="14">
        <v>0</v>
      </c>
      <c r="FZ29" s="64">
        <v>0</v>
      </c>
      <c r="GA29" s="63">
        <v>0</v>
      </c>
      <c r="GB29" s="14">
        <v>0</v>
      </c>
      <c r="GC29" s="64">
        <v>0</v>
      </c>
      <c r="GD29" s="63">
        <v>0</v>
      </c>
      <c r="GE29" s="14">
        <v>0</v>
      </c>
      <c r="GF29" s="64">
        <v>0</v>
      </c>
      <c r="GG29" s="63">
        <v>0</v>
      </c>
      <c r="GH29" s="14">
        <v>0</v>
      </c>
      <c r="GI29" s="64">
        <v>0</v>
      </c>
      <c r="GJ29" s="63">
        <v>0</v>
      </c>
      <c r="GK29" s="14">
        <v>0</v>
      </c>
      <c r="GL29" s="64">
        <v>0</v>
      </c>
      <c r="GM29" s="63">
        <v>0</v>
      </c>
      <c r="GN29" s="14">
        <v>0</v>
      </c>
      <c r="GO29" s="64">
        <v>0</v>
      </c>
      <c r="GP29" s="63">
        <v>0</v>
      </c>
      <c r="GQ29" s="14">
        <v>0</v>
      </c>
      <c r="GR29" s="64">
        <v>0</v>
      </c>
      <c r="GS29" s="63">
        <v>0</v>
      </c>
      <c r="GT29" s="14">
        <v>0</v>
      </c>
      <c r="GU29" s="64">
        <v>0</v>
      </c>
      <c r="GV29" s="63">
        <v>0</v>
      </c>
      <c r="GW29" s="14">
        <v>0</v>
      </c>
      <c r="GX29" s="64">
        <v>0</v>
      </c>
      <c r="GY29" s="63">
        <v>0</v>
      </c>
      <c r="GZ29" s="14">
        <v>0</v>
      </c>
      <c r="HA29" s="64">
        <v>0</v>
      </c>
      <c r="HB29" s="63">
        <v>0</v>
      </c>
      <c r="HC29" s="14">
        <v>0</v>
      </c>
      <c r="HD29" s="64">
        <v>0</v>
      </c>
      <c r="HE29" s="63">
        <v>0</v>
      </c>
      <c r="HF29" s="14">
        <v>0</v>
      </c>
      <c r="HG29" s="64">
        <f t="shared" si="151"/>
        <v>0</v>
      </c>
      <c r="HH29" s="63">
        <v>0</v>
      </c>
      <c r="HI29" s="14">
        <v>0</v>
      </c>
      <c r="HJ29" s="64">
        <v>0</v>
      </c>
      <c r="HK29" s="63">
        <v>0</v>
      </c>
      <c r="HL29" s="14">
        <v>0</v>
      </c>
      <c r="HM29" s="64">
        <v>0</v>
      </c>
      <c r="HN29" s="63">
        <v>0</v>
      </c>
      <c r="HO29" s="14">
        <v>0</v>
      </c>
      <c r="HP29" s="64">
        <v>0</v>
      </c>
      <c r="HQ29" s="63">
        <v>0</v>
      </c>
      <c r="HR29" s="14">
        <v>0</v>
      </c>
      <c r="HS29" s="64">
        <v>0</v>
      </c>
      <c r="HT29" s="63">
        <v>0</v>
      </c>
      <c r="HU29" s="14">
        <v>0</v>
      </c>
      <c r="HV29" s="64">
        <v>0</v>
      </c>
      <c r="HW29" s="63">
        <v>0</v>
      </c>
      <c r="HX29" s="14">
        <v>0</v>
      </c>
      <c r="HY29" s="64">
        <v>0</v>
      </c>
      <c r="HZ29" s="63">
        <v>0</v>
      </c>
      <c r="IA29" s="14">
        <v>0</v>
      </c>
      <c r="IB29" s="64">
        <v>0</v>
      </c>
      <c r="IC29" s="63">
        <v>0</v>
      </c>
      <c r="ID29" s="14">
        <v>0</v>
      </c>
      <c r="IE29" s="64">
        <f t="shared" si="152"/>
        <v>0</v>
      </c>
      <c r="IF29" s="63">
        <v>0</v>
      </c>
      <c r="IG29" s="14">
        <v>0</v>
      </c>
      <c r="IH29" s="64">
        <v>0</v>
      </c>
      <c r="II29" s="63">
        <v>0</v>
      </c>
      <c r="IJ29" s="14">
        <v>0</v>
      </c>
      <c r="IK29" s="64">
        <v>0</v>
      </c>
      <c r="IL29" s="63">
        <v>0</v>
      </c>
      <c r="IM29" s="14">
        <v>0</v>
      </c>
      <c r="IN29" s="64">
        <v>0</v>
      </c>
      <c r="IO29" s="63">
        <v>0</v>
      </c>
      <c r="IP29" s="14">
        <v>0</v>
      </c>
      <c r="IQ29" s="64">
        <v>0</v>
      </c>
      <c r="IR29" s="63">
        <v>0</v>
      </c>
      <c r="IS29" s="14">
        <v>0</v>
      </c>
      <c r="IT29" s="64">
        <v>0</v>
      </c>
      <c r="IU29" s="73">
        <v>0</v>
      </c>
      <c r="IV29" s="20">
        <v>2</v>
      </c>
      <c r="IW29" s="64">
        <v>0</v>
      </c>
      <c r="IX29" s="63">
        <v>0</v>
      </c>
      <c r="IY29" s="14">
        <v>0</v>
      </c>
      <c r="IZ29" s="64">
        <f t="shared" si="154"/>
        <v>0</v>
      </c>
      <c r="JA29" s="63">
        <v>0</v>
      </c>
      <c r="JB29" s="14">
        <v>0</v>
      </c>
      <c r="JC29" s="64">
        <v>0</v>
      </c>
      <c r="JD29" s="63">
        <v>0</v>
      </c>
      <c r="JE29" s="14">
        <v>0</v>
      </c>
      <c r="JF29" s="64">
        <v>0</v>
      </c>
      <c r="JG29" s="73">
        <v>0</v>
      </c>
      <c r="JH29" s="20">
        <v>0</v>
      </c>
      <c r="JI29" s="64">
        <v>0</v>
      </c>
      <c r="JJ29" s="63">
        <v>0</v>
      </c>
      <c r="JK29" s="14">
        <v>0</v>
      </c>
      <c r="JL29" s="64">
        <v>0</v>
      </c>
      <c r="JM29" s="63">
        <v>0</v>
      </c>
      <c r="JN29" s="14">
        <v>0</v>
      </c>
      <c r="JO29" s="64">
        <v>0</v>
      </c>
      <c r="JP29" s="73">
        <v>0</v>
      </c>
      <c r="JQ29" s="20">
        <v>4</v>
      </c>
      <c r="JR29" s="64">
        <v>0</v>
      </c>
      <c r="JS29" s="63">
        <v>0</v>
      </c>
      <c r="JT29" s="14">
        <v>0</v>
      </c>
      <c r="JU29" s="64">
        <v>0</v>
      </c>
      <c r="JV29" s="73">
        <v>0</v>
      </c>
      <c r="JW29" s="20">
        <v>1</v>
      </c>
      <c r="JX29" s="64">
        <v>0</v>
      </c>
      <c r="JY29" s="63">
        <v>0</v>
      </c>
      <c r="JZ29" s="14">
        <v>0</v>
      </c>
      <c r="KA29" s="64">
        <v>0</v>
      </c>
      <c r="KB29" s="73">
        <v>6</v>
      </c>
      <c r="KC29" s="20">
        <v>89</v>
      </c>
      <c r="KD29" s="64">
        <f t="shared" si="156"/>
        <v>14833.333333333334</v>
      </c>
      <c r="KE29" s="73">
        <v>9</v>
      </c>
      <c r="KF29" s="20">
        <v>166</v>
      </c>
      <c r="KG29" s="64">
        <f t="shared" si="157"/>
        <v>18444.444444444442</v>
      </c>
      <c r="KH29" s="11" t="e">
        <f>F29+I29+L29+AM29+AS29+BB29+BH29+#REF!+BN29+BT29+BW29+CF29+CI29+DA29+DD29+DG29+DP29+DS29+DV29+EH29+EK29+EQ29+EW29+FC29+FF29+FL29+FR29+FU29+FX29+GA29+GG29+GV29+GY29+HH29+HN29+HQ29+HW29+IL29+IR29+IU29+JJ29+JM29+JP29+JS29+JV29+JY29+KB29+KE29</f>
        <v>#REF!</v>
      </c>
      <c r="KI29" s="21" t="e">
        <f>G29+J29+M29+AN29+AT29+BC29+BI29+#REF!+BO29+BU29+BX29+CG29+CJ29+DB29+DE29+DH29+DQ29+DT29+DW29+EI29+EL29+ER29+EX29+FD29+FG29+FM29+FS29+FV29+FY29+GB29+GH29+GW29+GZ29+HI29+HO29+HR29+HX29+IM29+IS29+IV29+JK29+JN29+JQ29+JT29+JW29+JZ29+KC29+KF29</f>
        <v>#REF!</v>
      </c>
      <c r="KJ29" s="6"/>
      <c r="KK29" s="9"/>
      <c r="KL29" s="6"/>
      <c r="KM29" s="6"/>
      <c r="KN29" s="6"/>
      <c r="KO29" s="9"/>
      <c r="KP29" s="6"/>
      <c r="KQ29" s="6"/>
      <c r="KR29" s="6"/>
      <c r="KS29" s="9"/>
      <c r="KT29" s="6"/>
      <c r="KU29" s="6"/>
      <c r="KV29" s="1"/>
      <c r="KW29" s="2"/>
      <c r="KX29" s="1"/>
      <c r="KY29" s="1"/>
      <c r="KZ29" s="1"/>
      <c r="LA29" s="2"/>
      <c r="LB29" s="1"/>
      <c r="LC29" s="1"/>
      <c r="LD29" s="1"/>
      <c r="LE29" s="2"/>
      <c r="LF29" s="1"/>
      <c r="LG29" s="1"/>
      <c r="LH29" s="1"/>
      <c r="LI29" s="2"/>
      <c r="LJ29" s="1"/>
      <c r="LK29" s="1"/>
      <c r="LL29" s="1"/>
      <c r="LM29" s="2"/>
      <c r="LN29" s="1"/>
      <c r="LO29" s="1"/>
      <c r="LP29" s="1"/>
      <c r="LQ29" s="2"/>
      <c r="LR29" s="1"/>
      <c r="LS29" s="1"/>
      <c r="LT29" s="1"/>
      <c r="LU29" s="2"/>
      <c r="LV29" s="1"/>
      <c r="LW29" s="1"/>
      <c r="LX29" s="1"/>
      <c r="LY29" s="2"/>
      <c r="LZ29" s="1"/>
      <c r="MA29" s="1"/>
      <c r="MB29" s="1"/>
    </row>
    <row r="30" spans="1:415" x14ac:dyDescent="0.3">
      <c r="A30" s="57">
        <v>2010</v>
      </c>
      <c r="B30" s="58" t="s">
        <v>16</v>
      </c>
      <c r="C30" s="63">
        <v>0</v>
      </c>
      <c r="D30" s="14">
        <v>0</v>
      </c>
      <c r="E30" s="64">
        <v>0</v>
      </c>
      <c r="F30" s="80">
        <v>3</v>
      </c>
      <c r="G30" s="18">
        <v>68</v>
      </c>
      <c r="H30" s="64">
        <f t="shared" si="159"/>
        <v>22666.666666666668</v>
      </c>
      <c r="I30" s="63">
        <v>0</v>
      </c>
      <c r="J30" s="14">
        <v>0</v>
      </c>
      <c r="K30" s="64">
        <v>0</v>
      </c>
      <c r="L30" s="63">
        <v>0</v>
      </c>
      <c r="M30" s="14">
        <v>4</v>
      </c>
      <c r="N30" s="64">
        <v>0</v>
      </c>
      <c r="O30" s="63">
        <v>0</v>
      </c>
      <c r="P30" s="14">
        <v>0</v>
      </c>
      <c r="Q30" s="64">
        <v>0</v>
      </c>
      <c r="R30" s="63"/>
      <c r="S30" s="14"/>
      <c r="T30" s="64"/>
      <c r="U30" s="63">
        <v>0</v>
      </c>
      <c r="V30" s="14">
        <v>0</v>
      </c>
      <c r="W30" s="64">
        <v>0</v>
      </c>
      <c r="X30" s="63">
        <v>0</v>
      </c>
      <c r="Y30" s="14">
        <v>0</v>
      </c>
      <c r="Z30" s="64">
        <v>0</v>
      </c>
      <c r="AA30" s="63">
        <v>0</v>
      </c>
      <c r="AB30" s="14">
        <v>0</v>
      </c>
      <c r="AC30" s="64">
        <v>0</v>
      </c>
      <c r="AD30" s="63">
        <v>0</v>
      </c>
      <c r="AE30" s="14">
        <v>0</v>
      </c>
      <c r="AF30" s="64">
        <v>0</v>
      </c>
      <c r="AG30" s="63">
        <v>0</v>
      </c>
      <c r="AH30" s="14">
        <v>0</v>
      </c>
      <c r="AI30" s="64">
        <v>0</v>
      </c>
      <c r="AJ30" s="63">
        <v>0</v>
      </c>
      <c r="AK30" s="14">
        <v>0</v>
      </c>
      <c r="AL30" s="64">
        <v>0</v>
      </c>
      <c r="AM30" s="63">
        <v>0</v>
      </c>
      <c r="AN30" s="14">
        <v>1</v>
      </c>
      <c r="AO30" s="64">
        <v>0</v>
      </c>
      <c r="AP30" s="63">
        <v>0</v>
      </c>
      <c r="AQ30" s="14">
        <v>0</v>
      </c>
      <c r="AR30" s="64">
        <v>0</v>
      </c>
      <c r="AS30" s="63">
        <v>0</v>
      </c>
      <c r="AT30" s="14">
        <v>1</v>
      </c>
      <c r="AU30" s="64">
        <v>0</v>
      </c>
      <c r="AV30" s="63">
        <v>0</v>
      </c>
      <c r="AW30" s="14">
        <v>0</v>
      </c>
      <c r="AX30" s="64">
        <v>0</v>
      </c>
      <c r="AY30" s="63">
        <v>0</v>
      </c>
      <c r="AZ30" s="14">
        <v>0</v>
      </c>
      <c r="BA30" s="64">
        <v>0</v>
      </c>
      <c r="BB30" s="63">
        <v>0</v>
      </c>
      <c r="BC30" s="14">
        <v>0</v>
      </c>
      <c r="BD30" s="64">
        <v>0</v>
      </c>
      <c r="BE30" s="63"/>
      <c r="BF30" s="14"/>
      <c r="BG30" s="64"/>
      <c r="BH30" s="63">
        <v>0</v>
      </c>
      <c r="BI30" s="14">
        <v>0</v>
      </c>
      <c r="BJ30" s="64">
        <v>0</v>
      </c>
      <c r="BK30" s="73">
        <v>1</v>
      </c>
      <c r="BL30" s="20">
        <v>31</v>
      </c>
      <c r="BM30" s="64">
        <f t="shared" si="140"/>
        <v>31000</v>
      </c>
      <c r="BN30" s="63">
        <v>0</v>
      </c>
      <c r="BO30" s="14">
        <v>0</v>
      </c>
      <c r="BP30" s="64">
        <v>0</v>
      </c>
      <c r="BQ30" s="63"/>
      <c r="BR30" s="14"/>
      <c r="BS30" s="64"/>
      <c r="BT30" s="63">
        <v>0</v>
      </c>
      <c r="BU30" s="14">
        <v>0</v>
      </c>
      <c r="BV30" s="64">
        <v>0</v>
      </c>
      <c r="BW30" s="63">
        <v>0</v>
      </c>
      <c r="BX30" s="14">
        <v>0</v>
      </c>
      <c r="BY30" s="64">
        <v>0</v>
      </c>
      <c r="BZ30" s="63"/>
      <c r="CA30" s="14"/>
      <c r="CB30" s="64"/>
      <c r="CC30" s="63">
        <v>0</v>
      </c>
      <c r="CD30" s="14">
        <v>0</v>
      </c>
      <c r="CE30" s="64">
        <v>0</v>
      </c>
      <c r="CF30" s="63">
        <v>0</v>
      </c>
      <c r="CG30" s="14">
        <v>0</v>
      </c>
      <c r="CH30" s="64">
        <v>0</v>
      </c>
      <c r="CI30" s="63">
        <v>0</v>
      </c>
      <c r="CJ30" s="14">
        <v>0</v>
      </c>
      <c r="CK30" s="64">
        <v>0</v>
      </c>
      <c r="CL30" s="63">
        <v>0</v>
      </c>
      <c r="CM30" s="14">
        <v>0</v>
      </c>
      <c r="CN30" s="64">
        <f t="shared" si="141"/>
        <v>0</v>
      </c>
      <c r="CO30" s="63">
        <v>0</v>
      </c>
      <c r="CP30" s="14">
        <v>0</v>
      </c>
      <c r="CQ30" s="64">
        <v>0</v>
      </c>
      <c r="CR30" s="63">
        <v>0</v>
      </c>
      <c r="CS30" s="14">
        <v>0</v>
      </c>
      <c r="CT30" s="64">
        <f t="shared" si="142"/>
        <v>0</v>
      </c>
      <c r="CU30" s="63">
        <v>0</v>
      </c>
      <c r="CV30" s="14">
        <v>0</v>
      </c>
      <c r="CW30" s="64">
        <v>0</v>
      </c>
      <c r="CX30" s="63">
        <v>0</v>
      </c>
      <c r="CY30" s="14">
        <v>0</v>
      </c>
      <c r="CZ30" s="64">
        <v>0</v>
      </c>
      <c r="DA30" s="73">
        <v>0</v>
      </c>
      <c r="DB30" s="20">
        <v>8</v>
      </c>
      <c r="DC30" s="64">
        <v>0</v>
      </c>
      <c r="DD30" s="63">
        <v>0</v>
      </c>
      <c r="DE30" s="14">
        <v>0</v>
      </c>
      <c r="DF30" s="64">
        <v>0</v>
      </c>
      <c r="DG30" s="63">
        <v>0</v>
      </c>
      <c r="DH30" s="14">
        <v>0</v>
      </c>
      <c r="DI30" s="64">
        <v>0</v>
      </c>
      <c r="DJ30" s="63">
        <v>0</v>
      </c>
      <c r="DK30" s="14">
        <v>0</v>
      </c>
      <c r="DL30" s="64">
        <v>0</v>
      </c>
      <c r="DM30" s="63">
        <v>0</v>
      </c>
      <c r="DN30" s="14">
        <v>0</v>
      </c>
      <c r="DO30" s="64">
        <v>0</v>
      </c>
      <c r="DP30" s="63">
        <v>0</v>
      </c>
      <c r="DQ30" s="14">
        <v>0</v>
      </c>
      <c r="DR30" s="64">
        <v>0</v>
      </c>
      <c r="DS30" s="63">
        <v>0</v>
      </c>
      <c r="DT30" s="14">
        <v>0</v>
      </c>
      <c r="DU30" s="64">
        <v>0</v>
      </c>
      <c r="DV30" s="63">
        <v>0</v>
      </c>
      <c r="DW30" s="14">
        <v>0</v>
      </c>
      <c r="DX30" s="64">
        <v>0</v>
      </c>
      <c r="DY30" s="63">
        <v>0</v>
      </c>
      <c r="DZ30" s="14">
        <v>0</v>
      </c>
      <c r="EA30" s="64">
        <f t="shared" si="143"/>
        <v>0</v>
      </c>
      <c r="EB30" s="63">
        <v>0</v>
      </c>
      <c r="EC30" s="14">
        <v>0</v>
      </c>
      <c r="ED30" s="64">
        <f t="shared" si="144"/>
        <v>0</v>
      </c>
      <c r="EE30" s="63">
        <v>0</v>
      </c>
      <c r="EF30" s="14">
        <v>0</v>
      </c>
      <c r="EG30" s="64">
        <f t="shared" si="169"/>
        <v>0</v>
      </c>
      <c r="EH30" s="73">
        <v>2</v>
      </c>
      <c r="EI30" s="20">
        <v>43</v>
      </c>
      <c r="EJ30" s="64">
        <f t="shared" si="173"/>
        <v>21500</v>
      </c>
      <c r="EK30" s="63">
        <v>0</v>
      </c>
      <c r="EL30" s="14">
        <v>0</v>
      </c>
      <c r="EM30" s="64">
        <v>0</v>
      </c>
      <c r="EN30" s="63">
        <v>0</v>
      </c>
      <c r="EO30" s="14">
        <v>0</v>
      </c>
      <c r="EP30" s="64">
        <v>0</v>
      </c>
      <c r="EQ30" s="63">
        <v>0</v>
      </c>
      <c r="ER30" s="14">
        <v>0</v>
      </c>
      <c r="ES30" s="64">
        <v>0</v>
      </c>
      <c r="ET30" s="63">
        <v>0</v>
      </c>
      <c r="EU30" s="14">
        <v>0</v>
      </c>
      <c r="EV30" s="64">
        <v>0</v>
      </c>
      <c r="EW30" s="63">
        <v>0</v>
      </c>
      <c r="EX30" s="14">
        <v>0</v>
      </c>
      <c r="EY30" s="64">
        <v>0</v>
      </c>
      <c r="EZ30" s="63"/>
      <c r="FA30" s="14"/>
      <c r="FB30" s="64"/>
      <c r="FC30" s="63">
        <v>0</v>
      </c>
      <c r="FD30" s="14">
        <v>0</v>
      </c>
      <c r="FE30" s="64">
        <v>0</v>
      </c>
      <c r="FF30" s="73">
        <v>1</v>
      </c>
      <c r="FG30" s="20">
        <v>22</v>
      </c>
      <c r="FH30" s="64">
        <f t="shared" si="146"/>
        <v>22000</v>
      </c>
      <c r="FI30" s="63">
        <v>0</v>
      </c>
      <c r="FJ30" s="14">
        <v>0</v>
      </c>
      <c r="FK30" s="64">
        <v>0</v>
      </c>
      <c r="FL30" s="63">
        <v>0</v>
      </c>
      <c r="FM30" s="14">
        <v>0</v>
      </c>
      <c r="FN30" s="64">
        <v>0</v>
      </c>
      <c r="FO30" s="63">
        <v>0</v>
      </c>
      <c r="FP30" s="14">
        <v>0</v>
      </c>
      <c r="FQ30" s="64">
        <f t="shared" si="147"/>
        <v>0</v>
      </c>
      <c r="FR30" s="63">
        <v>0</v>
      </c>
      <c r="FS30" s="14">
        <v>0</v>
      </c>
      <c r="FT30" s="64">
        <v>0</v>
      </c>
      <c r="FU30" s="73">
        <v>7</v>
      </c>
      <c r="FV30" s="20">
        <v>81</v>
      </c>
      <c r="FW30" s="64">
        <f t="shared" si="149"/>
        <v>11571.428571428571</v>
      </c>
      <c r="FX30" s="63">
        <v>0</v>
      </c>
      <c r="FY30" s="14">
        <v>0</v>
      </c>
      <c r="FZ30" s="64">
        <v>0</v>
      </c>
      <c r="GA30" s="63">
        <v>0</v>
      </c>
      <c r="GB30" s="14">
        <v>0</v>
      </c>
      <c r="GC30" s="64">
        <v>0</v>
      </c>
      <c r="GD30" s="63">
        <v>0</v>
      </c>
      <c r="GE30" s="14">
        <v>0</v>
      </c>
      <c r="GF30" s="64">
        <v>0</v>
      </c>
      <c r="GG30" s="63">
        <v>0</v>
      </c>
      <c r="GH30" s="14">
        <v>0</v>
      </c>
      <c r="GI30" s="64">
        <v>0</v>
      </c>
      <c r="GJ30" s="63">
        <v>0</v>
      </c>
      <c r="GK30" s="14">
        <v>0</v>
      </c>
      <c r="GL30" s="64">
        <v>0</v>
      </c>
      <c r="GM30" s="63">
        <v>0</v>
      </c>
      <c r="GN30" s="14">
        <v>0</v>
      </c>
      <c r="GO30" s="64">
        <v>0</v>
      </c>
      <c r="GP30" s="63">
        <v>0</v>
      </c>
      <c r="GQ30" s="14">
        <v>0</v>
      </c>
      <c r="GR30" s="64">
        <v>0</v>
      </c>
      <c r="GS30" s="63">
        <v>0</v>
      </c>
      <c r="GT30" s="14">
        <v>0</v>
      </c>
      <c r="GU30" s="64">
        <v>0</v>
      </c>
      <c r="GV30" s="63">
        <v>0</v>
      </c>
      <c r="GW30" s="14">
        <v>0</v>
      </c>
      <c r="GX30" s="64">
        <v>0</v>
      </c>
      <c r="GY30" s="63">
        <v>0</v>
      </c>
      <c r="GZ30" s="14">
        <v>0</v>
      </c>
      <c r="HA30" s="64">
        <v>0</v>
      </c>
      <c r="HB30" s="63">
        <v>0</v>
      </c>
      <c r="HC30" s="14">
        <v>0</v>
      </c>
      <c r="HD30" s="64">
        <v>0</v>
      </c>
      <c r="HE30" s="63">
        <v>0</v>
      </c>
      <c r="HF30" s="14">
        <v>0</v>
      </c>
      <c r="HG30" s="64">
        <f t="shared" si="151"/>
        <v>0</v>
      </c>
      <c r="HH30" s="63">
        <v>3</v>
      </c>
      <c r="HI30" s="14">
        <v>31</v>
      </c>
      <c r="HJ30" s="64">
        <f t="shared" ref="HJ30" si="187">HI30/HH30*1000</f>
        <v>10333.333333333334</v>
      </c>
      <c r="HK30" s="63">
        <v>0</v>
      </c>
      <c r="HL30" s="14">
        <v>0</v>
      </c>
      <c r="HM30" s="64">
        <v>0</v>
      </c>
      <c r="HN30" s="63">
        <v>0</v>
      </c>
      <c r="HO30" s="14">
        <v>0</v>
      </c>
      <c r="HP30" s="64">
        <v>0</v>
      </c>
      <c r="HQ30" s="63">
        <v>0</v>
      </c>
      <c r="HR30" s="14">
        <v>0</v>
      </c>
      <c r="HS30" s="64">
        <v>0</v>
      </c>
      <c r="HT30" s="63">
        <v>0</v>
      </c>
      <c r="HU30" s="14">
        <v>0</v>
      </c>
      <c r="HV30" s="64">
        <v>0</v>
      </c>
      <c r="HW30" s="63">
        <v>0</v>
      </c>
      <c r="HX30" s="14">
        <v>0</v>
      </c>
      <c r="HY30" s="64">
        <v>0</v>
      </c>
      <c r="HZ30" s="63">
        <v>0</v>
      </c>
      <c r="IA30" s="14">
        <v>0</v>
      </c>
      <c r="IB30" s="64">
        <v>0</v>
      </c>
      <c r="IC30" s="63">
        <v>0</v>
      </c>
      <c r="ID30" s="14">
        <v>0</v>
      </c>
      <c r="IE30" s="64">
        <f t="shared" si="152"/>
        <v>0</v>
      </c>
      <c r="IF30" s="63">
        <v>0</v>
      </c>
      <c r="IG30" s="14">
        <v>0</v>
      </c>
      <c r="IH30" s="64">
        <v>0</v>
      </c>
      <c r="II30" s="63">
        <v>0</v>
      </c>
      <c r="IJ30" s="14">
        <v>0</v>
      </c>
      <c r="IK30" s="64">
        <v>0</v>
      </c>
      <c r="IL30" s="63">
        <v>0</v>
      </c>
      <c r="IM30" s="14">
        <v>0</v>
      </c>
      <c r="IN30" s="64">
        <v>0</v>
      </c>
      <c r="IO30" s="63">
        <v>0</v>
      </c>
      <c r="IP30" s="14">
        <v>0</v>
      </c>
      <c r="IQ30" s="64">
        <v>0</v>
      </c>
      <c r="IR30" s="63">
        <v>0</v>
      </c>
      <c r="IS30" s="14">
        <v>0</v>
      </c>
      <c r="IT30" s="64">
        <v>0</v>
      </c>
      <c r="IU30" s="73">
        <v>0</v>
      </c>
      <c r="IV30" s="20">
        <v>2</v>
      </c>
      <c r="IW30" s="64">
        <v>0</v>
      </c>
      <c r="IX30" s="63">
        <v>0</v>
      </c>
      <c r="IY30" s="14">
        <v>0</v>
      </c>
      <c r="IZ30" s="64">
        <f t="shared" si="154"/>
        <v>0</v>
      </c>
      <c r="JA30" s="63">
        <v>0</v>
      </c>
      <c r="JB30" s="14">
        <v>0</v>
      </c>
      <c r="JC30" s="64">
        <v>0</v>
      </c>
      <c r="JD30" s="63">
        <v>0</v>
      </c>
      <c r="JE30" s="14">
        <v>0</v>
      </c>
      <c r="JF30" s="64">
        <v>0</v>
      </c>
      <c r="JG30" s="73">
        <v>0</v>
      </c>
      <c r="JH30" s="20">
        <v>0</v>
      </c>
      <c r="JI30" s="64">
        <v>0</v>
      </c>
      <c r="JJ30" s="63">
        <v>0</v>
      </c>
      <c r="JK30" s="14">
        <v>0</v>
      </c>
      <c r="JL30" s="64">
        <v>0</v>
      </c>
      <c r="JM30" s="63">
        <v>2</v>
      </c>
      <c r="JN30" s="14">
        <v>54</v>
      </c>
      <c r="JO30" s="64">
        <f t="shared" ref="JO30" si="188">JN30/JM30*1000</f>
        <v>27000</v>
      </c>
      <c r="JP30" s="73">
        <v>1</v>
      </c>
      <c r="JQ30" s="20">
        <v>11</v>
      </c>
      <c r="JR30" s="64">
        <f t="shared" ref="JR30" si="189">JQ30/JP30*1000</f>
        <v>11000</v>
      </c>
      <c r="JS30" s="63">
        <v>0</v>
      </c>
      <c r="JT30" s="14">
        <v>0</v>
      </c>
      <c r="JU30" s="64">
        <v>0</v>
      </c>
      <c r="JV30" s="63">
        <v>0</v>
      </c>
      <c r="JW30" s="14">
        <v>0</v>
      </c>
      <c r="JX30" s="64">
        <v>0</v>
      </c>
      <c r="JY30" s="63">
        <v>0</v>
      </c>
      <c r="JZ30" s="14">
        <v>0</v>
      </c>
      <c r="KA30" s="64">
        <v>0</v>
      </c>
      <c r="KB30" s="73">
        <v>10</v>
      </c>
      <c r="KC30" s="20">
        <v>210</v>
      </c>
      <c r="KD30" s="64">
        <f t="shared" si="156"/>
        <v>21000</v>
      </c>
      <c r="KE30" s="73">
        <v>2</v>
      </c>
      <c r="KF30" s="20">
        <v>59</v>
      </c>
      <c r="KG30" s="64">
        <f t="shared" si="157"/>
        <v>29500</v>
      </c>
      <c r="KH30" s="11" t="e">
        <f>F30+I30+L30+AM30+AS30+BB30+BH30+#REF!+BN30+BT30+BW30+CF30+CI30+DA30+DD30+DG30+DP30+DS30+DV30+EH30+EK30+EQ30+EW30+FC30+FF30+FL30+FR30+FU30+FX30+GA30+GG30+GV30+GY30+HH30+HN30+HQ30+HW30+IL30+IR30+IU30+JJ30+JM30+JP30+JS30+JV30+JY30+KB30+KE30</f>
        <v>#REF!</v>
      </c>
      <c r="KI30" s="21" t="e">
        <f>G30+J30+M30+AN30+AT30+BC30+BI30+#REF!+BO30+BU30+BX30+CG30+CJ30+DB30+DE30+DH30+DQ30+DT30+DW30+EI30+EL30+ER30+EX30+FD30+FG30+FM30+FS30+FV30+FY30+GB30+GH30+GW30+GZ30+HI30+HO30+HR30+HX30+IM30+IS30+IV30+JK30+JN30+JQ30+JT30+JW30+JZ30+KC30+KF30</f>
        <v>#REF!</v>
      </c>
      <c r="KJ30" s="6"/>
      <c r="KK30" s="9"/>
      <c r="KL30" s="6"/>
      <c r="KM30" s="6"/>
      <c r="KN30" s="6"/>
      <c r="KO30" s="9"/>
      <c r="KP30" s="6"/>
      <c r="KQ30" s="6"/>
      <c r="KR30" s="6"/>
      <c r="KS30" s="9"/>
      <c r="KT30" s="6"/>
      <c r="KU30" s="6"/>
      <c r="KV30" s="1"/>
      <c r="KW30" s="2"/>
      <c r="KX30" s="1"/>
      <c r="KY30" s="1"/>
      <c r="KZ30" s="1"/>
      <c r="LA30" s="2"/>
      <c r="LB30" s="1"/>
      <c r="LC30" s="1"/>
      <c r="LD30" s="1"/>
      <c r="LE30" s="2"/>
      <c r="LF30" s="1"/>
      <c r="LG30" s="1"/>
      <c r="LH30" s="1"/>
      <c r="LI30" s="2"/>
      <c r="LJ30" s="1"/>
      <c r="LK30" s="1"/>
      <c r="LL30" s="1"/>
      <c r="LM30" s="2"/>
      <c r="LN30" s="1"/>
      <c r="LO30" s="1"/>
      <c r="LP30" s="1"/>
      <c r="LQ30" s="2"/>
      <c r="LR30" s="1"/>
      <c r="LS30" s="1"/>
      <c r="LT30" s="1"/>
      <c r="LU30" s="2"/>
      <c r="LV30" s="1"/>
      <c r="LW30" s="1"/>
      <c r="LX30" s="1"/>
      <c r="LY30" s="2"/>
      <c r="LZ30" s="1"/>
      <c r="MA30" s="1"/>
      <c r="MB30" s="1"/>
    </row>
    <row r="31" spans="1:415" ht="15" thickBot="1" x14ac:dyDescent="0.35">
      <c r="A31" s="87"/>
      <c r="B31" s="88" t="s">
        <v>17</v>
      </c>
      <c r="C31" s="78">
        <f t="shared" ref="C31:D31" si="190">SUM(C19:C30)</f>
        <v>0</v>
      </c>
      <c r="D31" s="47">
        <f t="shared" si="190"/>
        <v>0</v>
      </c>
      <c r="E31" s="79"/>
      <c r="F31" s="78">
        <f>SUM(F19:F30)</f>
        <v>86</v>
      </c>
      <c r="G31" s="47">
        <f>SUM(G19:G30)</f>
        <v>694</v>
      </c>
      <c r="H31" s="79"/>
      <c r="I31" s="78">
        <f t="shared" ref="I31:J31" si="191">SUM(I19:I30)</f>
        <v>0</v>
      </c>
      <c r="J31" s="47">
        <f t="shared" si="191"/>
        <v>0</v>
      </c>
      <c r="K31" s="79"/>
      <c r="L31" s="78">
        <f t="shared" ref="L31:M31" si="192">SUM(L19:L30)</f>
        <v>0</v>
      </c>
      <c r="M31" s="47">
        <f t="shared" si="192"/>
        <v>24</v>
      </c>
      <c r="N31" s="79"/>
      <c r="O31" s="78">
        <f t="shared" ref="O31:P31" si="193">SUM(O19:O30)</f>
        <v>0</v>
      </c>
      <c r="P31" s="47">
        <f t="shared" si="193"/>
        <v>0</v>
      </c>
      <c r="Q31" s="79"/>
      <c r="R31" s="78"/>
      <c r="S31" s="47"/>
      <c r="T31" s="79"/>
      <c r="U31" s="78">
        <f t="shared" ref="U31:V31" si="194">SUM(U19:U30)</f>
        <v>0</v>
      </c>
      <c r="V31" s="47">
        <f t="shared" si="194"/>
        <v>0</v>
      </c>
      <c r="W31" s="79"/>
      <c r="X31" s="78">
        <f t="shared" ref="X31:Y31" si="195">SUM(X19:X30)</f>
        <v>0</v>
      </c>
      <c r="Y31" s="47">
        <f t="shared" si="195"/>
        <v>0</v>
      </c>
      <c r="Z31" s="79"/>
      <c r="AA31" s="78">
        <f t="shared" ref="AA31:AB31" si="196">SUM(AA19:AA30)</f>
        <v>0</v>
      </c>
      <c r="AB31" s="47">
        <f t="shared" si="196"/>
        <v>0</v>
      </c>
      <c r="AC31" s="79"/>
      <c r="AD31" s="78">
        <f t="shared" ref="AD31:AE31" si="197">SUM(AD19:AD30)</f>
        <v>0</v>
      </c>
      <c r="AE31" s="47">
        <f t="shared" si="197"/>
        <v>0</v>
      </c>
      <c r="AF31" s="79"/>
      <c r="AG31" s="78">
        <f t="shared" ref="AG31:AH31" si="198">SUM(AG19:AG30)</f>
        <v>0</v>
      </c>
      <c r="AH31" s="47">
        <f t="shared" si="198"/>
        <v>0</v>
      </c>
      <c r="AI31" s="79"/>
      <c r="AJ31" s="78">
        <f t="shared" ref="AJ31:AK31" si="199">SUM(AJ19:AJ30)</f>
        <v>0</v>
      </c>
      <c r="AK31" s="47">
        <f t="shared" si="199"/>
        <v>0</v>
      </c>
      <c r="AL31" s="79"/>
      <c r="AM31" s="78">
        <f t="shared" ref="AM31:AN31" si="200">SUM(AM19:AM30)</f>
        <v>0</v>
      </c>
      <c r="AN31" s="47">
        <f t="shared" si="200"/>
        <v>1</v>
      </c>
      <c r="AO31" s="79"/>
      <c r="AP31" s="78">
        <f t="shared" ref="AP31:AQ31" si="201">SUM(AP19:AP30)</f>
        <v>0</v>
      </c>
      <c r="AQ31" s="47">
        <f t="shared" si="201"/>
        <v>0</v>
      </c>
      <c r="AR31" s="79"/>
      <c r="AS31" s="78">
        <f t="shared" ref="AS31:AT31" si="202">SUM(AS19:AS30)</f>
        <v>0</v>
      </c>
      <c r="AT31" s="47">
        <f t="shared" si="202"/>
        <v>10</v>
      </c>
      <c r="AU31" s="79"/>
      <c r="AV31" s="78">
        <v>0</v>
      </c>
      <c r="AW31" s="47">
        <v>0</v>
      </c>
      <c r="AX31" s="79"/>
      <c r="AY31" s="78">
        <f t="shared" ref="AY31:AZ31" si="203">SUM(AY19:AY30)</f>
        <v>0</v>
      </c>
      <c r="AZ31" s="47">
        <f t="shared" si="203"/>
        <v>0</v>
      </c>
      <c r="BA31" s="79"/>
      <c r="BB31" s="78">
        <f t="shared" ref="BB31:BC31" si="204">SUM(BB19:BB30)</f>
        <v>0</v>
      </c>
      <c r="BC31" s="47">
        <f t="shared" si="204"/>
        <v>3</v>
      </c>
      <c r="BD31" s="79"/>
      <c r="BE31" s="78"/>
      <c r="BF31" s="47"/>
      <c r="BG31" s="79"/>
      <c r="BH31" s="78">
        <f t="shared" ref="BH31:BI31" si="205">SUM(BH19:BH30)</f>
        <v>7</v>
      </c>
      <c r="BI31" s="47">
        <f t="shared" si="205"/>
        <v>48</v>
      </c>
      <c r="BJ31" s="79"/>
      <c r="BK31" s="78">
        <f t="shared" ref="BK31:BL31" si="206">SUM(BK19:BK30)</f>
        <v>23</v>
      </c>
      <c r="BL31" s="47">
        <f t="shared" si="206"/>
        <v>820</v>
      </c>
      <c r="BM31" s="79"/>
      <c r="BN31" s="78">
        <f t="shared" ref="BN31:BO31" si="207">SUM(BN19:BN30)</f>
        <v>1</v>
      </c>
      <c r="BO31" s="47">
        <f t="shared" si="207"/>
        <v>32</v>
      </c>
      <c r="BP31" s="79"/>
      <c r="BQ31" s="78"/>
      <c r="BR31" s="47"/>
      <c r="BS31" s="79"/>
      <c r="BT31" s="78">
        <f t="shared" ref="BT31:BU31" si="208">SUM(BT19:BT30)</f>
        <v>1</v>
      </c>
      <c r="BU31" s="47">
        <f t="shared" si="208"/>
        <v>28</v>
      </c>
      <c r="BV31" s="79"/>
      <c r="BW31" s="78">
        <f t="shared" ref="BW31:BX31" si="209">SUM(BW19:BW30)</f>
        <v>4</v>
      </c>
      <c r="BX31" s="47">
        <f t="shared" si="209"/>
        <v>39</v>
      </c>
      <c r="BY31" s="79"/>
      <c r="BZ31" s="78"/>
      <c r="CA31" s="47"/>
      <c r="CB31" s="79"/>
      <c r="CC31" s="78">
        <f t="shared" ref="CC31:CD31" si="210">SUM(CC19:CC30)</f>
        <v>0</v>
      </c>
      <c r="CD31" s="47">
        <f t="shared" si="210"/>
        <v>0</v>
      </c>
      <c r="CE31" s="79"/>
      <c r="CF31" s="78">
        <f t="shared" ref="CF31:CG31" si="211">SUM(CF19:CF30)</f>
        <v>0</v>
      </c>
      <c r="CG31" s="47">
        <f t="shared" si="211"/>
        <v>0</v>
      </c>
      <c r="CH31" s="79"/>
      <c r="CI31" s="78">
        <f t="shared" ref="CI31:CJ31" si="212">SUM(CI19:CI30)</f>
        <v>0</v>
      </c>
      <c r="CJ31" s="47">
        <f t="shared" si="212"/>
        <v>0</v>
      </c>
      <c r="CK31" s="79"/>
      <c r="CL31" s="78">
        <f t="shared" ref="CL31:CM31" si="213">SUM(CL19:CL30)</f>
        <v>0</v>
      </c>
      <c r="CM31" s="47">
        <f t="shared" si="213"/>
        <v>0</v>
      </c>
      <c r="CN31" s="79"/>
      <c r="CO31" s="78">
        <f t="shared" ref="CO31:CP31" si="214">SUM(CO19:CO30)</f>
        <v>0</v>
      </c>
      <c r="CP31" s="47">
        <f t="shared" si="214"/>
        <v>0</v>
      </c>
      <c r="CQ31" s="79"/>
      <c r="CR31" s="78">
        <f t="shared" ref="CR31:CS31" si="215">SUM(CR19:CR30)</f>
        <v>0</v>
      </c>
      <c r="CS31" s="47">
        <f t="shared" si="215"/>
        <v>0</v>
      </c>
      <c r="CT31" s="79"/>
      <c r="CU31" s="78">
        <f t="shared" ref="CU31:CV31" si="216">SUM(CU19:CU30)</f>
        <v>0</v>
      </c>
      <c r="CV31" s="47">
        <f t="shared" si="216"/>
        <v>0</v>
      </c>
      <c r="CW31" s="79"/>
      <c r="CX31" s="78">
        <f t="shared" ref="CX31:CY31" si="217">SUM(CX19:CX30)</f>
        <v>0</v>
      </c>
      <c r="CY31" s="47">
        <f t="shared" si="217"/>
        <v>0</v>
      </c>
      <c r="CZ31" s="79"/>
      <c r="DA31" s="78">
        <f t="shared" ref="DA31:DB31" si="218">SUM(DA19:DA30)</f>
        <v>8</v>
      </c>
      <c r="DB31" s="47">
        <f t="shared" si="218"/>
        <v>101</v>
      </c>
      <c r="DC31" s="79"/>
      <c r="DD31" s="78">
        <f t="shared" ref="DD31:DE31" si="219">SUM(DD19:DD30)</f>
        <v>0</v>
      </c>
      <c r="DE31" s="47">
        <f t="shared" si="219"/>
        <v>0</v>
      </c>
      <c r="DF31" s="79"/>
      <c r="DG31" s="78">
        <f t="shared" ref="DG31:DH31" si="220">SUM(DG19:DG30)</f>
        <v>7</v>
      </c>
      <c r="DH31" s="47">
        <f t="shared" si="220"/>
        <v>35</v>
      </c>
      <c r="DI31" s="79"/>
      <c r="DJ31" s="78">
        <f t="shared" ref="DJ31:DK31" si="221">SUM(DJ19:DJ30)</f>
        <v>0</v>
      </c>
      <c r="DK31" s="47">
        <f t="shared" si="221"/>
        <v>0</v>
      </c>
      <c r="DL31" s="79"/>
      <c r="DM31" s="78">
        <f t="shared" ref="DM31:DN31" si="222">SUM(DM19:DM30)</f>
        <v>0</v>
      </c>
      <c r="DN31" s="47">
        <f t="shared" si="222"/>
        <v>0</v>
      </c>
      <c r="DO31" s="79"/>
      <c r="DP31" s="78">
        <f t="shared" ref="DP31:DQ31" si="223">SUM(DP19:DP30)</f>
        <v>0</v>
      </c>
      <c r="DQ31" s="47">
        <f t="shared" si="223"/>
        <v>0</v>
      </c>
      <c r="DR31" s="79"/>
      <c r="DS31" s="78">
        <f t="shared" ref="DS31:DT31" si="224">SUM(DS19:DS30)</f>
        <v>0</v>
      </c>
      <c r="DT31" s="47">
        <f t="shared" si="224"/>
        <v>9</v>
      </c>
      <c r="DU31" s="79"/>
      <c r="DV31" s="78">
        <f t="shared" ref="DV31:DW31" si="225">SUM(DV19:DV30)</f>
        <v>0</v>
      </c>
      <c r="DW31" s="47">
        <f t="shared" si="225"/>
        <v>0</v>
      </c>
      <c r="DX31" s="79"/>
      <c r="DY31" s="78">
        <f t="shared" ref="DY31:DZ31" si="226">SUM(DY19:DY30)</f>
        <v>0</v>
      </c>
      <c r="DZ31" s="47">
        <f t="shared" si="226"/>
        <v>0</v>
      </c>
      <c r="EA31" s="79"/>
      <c r="EB31" s="78">
        <f t="shared" ref="EB31:EC31" si="227">SUM(EB19:EB30)</f>
        <v>0</v>
      </c>
      <c r="EC31" s="47">
        <f t="shared" si="227"/>
        <v>0</v>
      </c>
      <c r="ED31" s="79"/>
      <c r="EE31" s="78">
        <f t="shared" ref="EE31:EF31" si="228">SUM(EE19:EE30)</f>
        <v>0</v>
      </c>
      <c r="EF31" s="47">
        <f t="shared" si="228"/>
        <v>0</v>
      </c>
      <c r="EG31" s="79"/>
      <c r="EH31" s="78">
        <f t="shared" ref="EH31:EI31" si="229">SUM(EH19:EH30)</f>
        <v>100</v>
      </c>
      <c r="EI31" s="47">
        <f t="shared" si="229"/>
        <v>1870</v>
      </c>
      <c r="EJ31" s="79"/>
      <c r="EK31" s="78">
        <f t="shared" ref="EK31:EL31" si="230">SUM(EK19:EK30)</f>
        <v>0</v>
      </c>
      <c r="EL31" s="47">
        <f t="shared" si="230"/>
        <v>0</v>
      </c>
      <c r="EM31" s="79"/>
      <c r="EN31" s="78">
        <f t="shared" ref="EN31:EO31" si="231">SUM(EN19:EN30)</f>
        <v>0</v>
      </c>
      <c r="EO31" s="47">
        <f t="shared" si="231"/>
        <v>0</v>
      </c>
      <c r="EP31" s="79"/>
      <c r="EQ31" s="78">
        <f t="shared" ref="EQ31:ER31" si="232">SUM(EQ19:EQ30)</f>
        <v>0</v>
      </c>
      <c r="ER31" s="47">
        <f t="shared" si="232"/>
        <v>0</v>
      </c>
      <c r="ES31" s="79"/>
      <c r="ET31" s="78">
        <f t="shared" ref="ET31:EU31" si="233">SUM(ET19:ET30)</f>
        <v>0</v>
      </c>
      <c r="EU31" s="47">
        <f t="shared" si="233"/>
        <v>0</v>
      </c>
      <c r="EV31" s="79"/>
      <c r="EW31" s="78">
        <f t="shared" ref="EW31:EX31" si="234">SUM(EW19:EW30)</f>
        <v>0</v>
      </c>
      <c r="EX31" s="47">
        <f t="shared" si="234"/>
        <v>0</v>
      </c>
      <c r="EY31" s="79"/>
      <c r="EZ31" s="78"/>
      <c r="FA31" s="47"/>
      <c r="FB31" s="79"/>
      <c r="FC31" s="78">
        <f t="shared" ref="FC31:FD31" si="235">SUM(FC19:FC30)</f>
        <v>0</v>
      </c>
      <c r="FD31" s="47">
        <f t="shared" si="235"/>
        <v>8</v>
      </c>
      <c r="FE31" s="79"/>
      <c r="FF31" s="78">
        <f t="shared" ref="FF31:FG31" si="236">SUM(FF19:FF30)</f>
        <v>16</v>
      </c>
      <c r="FG31" s="47">
        <f t="shared" si="236"/>
        <v>369</v>
      </c>
      <c r="FH31" s="79"/>
      <c r="FI31" s="78">
        <f t="shared" ref="FI31:FJ31" si="237">SUM(FI19:FI30)</f>
        <v>0</v>
      </c>
      <c r="FJ31" s="47">
        <f t="shared" si="237"/>
        <v>0</v>
      </c>
      <c r="FK31" s="79"/>
      <c r="FL31" s="78">
        <f t="shared" ref="FL31:FM31" si="238">SUM(FL19:FL30)</f>
        <v>0</v>
      </c>
      <c r="FM31" s="47">
        <f t="shared" si="238"/>
        <v>0</v>
      </c>
      <c r="FN31" s="79"/>
      <c r="FO31" s="78">
        <f t="shared" ref="FO31:FP31" si="239">SUM(FO19:FO30)</f>
        <v>0</v>
      </c>
      <c r="FP31" s="47">
        <f t="shared" si="239"/>
        <v>0</v>
      </c>
      <c r="FQ31" s="79"/>
      <c r="FR31" s="78">
        <f t="shared" ref="FR31:FS31" si="240">SUM(FR19:FR30)</f>
        <v>19</v>
      </c>
      <c r="FS31" s="47">
        <f t="shared" si="240"/>
        <v>530</v>
      </c>
      <c r="FT31" s="79"/>
      <c r="FU31" s="78">
        <f t="shared" ref="FU31:FV31" si="241">SUM(FU19:FU30)</f>
        <v>48</v>
      </c>
      <c r="FV31" s="47">
        <f t="shared" si="241"/>
        <v>635</v>
      </c>
      <c r="FW31" s="79"/>
      <c r="FX31" s="78">
        <f t="shared" ref="FX31:FY31" si="242">SUM(FX19:FX30)</f>
        <v>0</v>
      </c>
      <c r="FY31" s="47">
        <f t="shared" si="242"/>
        <v>0</v>
      </c>
      <c r="FZ31" s="79"/>
      <c r="GA31" s="78">
        <f t="shared" ref="GA31:GB31" si="243">SUM(GA19:GA30)</f>
        <v>0</v>
      </c>
      <c r="GB31" s="47">
        <f t="shared" si="243"/>
        <v>2</v>
      </c>
      <c r="GC31" s="79"/>
      <c r="GD31" s="78">
        <f t="shared" ref="GD31:GE31" si="244">SUM(GD19:GD30)</f>
        <v>0</v>
      </c>
      <c r="GE31" s="47">
        <f t="shared" si="244"/>
        <v>0</v>
      </c>
      <c r="GF31" s="79"/>
      <c r="GG31" s="78">
        <f t="shared" ref="GG31:GH31" si="245">SUM(GG19:GG30)</f>
        <v>4</v>
      </c>
      <c r="GH31" s="47">
        <f t="shared" si="245"/>
        <v>73</v>
      </c>
      <c r="GI31" s="79"/>
      <c r="GJ31" s="78">
        <f t="shared" ref="GJ31:GK31" si="246">SUM(GJ19:GJ30)</f>
        <v>0</v>
      </c>
      <c r="GK31" s="47">
        <f t="shared" si="246"/>
        <v>0</v>
      </c>
      <c r="GL31" s="79"/>
      <c r="GM31" s="78">
        <f t="shared" ref="GM31:GN31" si="247">SUM(GM19:GM30)</f>
        <v>0</v>
      </c>
      <c r="GN31" s="47">
        <f t="shared" si="247"/>
        <v>0</v>
      </c>
      <c r="GO31" s="79"/>
      <c r="GP31" s="78">
        <f t="shared" ref="GP31:GQ31" si="248">SUM(GP19:GP30)</f>
        <v>0</v>
      </c>
      <c r="GQ31" s="47">
        <f t="shared" si="248"/>
        <v>0</v>
      </c>
      <c r="GR31" s="79"/>
      <c r="GS31" s="78">
        <f t="shared" ref="GS31:GT31" si="249">SUM(GS19:GS30)</f>
        <v>0</v>
      </c>
      <c r="GT31" s="47">
        <f t="shared" si="249"/>
        <v>0</v>
      </c>
      <c r="GU31" s="79"/>
      <c r="GV31" s="78">
        <f t="shared" ref="GV31:GW31" si="250">SUM(GV19:GV30)</f>
        <v>0</v>
      </c>
      <c r="GW31" s="47">
        <f t="shared" si="250"/>
        <v>1</v>
      </c>
      <c r="GX31" s="79"/>
      <c r="GY31" s="78">
        <f t="shared" ref="GY31:GZ31" si="251">SUM(GY19:GY30)</f>
        <v>0</v>
      </c>
      <c r="GZ31" s="47">
        <f t="shared" si="251"/>
        <v>0</v>
      </c>
      <c r="HA31" s="79"/>
      <c r="HB31" s="78">
        <f t="shared" ref="HB31:HC31" si="252">SUM(HB19:HB30)</f>
        <v>0</v>
      </c>
      <c r="HC31" s="47">
        <f t="shared" si="252"/>
        <v>0</v>
      </c>
      <c r="HD31" s="79"/>
      <c r="HE31" s="78">
        <f t="shared" ref="HE31:HF31" si="253">SUM(HE19:HE30)</f>
        <v>0</v>
      </c>
      <c r="HF31" s="47">
        <f t="shared" si="253"/>
        <v>0</v>
      </c>
      <c r="HG31" s="79"/>
      <c r="HH31" s="78">
        <f t="shared" ref="HH31:HI31" si="254">SUM(HH19:HH30)</f>
        <v>3</v>
      </c>
      <c r="HI31" s="47">
        <f t="shared" si="254"/>
        <v>33</v>
      </c>
      <c r="HJ31" s="79"/>
      <c r="HK31" s="78">
        <f t="shared" ref="HK31:HL31" si="255">SUM(HK19:HK30)</f>
        <v>0</v>
      </c>
      <c r="HL31" s="47">
        <f t="shared" si="255"/>
        <v>0</v>
      </c>
      <c r="HM31" s="79"/>
      <c r="HN31" s="78">
        <f t="shared" ref="HN31:HO31" si="256">SUM(HN19:HN30)</f>
        <v>0</v>
      </c>
      <c r="HO31" s="47">
        <f t="shared" si="256"/>
        <v>1</v>
      </c>
      <c r="HP31" s="79"/>
      <c r="HQ31" s="78">
        <f t="shared" ref="HQ31:HR31" si="257">SUM(HQ19:HQ30)</f>
        <v>2</v>
      </c>
      <c r="HR31" s="47">
        <f t="shared" si="257"/>
        <v>102</v>
      </c>
      <c r="HS31" s="79"/>
      <c r="HT31" s="78">
        <f t="shared" ref="HT31:HU31" si="258">SUM(HT19:HT30)</f>
        <v>0</v>
      </c>
      <c r="HU31" s="47">
        <f t="shared" si="258"/>
        <v>0</v>
      </c>
      <c r="HV31" s="79"/>
      <c r="HW31" s="78">
        <f t="shared" ref="HW31:HX31" si="259">SUM(HW19:HW30)</f>
        <v>0</v>
      </c>
      <c r="HX31" s="47">
        <f t="shared" si="259"/>
        <v>0</v>
      </c>
      <c r="HY31" s="79"/>
      <c r="HZ31" s="78">
        <f t="shared" ref="HZ31:IA31" si="260">SUM(HZ19:HZ30)</f>
        <v>0</v>
      </c>
      <c r="IA31" s="47">
        <f t="shared" si="260"/>
        <v>0</v>
      </c>
      <c r="IB31" s="79"/>
      <c r="IC31" s="78">
        <f t="shared" ref="IC31:ID31" si="261">SUM(IC19:IC30)</f>
        <v>0</v>
      </c>
      <c r="ID31" s="47">
        <f t="shared" si="261"/>
        <v>0</v>
      </c>
      <c r="IE31" s="79"/>
      <c r="IF31" s="78">
        <f t="shared" ref="IF31:IG31" si="262">SUM(IF19:IF30)</f>
        <v>0</v>
      </c>
      <c r="IG31" s="47">
        <f t="shared" si="262"/>
        <v>0</v>
      </c>
      <c r="IH31" s="79"/>
      <c r="II31" s="78">
        <f t="shared" ref="II31:IJ31" si="263">SUM(II19:II30)</f>
        <v>0</v>
      </c>
      <c r="IJ31" s="47">
        <f t="shared" si="263"/>
        <v>0</v>
      </c>
      <c r="IK31" s="79"/>
      <c r="IL31" s="78">
        <f t="shared" ref="IL31:IM31" si="264">SUM(IL19:IL30)</f>
        <v>0</v>
      </c>
      <c r="IM31" s="47">
        <f t="shared" si="264"/>
        <v>0</v>
      </c>
      <c r="IN31" s="79"/>
      <c r="IO31" s="78">
        <f t="shared" ref="IO31:IP31" si="265">SUM(IO19:IO30)</f>
        <v>0</v>
      </c>
      <c r="IP31" s="47">
        <f t="shared" si="265"/>
        <v>0</v>
      </c>
      <c r="IQ31" s="79"/>
      <c r="IR31" s="78">
        <f t="shared" ref="IR31:IS31" si="266">SUM(IR19:IR30)</f>
        <v>0</v>
      </c>
      <c r="IS31" s="47">
        <f t="shared" si="266"/>
        <v>0</v>
      </c>
      <c r="IT31" s="79"/>
      <c r="IU31" s="78">
        <f t="shared" ref="IU31:IV31" si="267">SUM(IU19:IU30)</f>
        <v>7</v>
      </c>
      <c r="IV31" s="47">
        <f t="shared" si="267"/>
        <v>151</v>
      </c>
      <c r="IW31" s="79"/>
      <c r="IX31" s="78">
        <f t="shared" ref="IX31:IY31" si="268">SUM(IX19:IX30)</f>
        <v>0</v>
      </c>
      <c r="IY31" s="47">
        <f t="shared" si="268"/>
        <v>0</v>
      </c>
      <c r="IZ31" s="79"/>
      <c r="JA31" s="78">
        <f t="shared" ref="JA31:JB31" si="269">SUM(JA19:JA30)</f>
        <v>0</v>
      </c>
      <c r="JB31" s="47">
        <f t="shared" si="269"/>
        <v>0</v>
      </c>
      <c r="JC31" s="79"/>
      <c r="JD31" s="78">
        <f t="shared" ref="JD31:JE31" si="270">SUM(JD19:JD30)</f>
        <v>0</v>
      </c>
      <c r="JE31" s="47">
        <f t="shared" si="270"/>
        <v>0</v>
      </c>
      <c r="JF31" s="79"/>
      <c r="JG31" s="78">
        <f t="shared" ref="JG31:JH31" si="271">SUM(JG19:JG30)</f>
        <v>0</v>
      </c>
      <c r="JH31" s="47">
        <f t="shared" si="271"/>
        <v>0</v>
      </c>
      <c r="JI31" s="79"/>
      <c r="JJ31" s="78">
        <f t="shared" ref="JJ31:JK31" si="272">SUM(JJ19:JJ30)</f>
        <v>1</v>
      </c>
      <c r="JK31" s="47">
        <f t="shared" si="272"/>
        <v>34</v>
      </c>
      <c r="JL31" s="79"/>
      <c r="JM31" s="78">
        <f t="shared" ref="JM31:JN31" si="273">SUM(JM19:JM30)</f>
        <v>3</v>
      </c>
      <c r="JN31" s="47">
        <f t="shared" si="273"/>
        <v>77</v>
      </c>
      <c r="JO31" s="79"/>
      <c r="JP31" s="78">
        <f t="shared" ref="JP31:JQ31" si="274">SUM(JP19:JP30)</f>
        <v>7</v>
      </c>
      <c r="JQ31" s="47">
        <f t="shared" si="274"/>
        <v>179</v>
      </c>
      <c r="JR31" s="79"/>
      <c r="JS31" s="78">
        <f t="shared" ref="JS31:JT31" si="275">SUM(JS19:JS30)</f>
        <v>1</v>
      </c>
      <c r="JT31" s="47">
        <f t="shared" si="275"/>
        <v>29</v>
      </c>
      <c r="JU31" s="79"/>
      <c r="JV31" s="78">
        <f t="shared" ref="JV31:JW31" si="276">SUM(JV19:JV30)</f>
        <v>10</v>
      </c>
      <c r="JW31" s="47">
        <f t="shared" si="276"/>
        <v>88</v>
      </c>
      <c r="JX31" s="79"/>
      <c r="JY31" s="78">
        <f t="shared" ref="JY31:JZ31" si="277">SUM(JY19:JY30)</f>
        <v>0</v>
      </c>
      <c r="JZ31" s="47">
        <f t="shared" si="277"/>
        <v>0</v>
      </c>
      <c r="KA31" s="79"/>
      <c r="KB31" s="78">
        <f t="shared" ref="KB31:KC31" si="278">SUM(KB19:KB30)</f>
        <v>116</v>
      </c>
      <c r="KC31" s="47">
        <f t="shared" si="278"/>
        <v>2132</v>
      </c>
      <c r="KD31" s="79"/>
      <c r="KE31" s="78">
        <f t="shared" ref="KE31:KF31" si="279">SUM(KE19:KE30)</f>
        <v>106</v>
      </c>
      <c r="KF31" s="47">
        <f t="shared" si="279"/>
        <v>1847</v>
      </c>
      <c r="KG31" s="79"/>
      <c r="KH31" s="48" t="e">
        <f>F31+I31+L31+AM31+AS31+BB31+BH31+#REF!+BN31+BT31+BW31+CF31+CI31+DA31+DD31+DG31+DP31+DS31+DV31+EH31+EK31+EQ31+EW31+FC31+FF31+FL31+FR31+FU31+FX31+GA31+GG31+GV31+GY31+HH31+HN31+HQ31+HW31+IL31+IR31+IU31+JJ31+JM31+JP31+JS31+JV31+JY31+KB31+KE31</f>
        <v>#REF!</v>
      </c>
      <c r="KI31" s="49" t="e">
        <f>G31+J31+M31+AN31+AT31+BC31+BI31+#REF!+BO31+BU31+BX31+CG31+CJ31+DB31+DE31+DH31+DQ31+DT31+DW31+EI31+EL31+ER31+EX31+FD31+FG31+FM31+FS31+FV31+FY31+GB31+GH31+GW31+GZ31+HI31+HO31+HR31+HX31+IM31+IS31+IV31+JK31+JN31+JQ31+JT31+JW31+JZ31+KC31+KF31</f>
        <v>#REF!</v>
      </c>
      <c r="KJ31" s="6"/>
      <c r="KK31" s="9"/>
      <c r="KL31" s="6"/>
      <c r="KM31" s="6"/>
      <c r="KN31" s="6"/>
      <c r="KO31" s="9"/>
      <c r="KP31" s="6"/>
      <c r="KQ31" s="6"/>
      <c r="KR31" s="6"/>
      <c r="KS31" s="9"/>
      <c r="KT31" s="6"/>
      <c r="KU31" s="6"/>
      <c r="KV31" s="1"/>
      <c r="KW31" s="2"/>
      <c r="KX31" s="1"/>
      <c r="KY31" s="1"/>
      <c r="KZ31" s="1"/>
      <c r="LA31" s="2"/>
      <c r="LB31" s="1"/>
      <c r="LC31" s="1"/>
      <c r="LD31" s="1"/>
      <c r="LE31" s="2"/>
      <c r="LF31" s="1"/>
      <c r="LG31" s="1"/>
      <c r="LH31" s="1"/>
      <c r="LI31" s="2"/>
      <c r="LJ31" s="1"/>
      <c r="LK31" s="1"/>
      <c r="LL31" s="1"/>
      <c r="LM31" s="2"/>
      <c r="LN31" s="1"/>
      <c r="LO31" s="1"/>
      <c r="LP31" s="1"/>
      <c r="LQ31" s="2"/>
      <c r="LR31" s="1"/>
      <c r="LS31" s="1"/>
      <c r="LT31" s="1"/>
      <c r="LU31" s="2"/>
      <c r="LV31" s="1"/>
      <c r="LW31" s="1"/>
      <c r="LX31" s="1"/>
      <c r="LY31" s="2"/>
      <c r="LZ31" s="1"/>
      <c r="MA31" s="1"/>
      <c r="MB31" s="1"/>
      <c r="MG31" s="3"/>
      <c r="ML31" s="3"/>
      <c r="MQ31" s="3"/>
      <c r="MV31" s="3"/>
      <c r="NA31" s="3"/>
      <c r="NF31" s="3"/>
      <c r="NK31" s="3"/>
      <c r="NP31" s="3"/>
      <c r="NU31" s="3"/>
      <c r="NZ31" s="3"/>
      <c r="OE31" s="3"/>
      <c r="OJ31" s="3"/>
      <c r="OO31" s="3"/>
      <c r="OT31" s="3"/>
      <c r="OY31" s="3"/>
    </row>
    <row r="32" spans="1:415" x14ac:dyDescent="0.3">
      <c r="A32" s="57">
        <v>2011</v>
      </c>
      <c r="B32" s="58" t="s">
        <v>5</v>
      </c>
      <c r="C32" s="63">
        <v>0</v>
      </c>
      <c r="D32" s="14">
        <v>0</v>
      </c>
      <c r="E32" s="64">
        <v>0</v>
      </c>
      <c r="F32" s="80">
        <v>6</v>
      </c>
      <c r="G32" s="18">
        <v>102</v>
      </c>
      <c r="H32" s="64">
        <f t="shared" ref="H32:H43" si="280">G32/F32*1000</f>
        <v>17000</v>
      </c>
      <c r="I32" s="63">
        <v>0</v>
      </c>
      <c r="J32" s="14">
        <v>0</v>
      </c>
      <c r="K32" s="64">
        <v>0</v>
      </c>
      <c r="L32" s="63">
        <v>0</v>
      </c>
      <c r="M32" s="14">
        <v>2</v>
      </c>
      <c r="N32" s="64">
        <v>0</v>
      </c>
      <c r="O32" s="63">
        <v>0</v>
      </c>
      <c r="P32" s="14">
        <v>0</v>
      </c>
      <c r="Q32" s="64">
        <v>0</v>
      </c>
      <c r="R32" s="63"/>
      <c r="S32" s="14"/>
      <c r="T32" s="64"/>
      <c r="U32" s="63">
        <v>0</v>
      </c>
      <c r="V32" s="14">
        <v>0</v>
      </c>
      <c r="W32" s="64">
        <v>0</v>
      </c>
      <c r="X32" s="63">
        <v>0</v>
      </c>
      <c r="Y32" s="14">
        <v>0</v>
      </c>
      <c r="Z32" s="64">
        <v>0</v>
      </c>
      <c r="AA32" s="63">
        <v>0</v>
      </c>
      <c r="AB32" s="14">
        <v>0</v>
      </c>
      <c r="AC32" s="64">
        <v>0</v>
      </c>
      <c r="AD32" s="63">
        <v>0</v>
      </c>
      <c r="AE32" s="14">
        <v>0</v>
      </c>
      <c r="AF32" s="64">
        <v>0</v>
      </c>
      <c r="AG32" s="63">
        <v>0</v>
      </c>
      <c r="AH32" s="14">
        <v>0</v>
      </c>
      <c r="AI32" s="64">
        <v>0</v>
      </c>
      <c r="AJ32" s="63">
        <v>0</v>
      </c>
      <c r="AK32" s="14">
        <v>0</v>
      </c>
      <c r="AL32" s="64">
        <v>0</v>
      </c>
      <c r="AM32" s="63">
        <v>0</v>
      </c>
      <c r="AN32" s="14">
        <v>0</v>
      </c>
      <c r="AO32" s="64">
        <v>0</v>
      </c>
      <c r="AP32" s="63">
        <v>0</v>
      </c>
      <c r="AQ32" s="14">
        <v>0</v>
      </c>
      <c r="AR32" s="64">
        <v>0</v>
      </c>
      <c r="AS32" s="63">
        <v>0</v>
      </c>
      <c r="AT32" s="14">
        <v>0</v>
      </c>
      <c r="AU32" s="64">
        <v>0</v>
      </c>
      <c r="AV32" s="63">
        <v>0</v>
      </c>
      <c r="AW32" s="14">
        <v>0</v>
      </c>
      <c r="AX32" s="64">
        <v>0</v>
      </c>
      <c r="AY32" s="63">
        <v>0</v>
      </c>
      <c r="AZ32" s="14">
        <v>0</v>
      </c>
      <c r="BA32" s="64">
        <v>0</v>
      </c>
      <c r="BB32" s="63">
        <v>0</v>
      </c>
      <c r="BC32" s="14">
        <v>0</v>
      </c>
      <c r="BD32" s="64">
        <v>0</v>
      </c>
      <c r="BE32" s="63"/>
      <c r="BF32" s="14"/>
      <c r="BG32" s="64"/>
      <c r="BH32" s="63">
        <v>0</v>
      </c>
      <c r="BI32" s="14">
        <v>0</v>
      </c>
      <c r="BJ32" s="64">
        <v>0</v>
      </c>
      <c r="BK32" s="63">
        <v>0</v>
      </c>
      <c r="BL32" s="14">
        <v>0</v>
      </c>
      <c r="BM32" s="64">
        <f t="shared" ref="BM32:BM43" si="281">IF(BK32=0,0,BL32/BK32*1000)</f>
        <v>0</v>
      </c>
      <c r="BN32" s="63">
        <v>0</v>
      </c>
      <c r="BO32" s="14">
        <v>0</v>
      </c>
      <c r="BP32" s="64">
        <v>0</v>
      </c>
      <c r="BQ32" s="63"/>
      <c r="BR32" s="14"/>
      <c r="BS32" s="64"/>
      <c r="BT32" s="63">
        <v>0</v>
      </c>
      <c r="BU32" s="14">
        <v>0</v>
      </c>
      <c r="BV32" s="64">
        <v>0</v>
      </c>
      <c r="BW32" s="63">
        <v>0</v>
      </c>
      <c r="BX32" s="14">
        <v>0</v>
      </c>
      <c r="BY32" s="64">
        <v>0</v>
      </c>
      <c r="BZ32" s="63"/>
      <c r="CA32" s="14"/>
      <c r="CB32" s="64"/>
      <c r="CC32" s="63">
        <v>0</v>
      </c>
      <c r="CD32" s="14">
        <v>0</v>
      </c>
      <c r="CE32" s="64">
        <v>0</v>
      </c>
      <c r="CF32" s="63">
        <v>0</v>
      </c>
      <c r="CG32" s="14">
        <v>0</v>
      </c>
      <c r="CH32" s="64">
        <v>0</v>
      </c>
      <c r="CI32" s="63">
        <v>0</v>
      </c>
      <c r="CJ32" s="14">
        <v>0</v>
      </c>
      <c r="CK32" s="64">
        <v>0</v>
      </c>
      <c r="CL32" s="63">
        <v>0</v>
      </c>
      <c r="CM32" s="14">
        <v>0</v>
      </c>
      <c r="CN32" s="64">
        <f t="shared" ref="CN32:CN43" si="282">IF(CL32=0,0,CM32/CL32*1000)</f>
        <v>0</v>
      </c>
      <c r="CO32" s="63">
        <v>0</v>
      </c>
      <c r="CP32" s="14">
        <v>0</v>
      </c>
      <c r="CQ32" s="64">
        <v>0</v>
      </c>
      <c r="CR32" s="63">
        <v>0</v>
      </c>
      <c r="CS32" s="14">
        <v>0</v>
      </c>
      <c r="CT32" s="64">
        <f t="shared" ref="CT32:CT43" si="283">IF(CR32=0,0,CS32/CR32*1000)</f>
        <v>0</v>
      </c>
      <c r="CU32" s="63">
        <v>0</v>
      </c>
      <c r="CV32" s="14">
        <v>0</v>
      </c>
      <c r="CW32" s="64">
        <v>0</v>
      </c>
      <c r="CX32" s="63">
        <v>0</v>
      </c>
      <c r="CY32" s="14">
        <v>0</v>
      </c>
      <c r="CZ32" s="64">
        <v>0</v>
      </c>
      <c r="DA32" s="73">
        <v>0</v>
      </c>
      <c r="DB32" s="20">
        <v>6</v>
      </c>
      <c r="DC32" s="64">
        <v>0</v>
      </c>
      <c r="DD32" s="63">
        <v>0</v>
      </c>
      <c r="DE32" s="14">
        <v>0</v>
      </c>
      <c r="DF32" s="64">
        <v>0</v>
      </c>
      <c r="DG32" s="63">
        <v>0</v>
      </c>
      <c r="DH32" s="14">
        <v>0</v>
      </c>
      <c r="DI32" s="64">
        <v>0</v>
      </c>
      <c r="DJ32" s="63">
        <v>0</v>
      </c>
      <c r="DK32" s="14">
        <v>0</v>
      </c>
      <c r="DL32" s="64">
        <v>0</v>
      </c>
      <c r="DM32" s="63">
        <v>0</v>
      </c>
      <c r="DN32" s="14">
        <v>0</v>
      </c>
      <c r="DO32" s="64">
        <v>0</v>
      </c>
      <c r="DP32" s="63">
        <v>0</v>
      </c>
      <c r="DQ32" s="14">
        <v>0</v>
      </c>
      <c r="DR32" s="64">
        <v>0</v>
      </c>
      <c r="DS32" s="63">
        <v>0</v>
      </c>
      <c r="DT32" s="14">
        <v>0</v>
      </c>
      <c r="DU32" s="64">
        <v>0</v>
      </c>
      <c r="DV32" s="63">
        <v>0</v>
      </c>
      <c r="DW32" s="14">
        <v>0</v>
      </c>
      <c r="DX32" s="64">
        <v>0</v>
      </c>
      <c r="DY32" s="63">
        <v>0</v>
      </c>
      <c r="DZ32" s="14">
        <v>0</v>
      </c>
      <c r="EA32" s="64">
        <f t="shared" ref="EA32:EA43" si="284">IF(DY32=0,0,DZ32/DY32*1000)</f>
        <v>0</v>
      </c>
      <c r="EB32" s="63">
        <v>0</v>
      </c>
      <c r="EC32" s="14">
        <v>0</v>
      </c>
      <c r="ED32" s="64">
        <f t="shared" ref="ED32:ED43" si="285">IF(EB32=0,0,EC32/EB32*1000)</f>
        <v>0</v>
      </c>
      <c r="EE32" s="63">
        <v>0</v>
      </c>
      <c r="EF32" s="14">
        <v>0</v>
      </c>
      <c r="EG32" s="64">
        <v>0</v>
      </c>
      <c r="EH32" s="73">
        <v>18</v>
      </c>
      <c r="EI32" s="20">
        <v>346</v>
      </c>
      <c r="EJ32" s="64">
        <f t="shared" ref="EJ32:EJ33" si="286">EI32/EH32*1000</f>
        <v>19222.222222222223</v>
      </c>
      <c r="EK32" s="72">
        <v>0</v>
      </c>
      <c r="EL32" s="19">
        <v>0</v>
      </c>
      <c r="EM32" s="64">
        <v>0</v>
      </c>
      <c r="EN32" s="72">
        <v>0</v>
      </c>
      <c r="EO32" s="19">
        <v>0</v>
      </c>
      <c r="EP32" s="64">
        <v>0</v>
      </c>
      <c r="EQ32" s="72">
        <v>0</v>
      </c>
      <c r="ER32" s="19">
        <v>0</v>
      </c>
      <c r="ES32" s="64">
        <v>0</v>
      </c>
      <c r="ET32" s="72">
        <v>0</v>
      </c>
      <c r="EU32" s="19">
        <v>0</v>
      </c>
      <c r="EV32" s="64">
        <v>0</v>
      </c>
      <c r="EW32" s="72">
        <v>0</v>
      </c>
      <c r="EX32" s="19">
        <v>0</v>
      </c>
      <c r="EY32" s="64">
        <v>0</v>
      </c>
      <c r="EZ32" s="73"/>
      <c r="FA32" s="20"/>
      <c r="FB32" s="64"/>
      <c r="FC32" s="73">
        <v>0</v>
      </c>
      <c r="FD32" s="20">
        <v>9</v>
      </c>
      <c r="FE32" s="64">
        <v>0</v>
      </c>
      <c r="FF32" s="73">
        <v>1</v>
      </c>
      <c r="FG32" s="20">
        <v>11</v>
      </c>
      <c r="FH32" s="64">
        <f t="shared" ref="FH32:FH43" si="287">FG32/FF32*1000</f>
        <v>11000</v>
      </c>
      <c r="FI32" s="63">
        <v>0</v>
      </c>
      <c r="FJ32" s="14">
        <v>0</v>
      </c>
      <c r="FK32" s="64">
        <v>0</v>
      </c>
      <c r="FL32" s="72">
        <v>0</v>
      </c>
      <c r="FM32" s="19">
        <v>0</v>
      </c>
      <c r="FN32" s="64">
        <v>0</v>
      </c>
      <c r="FO32" s="72">
        <v>0</v>
      </c>
      <c r="FP32" s="19">
        <v>0</v>
      </c>
      <c r="FQ32" s="64">
        <f t="shared" ref="FQ32:FQ43" si="288">IF(FO32=0,0,FP32/FO32*1000)</f>
        <v>0</v>
      </c>
      <c r="FR32" s="73">
        <v>2</v>
      </c>
      <c r="FS32" s="20">
        <v>51</v>
      </c>
      <c r="FT32" s="64">
        <f t="shared" ref="FT32:FT34" si="289">FS32/FR32*1000</f>
        <v>25500</v>
      </c>
      <c r="FU32" s="73">
        <v>2</v>
      </c>
      <c r="FV32" s="20">
        <v>28</v>
      </c>
      <c r="FW32" s="64">
        <f t="shared" ref="FW32:FW43" si="290">FV32/FU32*1000</f>
        <v>14000</v>
      </c>
      <c r="FX32" s="72">
        <v>0</v>
      </c>
      <c r="FY32" s="19">
        <v>0</v>
      </c>
      <c r="FZ32" s="64">
        <v>0</v>
      </c>
      <c r="GA32" s="72">
        <v>0</v>
      </c>
      <c r="GB32" s="19">
        <v>0</v>
      </c>
      <c r="GC32" s="64">
        <v>0</v>
      </c>
      <c r="GD32" s="63">
        <v>0</v>
      </c>
      <c r="GE32" s="14">
        <v>0</v>
      </c>
      <c r="GF32" s="64">
        <v>0</v>
      </c>
      <c r="GG32" s="73">
        <v>1</v>
      </c>
      <c r="GH32" s="20">
        <v>11</v>
      </c>
      <c r="GI32" s="64">
        <f t="shared" ref="GI32" si="291">GH32/GG32*1000</f>
        <v>11000</v>
      </c>
      <c r="GJ32" s="63">
        <v>0</v>
      </c>
      <c r="GK32" s="14">
        <v>0</v>
      </c>
      <c r="GL32" s="64">
        <v>0</v>
      </c>
      <c r="GM32" s="63">
        <v>0</v>
      </c>
      <c r="GN32" s="14">
        <v>0</v>
      </c>
      <c r="GO32" s="64">
        <v>0</v>
      </c>
      <c r="GP32" s="63">
        <v>0</v>
      </c>
      <c r="GQ32" s="14">
        <v>0</v>
      </c>
      <c r="GR32" s="64">
        <v>0</v>
      </c>
      <c r="GS32" s="63">
        <v>0</v>
      </c>
      <c r="GT32" s="14">
        <v>0</v>
      </c>
      <c r="GU32" s="64">
        <v>0</v>
      </c>
      <c r="GV32" s="63">
        <v>0</v>
      </c>
      <c r="GW32" s="14">
        <v>0</v>
      </c>
      <c r="GX32" s="64">
        <v>0</v>
      </c>
      <c r="GY32" s="63">
        <v>0</v>
      </c>
      <c r="GZ32" s="14">
        <v>0</v>
      </c>
      <c r="HA32" s="64">
        <v>0</v>
      </c>
      <c r="HB32" s="63">
        <v>0</v>
      </c>
      <c r="HC32" s="14">
        <v>0</v>
      </c>
      <c r="HD32" s="64">
        <v>0</v>
      </c>
      <c r="HE32" s="63">
        <v>0</v>
      </c>
      <c r="HF32" s="14">
        <v>0</v>
      </c>
      <c r="HG32" s="64">
        <f t="shared" ref="HG32:HG43" si="292">IF(HE32=0,0,HF32/HE32*1000)</f>
        <v>0</v>
      </c>
      <c r="HH32" s="63">
        <v>0</v>
      </c>
      <c r="HI32" s="14">
        <v>1</v>
      </c>
      <c r="HJ32" s="64">
        <v>0</v>
      </c>
      <c r="HK32" s="63">
        <v>0</v>
      </c>
      <c r="HL32" s="14">
        <v>0</v>
      </c>
      <c r="HM32" s="64">
        <v>0</v>
      </c>
      <c r="HN32" s="63">
        <v>0</v>
      </c>
      <c r="HO32" s="14">
        <v>0</v>
      </c>
      <c r="HP32" s="64">
        <v>0</v>
      </c>
      <c r="HQ32" s="63">
        <v>0</v>
      </c>
      <c r="HR32" s="14">
        <v>0</v>
      </c>
      <c r="HS32" s="64">
        <v>0</v>
      </c>
      <c r="HT32" s="63">
        <v>0</v>
      </c>
      <c r="HU32" s="14">
        <v>0</v>
      </c>
      <c r="HV32" s="64">
        <v>0</v>
      </c>
      <c r="HW32" s="63">
        <v>0</v>
      </c>
      <c r="HX32" s="14">
        <v>0</v>
      </c>
      <c r="HY32" s="64">
        <v>0</v>
      </c>
      <c r="HZ32" s="63">
        <v>0</v>
      </c>
      <c r="IA32" s="14">
        <v>0</v>
      </c>
      <c r="IB32" s="64">
        <v>0</v>
      </c>
      <c r="IC32" s="63">
        <v>0</v>
      </c>
      <c r="ID32" s="14">
        <v>0</v>
      </c>
      <c r="IE32" s="64">
        <f t="shared" ref="IE32:IE43" si="293">IF(IC32=0,0,ID32/IC32*1000)</f>
        <v>0</v>
      </c>
      <c r="IF32" s="63">
        <v>0</v>
      </c>
      <c r="IG32" s="14">
        <v>0</v>
      </c>
      <c r="IH32" s="64">
        <v>0</v>
      </c>
      <c r="II32" s="63">
        <v>0</v>
      </c>
      <c r="IJ32" s="14">
        <v>0</v>
      </c>
      <c r="IK32" s="64">
        <v>0</v>
      </c>
      <c r="IL32" s="63">
        <v>0</v>
      </c>
      <c r="IM32" s="14">
        <v>0</v>
      </c>
      <c r="IN32" s="64">
        <v>0</v>
      </c>
      <c r="IO32" s="63">
        <v>0</v>
      </c>
      <c r="IP32" s="14">
        <v>0</v>
      </c>
      <c r="IQ32" s="64">
        <v>0</v>
      </c>
      <c r="IR32" s="63">
        <v>0</v>
      </c>
      <c r="IS32" s="14">
        <v>0</v>
      </c>
      <c r="IT32" s="64">
        <v>0</v>
      </c>
      <c r="IU32" s="73">
        <v>3</v>
      </c>
      <c r="IV32" s="20">
        <v>52</v>
      </c>
      <c r="IW32" s="64">
        <v>0</v>
      </c>
      <c r="IX32" s="63">
        <v>0</v>
      </c>
      <c r="IY32" s="14">
        <v>0</v>
      </c>
      <c r="IZ32" s="64">
        <f t="shared" ref="IZ32:IZ43" si="294">IF(IX32=0,0,IY32/IX32*1000)</f>
        <v>0</v>
      </c>
      <c r="JA32" s="63">
        <v>0</v>
      </c>
      <c r="JB32" s="14">
        <v>0</v>
      </c>
      <c r="JC32" s="64">
        <v>0</v>
      </c>
      <c r="JD32" s="63">
        <v>0</v>
      </c>
      <c r="JE32" s="14">
        <v>0</v>
      </c>
      <c r="JF32" s="64">
        <v>0</v>
      </c>
      <c r="JG32" s="63">
        <v>0</v>
      </c>
      <c r="JH32" s="14">
        <v>0</v>
      </c>
      <c r="JI32" s="64">
        <v>0</v>
      </c>
      <c r="JJ32" s="63">
        <v>0</v>
      </c>
      <c r="JK32" s="14">
        <v>0</v>
      </c>
      <c r="JL32" s="64">
        <v>0</v>
      </c>
      <c r="JM32" s="73">
        <v>3</v>
      </c>
      <c r="JN32" s="20">
        <v>61</v>
      </c>
      <c r="JO32" s="64">
        <f t="shared" ref="JO32" si="295">JN32/JM32*1000</f>
        <v>20333.333333333332</v>
      </c>
      <c r="JP32" s="73">
        <v>0</v>
      </c>
      <c r="JQ32" s="20">
        <v>5</v>
      </c>
      <c r="JR32" s="64">
        <v>0</v>
      </c>
      <c r="JS32" s="63">
        <v>0</v>
      </c>
      <c r="JT32" s="14">
        <v>0</v>
      </c>
      <c r="JU32" s="64">
        <v>0</v>
      </c>
      <c r="JV32" s="63">
        <v>0</v>
      </c>
      <c r="JW32" s="14">
        <v>1</v>
      </c>
      <c r="JX32" s="64">
        <v>0</v>
      </c>
      <c r="JY32" s="63">
        <v>0</v>
      </c>
      <c r="JZ32" s="14">
        <v>0</v>
      </c>
      <c r="KA32" s="64">
        <v>0</v>
      </c>
      <c r="KB32" s="73">
        <v>3</v>
      </c>
      <c r="KC32" s="20">
        <v>56</v>
      </c>
      <c r="KD32" s="64">
        <f t="shared" ref="KD32:KD43" si="296">KC32/KB32*1000</f>
        <v>18666.666666666668</v>
      </c>
      <c r="KE32" s="73">
        <v>13</v>
      </c>
      <c r="KF32" s="20">
        <v>291</v>
      </c>
      <c r="KG32" s="64">
        <f t="shared" ref="KG32:KG43" si="297">KF32/KE32*1000</f>
        <v>22384.615384615383</v>
      </c>
      <c r="KH32" s="11" t="e">
        <f>F32+I32+L32+AM32+AS32+BB32+BH32+#REF!+BN32+BT32+BW32+CF32+CI32+DA32+DD32+DG32+DP32+DS32+DV32+EH32+EK32+EQ32+EW32+FC32+FF32+FL32+FR32+FU32+FX32+GA32+GG32+GV32+GY32+HH32+HN32+HQ32+HW32+IL32+IR32+IU32+JJ32+JM32+JP32+JS32+JV32+JY32+KB32+KE32</f>
        <v>#REF!</v>
      </c>
      <c r="KI32" s="21" t="e">
        <f>G32+J32+M32+AN32+AT32+BC32+BI32+#REF!+BO32+BU32+BX32+CG32+CJ32+DB32+DE32+DH32+DQ32+DT32+DW32+EI32+EL32+ER32+EX32+FD32+FG32+FM32+FS32+FV32+FY32+GB32+GH32+GW32+GZ32+HI32+HO32+HR32+HX32+IM32+IS32+IV32+JK32+JN32+JQ32+JT32+JW32+JZ32+KC32+KF32</f>
        <v>#REF!</v>
      </c>
      <c r="KJ32" s="6"/>
      <c r="KK32" s="9"/>
      <c r="KL32" s="6"/>
      <c r="KM32" s="6"/>
      <c r="KN32" s="6"/>
      <c r="KO32" s="9"/>
      <c r="KP32" s="6"/>
      <c r="KQ32" s="6"/>
      <c r="KR32" s="6"/>
      <c r="KS32" s="9"/>
      <c r="KT32" s="6"/>
      <c r="KU32" s="6"/>
      <c r="KV32" s="1"/>
      <c r="KW32" s="2"/>
      <c r="KX32" s="1"/>
      <c r="KY32" s="1"/>
      <c r="KZ32" s="1"/>
      <c r="LA32" s="2"/>
      <c r="LB32" s="1"/>
      <c r="LC32" s="1"/>
      <c r="LD32" s="1"/>
      <c r="LE32" s="2"/>
      <c r="LF32" s="1"/>
      <c r="LG32" s="1"/>
      <c r="LH32" s="1"/>
      <c r="LI32" s="2"/>
      <c r="LJ32" s="1"/>
      <c r="LK32" s="1"/>
      <c r="LL32" s="1"/>
      <c r="LM32" s="2"/>
      <c r="LN32" s="1"/>
      <c r="LO32" s="1"/>
      <c r="LP32" s="1"/>
      <c r="LQ32" s="2"/>
      <c r="LR32" s="1"/>
      <c r="LS32" s="1"/>
      <c r="LT32" s="1"/>
      <c r="LU32" s="2"/>
      <c r="LV32" s="1"/>
      <c r="LW32" s="1"/>
      <c r="LX32" s="1"/>
      <c r="LY32" s="2"/>
      <c r="LZ32" s="1"/>
      <c r="MA32" s="1"/>
      <c r="MB32" s="1"/>
    </row>
    <row r="33" spans="1:415" x14ac:dyDescent="0.3">
      <c r="A33" s="57">
        <v>2011</v>
      </c>
      <c r="B33" s="58" t="s">
        <v>6</v>
      </c>
      <c r="C33" s="63">
        <v>0</v>
      </c>
      <c r="D33" s="14">
        <v>0</v>
      </c>
      <c r="E33" s="64">
        <v>0</v>
      </c>
      <c r="F33" s="80">
        <v>4</v>
      </c>
      <c r="G33" s="18">
        <v>83</v>
      </c>
      <c r="H33" s="64">
        <f t="shared" si="280"/>
        <v>20750</v>
      </c>
      <c r="I33" s="63">
        <v>0</v>
      </c>
      <c r="J33" s="14">
        <v>0</v>
      </c>
      <c r="K33" s="64">
        <v>0</v>
      </c>
      <c r="L33" s="63">
        <v>0</v>
      </c>
      <c r="M33" s="14">
        <v>0</v>
      </c>
      <c r="N33" s="64">
        <v>0</v>
      </c>
      <c r="O33" s="63">
        <v>0</v>
      </c>
      <c r="P33" s="14">
        <v>0</v>
      </c>
      <c r="Q33" s="64">
        <v>0</v>
      </c>
      <c r="R33" s="63"/>
      <c r="S33" s="14"/>
      <c r="T33" s="64"/>
      <c r="U33" s="63">
        <v>0</v>
      </c>
      <c r="V33" s="14">
        <v>0</v>
      </c>
      <c r="W33" s="64">
        <v>0</v>
      </c>
      <c r="X33" s="63">
        <v>0</v>
      </c>
      <c r="Y33" s="14">
        <v>0</v>
      </c>
      <c r="Z33" s="64">
        <v>0</v>
      </c>
      <c r="AA33" s="63">
        <v>0</v>
      </c>
      <c r="AB33" s="14">
        <v>0</v>
      </c>
      <c r="AC33" s="64">
        <v>0</v>
      </c>
      <c r="AD33" s="63">
        <v>0</v>
      </c>
      <c r="AE33" s="14">
        <v>0</v>
      </c>
      <c r="AF33" s="64">
        <v>0</v>
      </c>
      <c r="AG33" s="63">
        <v>0</v>
      </c>
      <c r="AH33" s="14">
        <v>0</v>
      </c>
      <c r="AI33" s="64">
        <v>0</v>
      </c>
      <c r="AJ33" s="63">
        <v>0</v>
      </c>
      <c r="AK33" s="14">
        <v>0</v>
      </c>
      <c r="AL33" s="64">
        <v>0</v>
      </c>
      <c r="AM33" s="63">
        <v>0</v>
      </c>
      <c r="AN33" s="14">
        <v>0</v>
      </c>
      <c r="AO33" s="64">
        <v>0</v>
      </c>
      <c r="AP33" s="63">
        <v>0</v>
      </c>
      <c r="AQ33" s="14">
        <v>0</v>
      </c>
      <c r="AR33" s="64">
        <v>0</v>
      </c>
      <c r="AS33" s="63">
        <v>0</v>
      </c>
      <c r="AT33" s="14">
        <v>0</v>
      </c>
      <c r="AU33" s="64">
        <v>0</v>
      </c>
      <c r="AV33" s="63">
        <v>0</v>
      </c>
      <c r="AW33" s="14">
        <v>0</v>
      </c>
      <c r="AX33" s="64">
        <v>0</v>
      </c>
      <c r="AY33" s="63">
        <v>0</v>
      </c>
      <c r="AZ33" s="14">
        <v>0</v>
      </c>
      <c r="BA33" s="64">
        <v>0</v>
      </c>
      <c r="BB33" s="63">
        <v>0</v>
      </c>
      <c r="BC33" s="14">
        <v>0</v>
      </c>
      <c r="BD33" s="64">
        <v>0</v>
      </c>
      <c r="BE33" s="63"/>
      <c r="BF33" s="14"/>
      <c r="BG33" s="64"/>
      <c r="BH33" s="63">
        <v>0</v>
      </c>
      <c r="BI33" s="14">
        <v>0</v>
      </c>
      <c r="BJ33" s="64">
        <v>0</v>
      </c>
      <c r="BK33" s="73">
        <v>1</v>
      </c>
      <c r="BL33" s="20">
        <v>41</v>
      </c>
      <c r="BM33" s="64">
        <f t="shared" si="281"/>
        <v>41000</v>
      </c>
      <c r="BN33" s="63">
        <v>0</v>
      </c>
      <c r="BO33" s="14">
        <v>0</v>
      </c>
      <c r="BP33" s="64">
        <v>0</v>
      </c>
      <c r="BQ33" s="63"/>
      <c r="BR33" s="14"/>
      <c r="BS33" s="64"/>
      <c r="BT33" s="63">
        <v>0</v>
      </c>
      <c r="BU33" s="14">
        <v>0</v>
      </c>
      <c r="BV33" s="64">
        <v>0</v>
      </c>
      <c r="BW33" s="63">
        <v>0</v>
      </c>
      <c r="BX33" s="14">
        <v>0</v>
      </c>
      <c r="BY33" s="64">
        <v>0</v>
      </c>
      <c r="BZ33" s="63"/>
      <c r="CA33" s="14"/>
      <c r="CB33" s="64"/>
      <c r="CC33" s="63">
        <v>0</v>
      </c>
      <c r="CD33" s="14">
        <v>0</v>
      </c>
      <c r="CE33" s="64">
        <v>0</v>
      </c>
      <c r="CF33" s="63">
        <v>0</v>
      </c>
      <c r="CG33" s="14">
        <v>0</v>
      </c>
      <c r="CH33" s="64">
        <v>0</v>
      </c>
      <c r="CI33" s="63">
        <v>0</v>
      </c>
      <c r="CJ33" s="14">
        <v>0</v>
      </c>
      <c r="CK33" s="64">
        <v>0</v>
      </c>
      <c r="CL33" s="63">
        <v>0</v>
      </c>
      <c r="CM33" s="14">
        <v>0</v>
      </c>
      <c r="CN33" s="64">
        <f t="shared" si="282"/>
        <v>0</v>
      </c>
      <c r="CO33" s="63">
        <v>0</v>
      </c>
      <c r="CP33" s="14">
        <v>0</v>
      </c>
      <c r="CQ33" s="64">
        <v>0</v>
      </c>
      <c r="CR33" s="63">
        <v>0</v>
      </c>
      <c r="CS33" s="14">
        <v>0</v>
      </c>
      <c r="CT33" s="64">
        <f t="shared" si="283"/>
        <v>0</v>
      </c>
      <c r="CU33" s="63">
        <v>0</v>
      </c>
      <c r="CV33" s="14">
        <v>0</v>
      </c>
      <c r="CW33" s="64">
        <v>0</v>
      </c>
      <c r="CX33" s="63">
        <v>0</v>
      </c>
      <c r="CY33" s="14">
        <v>0</v>
      </c>
      <c r="CZ33" s="64">
        <v>0</v>
      </c>
      <c r="DA33" s="73">
        <v>0</v>
      </c>
      <c r="DB33" s="20">
        <v>2</v>
      </c>
      <c r="DC33" s="64">
        <v>0</v>
      </c>
      <c r="DD33" s="63">
        <v>0</v>
      </c>
      <c r="DE33" s="14">
        <v>0</v>
      </c>
      <c r="DF33" s="64">
        <v>0</v>
      </c>
      <c r="DG33" s="63">
        <v>0</v>
      </c>
      <c r="DH33" s="14">
        <v>0</v>
      </c>
      <c r="DI33" s="64">
        <v>0</v>
      </c>
      <c r="DJ33" s="63">
        <v>0</v>
      </c>
      <c r="DK33" s="14">
        <v>0</v>
      </c>
      <c r="DL33" s="64">
        <v>0</v>
      </c>
      <c r="DM33" s="63">
        <v>0</v>
      </c>
      <c r="DN33" s="14">
        <v>0</v>
      </c>
      <c r="DO33" s="64">
        <v>0</v>
      </c>
      <c r="DP33" s="63">
        <v>0</v>
      </c>
      <c r="DQ33" s="14">
        <v>0</v>
      </c>
      <c r="DR33" s="64">
        <v>0</v>
      </c>
      <c r="DS33" s="63">
        <v>0</v>
      </c>
      <c r="DT33" s="14">
        <v>0</v>
      </c>
      <c r="DU33" s="64">
        <v>0</v>
      </c>
      <c r="DV33" s="63">
        <v>0</v>
      </c>
      <c r="DW33" s="14">
        <v>0</v>
      </c>
      <c r="DX33" s="64">
        <v>0</v>
      </c>
      <c r="DY33" s="63">
        <v>0</v>
      </c>
      <c r="DZ33" s="14">
        <v>0</v>
      </c>
      <c r="EA33" s="64">
        <f t="shared" si="284"/>
        <v>0</v>
      </c>
      <c r="EB33" s="63">
        <v>0</v>
      </c>
      <c r="EC33" s="14">
        <v>0</v>
      </c>
      <c r="ED33" s="64">
        <f t="shared" si="285"/>
        <v>0</v>
      </c>
      <c r="EE33" s="63">
        <v>0</v>
      </c>
      <c r="EF33" s="14">
        <v>0</v>
      </c>
      <c r="EG33" s="64">
        <v>0</v>
      </c>
      <c r="EH33" s="73">
        <v>9</v>
      </c>
      <c r="EI33" s="20">
        <v>127</v>
      </c>
      <c r="EJ33" s="64">
        <f t="shared" si="286"/>
        <v>14111.111111111111</v>
      </c>
      <c r="EK33" s="63">
        <v>0</v>
      </c>
      <c r="EL33" s="14">
        <v>0</v>
      </c>
      <c r="EM33" s="64">
        <v>0</v>
      </c>
      <c r="EN33" s="63">
        <v>0</v>
      </c>
      <c r="EO33" s="14">
        <v>0</v>
      </c>
      <c r="EP33" s="64">
        <v>0</v>
      </c>
      <c r="EQ33" s="63">
        <v>0</v>
      </c>
      <c r="ER33" s="14">
        <v>0</v>
      </c>
      <c r="ES33" s="64">
        <v>0</v>
      </c>
      <c r="ET33" s="63">
        <v>0</v>
      </c>
      <c r="EU33" s="14">
        <v>0</v>
      </c>
      <c r="EV33" s="64">
        <v>0</v>
      </c>
      <c r="EW33" s="63">
        <v>0</v>
      </c>
      <c r="EX33" s="14">
        <v>0</v>
      </c>
      <c r="EY33" s="64">
        <v>0</v>
      </c>
      <c r="EZ33" s="63"/>
      <c r="FA33" s="14"/>
      <c r="FB33" s="64"/>
      <c r="FC33" s="63">
        <v>0</v>
      </c>
      <c r="FD33" s="14">
        <v>0</v>
      </c>
      <c r="FE33" s="64">
        <v>0</v>
      </c>
      <c r="FF33" s="73">
        <v>0</v>
      </c>
      <c r="FG33" s="20">
        <v>5</v>
      </c>
      <c r="FH33" s="64">
        <v>0</v>
      </c>
      <c r="FI33" s="63">
        <v>0</v>
      </c>
      <c r="FJ33" s="14">
        <v>0</v>
      </c>
      <c r="FK33" s="64">
        <v>0</v>
      </c>
      <c r="FL33" s="63">
        <v>0</v>
      </c>
      <c r="FM33" s="14">
        <v>0</v>
      </c>
      <c r="FN33" s="64">
        <v>0</v>
      </c>
      <c r="FO33" s="63">
        <v>0</v>
      </c>
      <c r="FP33" s="14">
        <v>0</v>
      </c>
      <c r="FQ33" s="64">
        <f t="shared" si="288"/>
        <v>0</v>
      </c>
      <c r="FR33" s="73">
        <v>5</v>
      </c>
      <c r="FS33" s="20">
        <v>53</v>
      </c>
      <c r="FT33" s="64">
        <f t="shared" si="289"/>
        <v>10600</v>
      </c>
      <c r="FU33" s="73">
        <v>2</v>
      </c>
      <c r="FV33" s="20">
        <v>48</v>
      </c>
      <c r="FW33" s="64">
        <f t="shared" si="290"/>
        <v>24000</v>
      </c>
      <c r="FX33" s="63">
        <v>0</v>
      </c>
      <c r="FY33" s="14">
        <v>0</v>
      </c>
      <c r="FZ33" s="64">
        <v>0</v>
      </c>
      <c r="GA33" s="63">
        <v>0</v>
      </c>
      <c r="GB33" s="14">
        <v>0</v>
      </c>
      <c r="GC33" s="64">
        <v>0</v>
      </c>
      <c r="GD33" s="63">
        <v>0</v>
      </c>
      <c r="GE33" s="14">
        <v>0</v>
      </c>
      <c r="GF33" s="64">
        <v>0</v>
      </c>
      <c r="GG33" s="73">
        <v>0</v>
      </c>
      <c r="GH33" s="20">
        <v>3</v>
      </c>
      <c r="GI33" s="64">
        <v>0</v>
      </c>
      <c r="GJ33" s="63">
        <v>0</v>
      </c>
      <c r="GK33" s="14">
        <v>0</v>
      </c>
      <c r="GL33" s="64">
        <v>0</v>
      </c>
      <c r="GM33" s="63">
        <v>0</v>
      </c>
      <c r="GN33" s="14">
        <v>0</v>
      </c>
      <c r="GO33" s="64">
        <v>0</v>
      </c>
      <c r="GP33" s="63">
        <v>0</v>
      </c>
      <c r="GQ33" s="14">
        <v>0</v>
      </c>
      <c r="GR33" s="64">
        <v>0</v>
      </c>
      <c r="GS33" s="63">
        <v>0</v>
      </c>
      <c r="GT33" s="14">
        <v>0</v>
      </c>
      <c r="GU33" s="64">
        <v>0</v>
      </c>
      <c r="GV33" s="63">
        <v>0</v>
      </c>
      <c r="GW33" s="14">
        <v>0</v>
      </c>
      <c r="GX33" s="64">
        <v>0</v>
      </c>
      <c r="GY33" s="63">
        <v>0</v>
      </c>
      <c r="GZ33" s="14">
        <v>0</v>
      </c>
      <c r="HA33" s="64">
        <v>0</v>
      </c>
      <c r="HB33" s="63">
        <v>0</v>
      </c>
      <c r="HC33" s="14">
        <v>0</v>
      </c>
      <c r="HD33" s="64">
        <v>0</v>
      </c>
      <c r="HE33" s="63">
        <v>0</v>
      </c>
      <c r="HF33" s="14">
        <v>0</v>
      </c>
      <c r="HG33" s="64">
        <f t="shared" si="292"/>
        <v>0</v>
      </c>
      <c r="HH33" s="63">
        <v>0</v>
      </c>
      <c r="HI33" s="14">
        <v>0</v>
      </c>
      <c r="HJ33" s="64">
        <v>0</v>
      </c>
      <c r="HK33" s="63">
        <v>0</v>
      </c>
      <c r="HL33" s="14">
        <v>0</v>
      </c>
      <c r="HM33" s="64">
        <v>0</v>
      </c>
      <c r="HN33" s="63">
        <v>0</v>
      </c>
      <c r="HO33" s="14">
        <v>0</v>
      </c>
      <c r="HP33" s="64">
        <v>0</v>
      </c>
      <c r="HQ33" s="63">
        <v>0</v>
      </c>
      <c r="HR33" s="14">
        <v>0</v>
      </c>
      <c r="HS33" s="64">
        <v>0</v>
      </c>
      <c r="HT33" s="63">
        <v>0</v>
      </c>
      <c r="HU33" s="14">
        <v>0</v>
      </c>
      <c r="HV33" s="64">
        <v>0</v>
      </c>
      <c r="HW33" s="63">
        <v>0</v>
      </c>
      <c r="HX33" s="14">
        <v>0</v>
      </c>
      <c r="HY33" s="64">
        <v>0</v>
      </c>
      <c r="HZ33" s="63">
        <v>0</v>
      </c>
      <c r="IA33" s="14">
        <v>0</v>
      </c>
      <c r="IB33" s="64">
        <v>0</v>
      </c>
      <c r="IC33" s="63">
        <v>0</v>
      </c>
      <c r="ID33" s="14">
        <v>0</v>
      </c>
      <c r="IE33" s="64">
        <f t="shared" si="293"/>
        <v>0</v>
      </c>
      <c r="IF33" s="63">
        <v>0</v>
      </c>
      <c r="IG33" s="14">
        <v>0</v>
      </c>
      <c r="IH33" s="64">
        <v>0</v>
      </c>
      <c r="II33" s="63">
        <v>0</v>
      </c>
      <c r="IJ33" s="14">
        <v>0</v>
      </c>
      <c r="IK33" s="64">
        <v>0</v>
      </c>
      <c r="IL33" s="63">
        <v>0</v>
      </c>
      <c r="IM33" s="14">
        <v>0</v>
      </c>
      <c r="IN33" s="64">
        <v>0</v>
      </c>
      <c r="IO33" s="63">
        <v>0</v>
      </c>
      <c r="IP33" s="14">
        <v>0</v>
      </c>
      <c r="IQ33" s="64">
        <v>0</v>
      </c>
      <c r="IR33" s="63">
        <v>0</v>
      </c>
      <c r="IS33" s="14">
        <v>0</v>
      </c>
      <c r="IT33" s="64">
        <v>0</v>
      </c>
      <c r="IU33" s="73">
        <v>1</v>
      </c>
      <c r="IV33" s="20">
        <v>27</v>
      </c>
      <c r="IW33" s="64">
        <f t="shared" ref="IW33" si="298">IV33/IU33*1000</f>
        <v>27000</v>
      </c>
      <c r="IX33" s="63">
        <v>0</v>
      </c>
      <c r="IY33" s="14">
        <v>0</v>
      </c>
      <c r="IZ33" s="64">
        <f t="shared" si="294"/>
        <v>0</v>
      </c>
      <c r="JA33" s="63">
        <v>0</v>
      </c>
      <c r="JB33" s="14">
        <v>0</v>
      </c>
      <c r="JC33" s="64">
        <v>0</v>
      </c>
      <c r="JD33" s="63">
        <v>0</v>
      </c>
      <c r="JE33" s="14">
        <v>0</v>
      </c>
      <c r="JF33" s="64">
        <v>0</v>
      </c>
      <c r="JG33" s="63">
        <v>0</v>
      </c>
      <c r="JH33" s="14">
        <v>0</v>
      </c>
      <c r="JI33" s="64">
        <v>0</v>
      </c>
      <c r="JJ33" s="73">
        <v>0</v>
      </c>
      <c r="JK33" s="20">
        <v>2</v>
      </c>
      <c r="JL33" s="64">
        <v>0</v>
      </c>
      <c r="JM33" s="63">
        <v>0</v>
      </c>
      <c r="JN33" s="14">
        <v>0</v>
      </c>
      <c r="JO33" s="64">
        <v>0</v>
      </c>
      <c r="JP33" s="73">
        <v>0</v>
      </c>
      <c r="JQ33" s="20">
        <v>5</v>
      </c>
      <c r="JR33" s="64">
        <v>0</v>
      </c>
      <c r="JS33" s="63">
        <v>0</v>
      </c>
      <c r="JT33" s="14">
        <v>0</v>
      </c>
      <c r="JU33" s="64">
        <v>0</v>
      </c>
      <c r="JV33" s="63">
        <v>0</v>
      </c>
      <c r="JW33" s="14">
        <v>0</v>
      </c>
      <c r="JX33" s="64">
        <v>0</v>
      </c>
      <c r="JY33" s="63">
        <v>0</v>
      </c>
      <c r="JZ33" s="14">
        <v>0</v>
      </c>
      <c r="KA33" s="64">
        <v>0</v>
      </c>
      <c r="KB33" s="73">
        <v>4</v>
      </c>
      <c r="KC33" s="20">
        <v>80</v>
      </c>
      <c r="KD33" s="64">
        <f t="shared" si="296"/>
        <v>20000</v>
      </c>
      <c r="KE33" s="73">
        <v>15</v>
      </c>
      <c r="KF33" s="20">
        <v>153</v>
      </c>
      <c r="KG33" s="64">
        <f t="shared" si="297"/>
        <v>10200</v>
      </c>
      <c r="KH33" s="11" t="e">
        <f>F33+I33+L33+AM33+AS33+BB33+BH33+#REF!+BN33+BT33+BW33+CF33+CI33+DA33+DD33+DG33+DP33+DS33+DV33+EH33+EK33+EQ33+EW33+FC33+FF33+FL33+FR33+FU33+FX33+GA33+GG33+GV33+GY33+HH33+HN33+HQ33+HW33+IL33+IR33+IU33+JJ33+JM33+JP33+JS33+JV33+JY33+KB33+KE33</f>
        <v>#REF!</v>
      </c>
      <c r="KI33" s="21" t="e">
        <f>G33+J33+M33+AN33+AT33+BC33+BI33+#REF!+BO33+BU33+BX33+CG33+CJ33+DB33+DE33+DH33+DQ33+DT33+DW33+EI33+EL33+ER33+EX33+FD33+FG33+FM33+FS33+FV33+FY33+GB33+GH33+GW33+GZ33+HI33+HO33+HR33+HX33+IM33+IS33+IV33+JK33+JN33+JQ33+JT33+JW33+JZ33+KC33+KF33</f>
        <v>#REF!</v>
      </c>
      <c r="KJ33" s="6"/>
      <c r="KK33" s="9"/>
      <c r="KL33" s="6"/>
      <c r="KM33" s="6"/>
      <c r="KN33" s="6"/>
      <c r="KO33" s="9"/>
      <c r="KP33" s="6"/>
      <c r="KQ33" s="6"/>
      <c r="KR33" s="6"/>
      <c r="KS33" s="9"/>
      <c r="KT33" s="6"/>
      <c r="KU33" s="6"/>
      <c r="KV33" s="1"/>
      <c r="KW33" s="2"/>
      <c r="KX33" s="1"/>
      <c r="KY33" s="1"/>
      <c r="KZ33" s="1"/>
      <c r="LA33" s="2"/>
      <c r="LB33" s="1"/>
      <c r="LC33" s="1"/>
      <c r="LD33" s="1"/>
      <c r="LE33" s="2"/>
      <c r="LF33" s="1"/>
      <c r="LG33" s="1"/>
      <c r="LH33" s="1"/>
      <c r="LI33" s="2"/>
      <c r="LJ33" s="1"/>
      <c r="LK33" s="1"/>
      <c r="LL33" s="1"/>
      <c r="LM33" s="2"/>
      <c r="LN33" s="1"/>
      <c r="LO33" s="1"/>
      <c r="LP33" s="1"/>
      <c r="LQ33" s="2"/>
      <c r="LR33" s="1"/>
      <c r="LS33" s="1"/>
      <c r="LT33" s="1"/>
      <c r="LU33" s="2"/>
      <c r="LV33" s="1"/>
      <c r="LW33" s="1"/>
      <c r="LX33" s="1"/>
      <c r="LY33" s="2"/>
      <c r="LZ33" s="1"/>
      <c r="MA33" s="1"/>
      <c r="MB33" s="1"/>
    </row>
    <row r="34" spans="1:415" x14ac:dyDescent="0.3">
      <c r="A34" s="57">
        <v>2011</v>
      </c>
      <c r="B34" s="58" t="s">
        <v>7</v>
      </c>
      <c r="C34" s="63">
        <v>0</v>
      </c>
      <c r="D34" s="14">
        <v>0</v>
      </c>
      <c r="E34" s="64">
        <v>0</v>
      </c>
      <c r="F34" s="80">
        <v>4</v>
      </c>
      <c r="G34" s="18">
        <v>72</v>
      </c>
      <c r="H34" s="64">
        <f t="shared" si="280"/>
        <v>18000</v>
      </c>
      <c r="I34" s="63">
        <v>0</v>
      </c>
      <c r="J34" s="14">
        <v>0</v>
      </c>
      <c r="K34" s="64">
        <v>0</v>
      </c>
      <c r="L34" s="63">
        <v>0</v>
      </c>
      <c r="M34" s="14">
        <v>8</v>
      </c>
      <c r="N34" s="64">
        <v>0</v>
      </c>
      <c r="O34" s="63">
        <v>0</v>
      </c>
      <c r="P34" s="14">
        <v>0</v>
      </c>
      <c r="Q34" s="64">
        <v>0</v>
      </c>
      <c r="R34" s="63"/>
      <c r="S34" s="14"/>
      <c r="T34" s="64"/>
      <c r="U34" s="63">
        <v>0</v>
      </c>
      <c r="V34" s="14">
        <v>0</v>
      </c>
      <c r="W34" s="64">
        <v>0</v>
      </c>
      <c r="X34" s="63">
        <v>0</v>
      </c>
      <c r="Y34" s="14">
        <v>0</v>
      </c>
      <c r="Z34" s="64">
        <v>0</v>
      </c>
      <c r="AA34" s="63">
        <v>0</v>
      </c>
      <c r="AB34" s="14">
        <v>0</v>
      </c>
      <c r="AC34" s="64">
        <v>0</v>
      </c>
      <c r="AD34" s="63">
        <v>0</v>
      </c>
      <c r="AE34" s="14">
        <v>0</v>
      </c>
      <c r="AF34" s="64">
        <v>0</v>
      </c>
      <c r="AG34" s="63">
        <v>0</v>
      </c>
      <c r="AH34" s="14">
        <v>0</v>
      </c>
      <c r="AI34" s="64">
        <v>0</v>
      </c>
      <c r="AJ34" s="63">
        <v>0</v>
      </c>
      <c r="AK34" s="14">
        <v>0</v>
      </c>
      <c r="AL34" s="64">
        <v>0</v>
      </c>
      <c r="AM34" s="63">
        <v>0</v>
      </c>
      <c r="AN34" s="14">
        <v>0</v>
      </c>
      <c r="AO34" s="64">
        <v>0</v>
      </c>
      <c r="AP34" s="63">
        <v>0</v>
      </c>
      <c r="AQ34" s="14">
        <v>0</v>
      </c>
      <c r="AR34" s="64">
        <v>0</v>
      </c>
      <c r="AS34" s="63">
        <v>0</v>
      </c>
      <c r="AT34" s="14">
        <v>0</v>
      </c>
      <c r="AU34" s="64">
        <v>0</v>
      </c>
      <c r="AV34" s="63">
        <v>0</v>
      </c>
      <c r="AW34" s="14">
        <v>0</v>
      </c>
      <c r="AX34" s="64">
        <v>0</v>
      </c>
      <c r="AY34" s="63">
        <v>0</v>
      </c>
      <c r="AZ34" s="14">
        <v>0</v>
      </c>
      <c r="BA34" s="64">
        <v>0</v>
      </c>
      <c r="BB34" s="63">
        <v>0</v>
      </c>
      <c r="BC34" s="14">
        <v>0</v>
      </c>
      <c r="BD34" s="64">
        <v>0</v>
      </c>
      <c r="BE34" s="63"/>
      <c r="BF34" s="14"/>
      <c r="BG34" s="64"/>
      <c r="BH34" s="63">
        <v>9</v>
      </c>
      <c r="BI34" s="14">
        <v>45</v>
      </c>
      <c r="BJ34" s="64">
        <f t="shared" ref="BJ34" si="299">BI34/BH34*1000</f>
        <v>5000</v>
      </c>
      <c r="BK34" s="73">
        <v>2</v>
      </c>
      <c r="BL34" s="20">
        <v>53</v>
      </c>
      <c r="BM34" s="64">
        <f t="shared" si="281"/>
        <v>26500</v>
      </c>
      <c r="BN34" s="63">
        <v>0</v>
      </c>
      <c r="BO34" s="14">
        <v>0</v>
      </c>
      <c r="BP34" s="64">
        <v>0</v>
      </c>
      <c r="BQ34" s="63"/>
      <c r="BR34" s="14"/>
      <c r="BS34" s="64"/>
      <c r="BT34" s="63">
        <v>0</v>
      </c>
      <c r="BU34" s="14">
        <v>0</v>
      </c>
      <c r="BV34" s="64">
        <v>0</v>
      </c>
      <c r="BW34" s="63">
        <v>0</v>
      </c>
      <c r="BX34" s="14">
        <v>0</v>
      </c>
      <c r="BY34" s="64">
        <v>0</v>
      </c>
      <c r="BZ34" s="63"/>
      <c r="CA34" s="14"/>
      <c r="CB34" s="64"/>
      <c r="CC34" s="63">
        <v>0</v>
      </c>
      <c r="CD34" s="14">
        <v>0</v>
      </c>
      <c r="CE34" s="64">
        <v>0</v>
      </c>
      <c r="CF34" s="63">
        <v>0</v>
      </c>
      <c r="CG34" s="14">
        <v>0</v>
      </c>
      <c r="CH34" s="64">
        <v>0</v>
      </c>
      <c r="CI34" s="63">
        <v>0</v>
      </c>
      <c r="CJ34" s="14">
        <v>0</v>
      </c>
      <c r="CK34" s="64">
        <v>0</v>
      </c>
      <c r="CL34" s="63">
        <v>0</v>
      </c>
      <c r="CM34" s="14">
        <v>0</v>
      </c>
      <c r="CN34" s="64">
        <f t="shared" si="282"/>
        <v>0</v>
      </c>
      <c r="CO34" s="63">
        <v>0</v>
      </c>
      <c r="CP34" s="14">
        <v>0</v>
      </c>
      <c r="CQ34" s="64">
        <v>0</v>
      </c>
      <c r="CR34" s="63">
        <v>0</v>
      </c>
      <c r="CS34" s="14">
        <v>0</v>
      </c>
      <c r="CT34" s="64">
        <f t="shared" si="283"/>
        <v>0</v>
      </c>
      <c r="CU34" s="63">
        <v>0</v>
      </c>
      <c r="CV34" s="14">
        <v>0</v>
      </c>
      <c r="CW34" s="64">
        <v>0</v>
      </c>
      <c r="CX34" s="63">
        <v>0</v>
      </c>
      <c r="CY34" s="14">
        <v>0</v>
      </c>
      <c r="CZ34" s="64">
        <v>0</v>
      </c>
      <c r="DA34" s="73">
        <v>2</v>
      </c>
      <c r="DB34" s="20">
        <v>45</v>
      </c>
      <c r="DC34" s="64">
        <f t="shared" ref="DC34:DC36" si="300">DB34/DA34*1000</f>
        <v>22500</v>
      </c>
      <c r="DD34" s="63">
        <v>0</v>
      </c>
      <c r="DE34" s="14">
        <v>0</v>
      </c>
      <c r="DF34" s="64">
        <v>0</v>
      </c>
      <c r="DG34" s="63">
        <v>0</v>
      </c>
      <c r="DH34" s="14">
        <v>0</v>
      </c>
      <c r="DI34" s="64">
        <v>0</v>
      </c>
      <c r="DJ34" s="63">
        <v>0</v>
      </c>
      <c r="DK34" s="14">
        <v>0</v>
      </c>
      <c r="DL34" s="64">
        <v>0</v>
      </c>
      <c r="DM34" s="63">
        <v>0</v>
      </c>
      <c r="DN34" s="14">
        <v>0</v>
      </c>
      <c r="DO34" s="64">
        <v>0</v>
      </c>
      <c r="DP34" s="63">
        <v>0</v>
      </c>
      <c r="DQ34" s="14">
        <v>0</v>
      </c>
      <c r="DR34" s="64">
        <v>0</v>
      </c>
      <c r="DS34" s="63">
        <v>0</v>
      </c>
      <c r="DT34" s="14">
        <v>3</v>
      </c>
      <c r="DU34" s="64">
        <v>0</v>
      </c>
      <c r="DV34" s="63">
        <v>0</v>
      </c>
      <c r="DW34" s="14">
        <v>0</v>
      </c>
      <c r="DX34" s="64">
        <v>0</v>
      </c>
      <c r="DY34" s="63">
        <v>0</v>
      </c>
      <c r="DZ34" s="14">
        <v>0</v>
      </c>
      <c r="EA34" s="64">
        <f t="shared" si="284"/>
        <v>0</v>
      </c>
      <c r="EB34" s="63">
        <v>0</v>
      </c>
      <c r="EC34" s="14">
        <v>0</v>
      </c>
      <c r="ED34" s="64">
        <f t="shared" si="285"/>
        <v>0</v>
      </c>
      <c r="EE34" s="63">
        <v>0</v>
      </c>
      <c r="EF34" s="14">
        <v>0</v>
      </c>
      <c r="EG34" s="64">
        <v>0</v>
      </c>
      <c r="EH34" s="63">
        <v>0</v>
      </c>
      <c r="EI34" s="14">
        <v>0</v>
      </c>
      <c r="EJ34" s="64">
        <v>0</v>
      </c>
      <c r="EK34" s="63">
        <v>0</v>
      </c>
      <c r="EL34" s="14">
        <v>0</v>
      </c>
      <c r="EM34" s="64">
        <v>0</v>
      </c>
      <c r="EN34" s="63">
        <v>0</v>
      </c>
      <c r="EO34" s="14">
        <v>0</v>
      </c>
      <c r="EP34" s="64">
        <v>0</v>
      </c>
      <c r="EQ34" s="63">
        <v>0</v>
      </c>
      <c r="ER34" s="14">
        <v>0</v>
      </c>
      <c r="ES34" s="64">
        <v>0</v>
      </c>
      <c r="ET34" s="63">
        <v>0</v>
      </c>
      <c r="EU34" s="14">
        <v>0</v>
      </c>
      <c r="EV34" s="64">
        <v>0</v>
      </c>
      <c r="EW34" s="63">
        <v>0</v>
      </c>
      <c r="EX34" s="14">
        <v>0</v>
      </c>
      <c r="EY34" s="64">
        <v>0</v>
      </c>
      <c r="EZ34" s="73"/>
      <c r="FA34" s="20"/>
      <c r="FB34" s="64"/>
      <c r="FC34" s="73">
        <v>0</v>
      </c>
      <c r="FD34" s="20">
        <v>2</v>
      </c>
      <c r="FE34" s="64">
        <v>0</v>
      </c>
      <c r="FF34" s="73">
        <v>1</v>
      </c>
      <c r="FG34" s="20">
        <v>21</v>
      </c>
      <c r="FH34" s="64">
        <f t="shared" si="287"/>
        <v>21000</v>
      </c>
      <c r="FI34" s="63">
        <v>0</v>
      </c>
      <c r="FJ34" s="14">
        <v>0</v>
      </c>
      <c r="FK34" s="64">
        <v>0</v>
      </c>
      <c r="FL34" s="63">
        <v>0</v>
      </c>
      <c r="FM34" s="14">
        <v>0</v>
      </c>
      <c r="FN34" s="64">
        <v>0</v>
      </c>
      <c r="FO34" s="63">
        <v>0</v>
      </c>
      <c r="FP34" s="14">
        <v>0</v>
      </c>
      <c r="FQ34" s="64">
        <f t="shared" si="288"/>
        <v>0</v>
      </c>
      <c r="FR34" s="73">
        <v>4</v>
      </c>
      <c r="FS34" s="20">
        <v>92</v>
      </c>
      <c r="FT34" s="64">
        <f t="shared" si="289"/>
        <v>23000</v>
      </c>
      <c r="FU34" s="73">
        <v>3</v>
      </c>
      <c r="FV34" s="20">
        <v>69</v>
      </c>
      <c r="FW34" s="64">
        <f t="shared" si="290"/>
        <v>23000</v>
      </c>
      <c r="FX34" s="63">
        <v>0</v>
      </c>
      <c r="FY34" s="14">
        <v>0</v>
      </c>
      <c r="FZ34" s="64">
        <v>0</v>
      </c>
      <c r="GA34" s="63">
        <v>0</v>
      </c>
      <c r="GB34" s="14">
        <v>0</v>
      </c>
      <c r="GC34" s="64">
        <v>0</v>
      </c>
      <c r="GD34" s="63">
        <v>0</v>
      </c>
      <c r="GE34" s="14">
        <v>0</v>
      </c>
      <c r="GF34" s="64">
        <v>0</v>
      </c>
      <c r="GG34" s="73">
        <v>0</v>
      </c>
      <c r="GH34" s="20">
        <v>7</v>
      </c>
      <c r="GI34" s="64">
        <v>0</v>
      </c>
      <c r="GJ34" s="63">
        <v>0</v>
      </c>
      <c r="GK34" s="14">
        <v>0</v>
      </c>
      <c r="GL34" s="64">
        <v>0</v>
      </c>
      <c r="GM34" s="63">
        <v>0</v>
      </c>
      <c r="GN34" s="14">
        <v>0</v>
      </c>
      <c r="GO34" s="64">
        <v>0</v>
      </c>
      <c r="GP34" s="63">
        <v>0</v>
      </c>
      <c r="GQ34" s="14">
        <v>0</v>
      </c>
      <c r="GR34" s="64">
        <v>0</v>
      </c>
      <c r="GS34" s="63">
        <v>0</v>
      </c>
      <c r="GT34" s="14">
        <v>0</v>
      </c>
      <c r="GU34" s="64">
        <v>0</v>
      </c>
      <c r="GV34" s="63">
        <v>0</v>
      </c>
      <c r="GW34" s="14">
        <v>0</v>
      </c>
      <c r="GX34" s="64">
        <v>0</v>
      </c>
      <c r="GY34" s="63">
        <v>0</v>
      </c>
      <c r="GZ34" s="14">
        <v>0</v>
      </c>
      <c r="HA34" s="64">
        <v>0</v>
      </c>
      <c r="HB34" s="63">
        <v>0</v>
      </c>
      <c r="HC34" s="14">
        <v>0</v>
      </c>
      <c r="HD34" s="64">
        <v>0</v>
      </c>
      <c r="HE34" s="63">
        <v>0</v>
      </c>
      <c r="HF34" s="14">
        <v>0</v>
      </c>
      <c r="HG34" s="64">
        <f t="shared" si="292"/>
        <v>0</v>
      </c>
      <c r="HH34" s="63">
        <v>0</v>
      </c>
      <c r="HI34" s="14">
        <v>0</v>
      </c>
      <c r="HJ34" s="64">
        <v>0</v>
      </c>
      <c r="HK34" s="63">
        <v>0</v>
      </c>
      <c r="HL34" s="14">
        <v>0</v>
      </c>
      <c r="HM34" s="64">
        <v>0</v>
      </c>
      <c r="HN34" s="63">
        <v>0</v>
      </c>
      <c r="HO34" s="14">
        <v>0</v>
      </c>
      <c r="HP34" s="64">
        <v>0</v>
      </c>
      <c r="HQ34" s="63">
        <v>0</v>
      </c>
      <c r="HR34" s="14">
        <v>0</v>
      </c>
      <c r="HS34" s="64">
        <v>0</v>
      </c>
      <c r="HT34" s="63">
        <v>0</v>
      </c>
      <c r="HU34" s="14">
        <v>0</v>
      </c>
      <c r="HV34" s="64">
        <v>0</v>
      </c>
      <c r="HW34" s="63">
        <v>0</v>
      </c>
      <c r="HX34" s="14">
        <v>0</v>
      </c>
      <c r="HY34" s="64">
        <v>0</v>
      </c>
      <c r="HZ34" s="63">
        <v>0</v>
      </c>
      <c r="IA34" s="14">
        <v>0</v>
      </c>
      <c r="IB34" s="64">
        <v>0</v>
      </c>
      <c r="IC34" s="63">
        <v>0</v>
      </c>
      <c r="ID34" s="14">
        <v>0</v>
      </c>
      <c r="IE34" s="64">
        <f t="shared" si="293"/>
        <v>0</v>
      </c>
      <c r="IF34" s="63">
        <v>0</v>
      </c>
      <c r="IG34" s="14">
        <v>0</v>
      </c>
      <c r="IH34" s="64">
        <v>0</v>
      </c>
      <c r="II34" s="63">
        <v>0</v>
      </c>
      <c r="IJ34" s="14">
        <v>0</v>
      </c>
      <c r="IK34" s="64">
        <v>0</v>
      </c>
      <c r="IL34" s="63">
        <v>0</v>
      </c>
      <c r="IM34" s="14">
        <v>0</v>
      </c>
      <c r="IN34" s="64">
        <v>0</v>
      </c>
      <c r="IO34" s="63">
        <v>0</v>
      </c>
      <c r="IP34" s="14">
        <v>0</v>
      </c>
      <c r="IQ34" s="64">
        <v>0</v>
      </c>
      <c r="IR34" s="63">
        <v>0</v>
      </c>
      <c r="IS34" s="14">
        <v>0</v>
      </c>
      <c r="IT34" s="64">
        <v>0</v>
      </c>
      <c r="IU34" s="73">
        <v>0</v>
      </c>
      <c r="IV34" s="20">
        <v>10</v>
      </c>
      <c r="IW34" s="64">
        <v>0</v>
      </c>
      <c r="IX34" s="63">
        <v>0</v>
      </c>
      <c r="IY34" s="14">
        <v>0</v>
      </c>
      <c r="IZ34" s="64">
        <f t="shared" si="294"/>
        <v>0</v>
      </c>
      <c r="JA34" s="63">
        <v>0</v>
      </c>
      <c r="JB34" s="14">
        <v>0</v>
      </c>
      <c r="JC34" s="64">
        <v>0</v>
      </c>
      <c r="JD34" s="63">
        <v>0</v>
      </c>
      <c r="JE34" s="14">
        <v>0</v>
      </c>
      <c r="JF34" s="64">
        <v>0</v>
      </c>
      <c r="JG34" s="63">
        <v>0</v>
      </c>
      <c r="JH34" s="14">
        <v>0</v>
      </c>
      <c r="JI34" s="64">
        <v>0</v>
      </c>
      <c r="JJ34" s="73">
        <v>0</v>
      </c>
      <c r="JK34" s="20">
        <v>8</v>
      </c>
      <c r="JL34" s="64">
        <v>0</v>
      </c>
      <c r="JM34" s="63">
        <v>0</v>
      </c>
      <c r="JN34" s="14">
        <v>0</v>
      </c>
      <c r="JO34" s="64">
        <v>0</v>
      </c>
      <c r="JP34" s="73">
        <v>1</v>
      </c>
      <c r="JQ34" s="20">
        <v>15</v>
      </c>
      <c r="JR34" s="64">
        <f t="shared" ref="JR34:JR35" si="301">JQ34/JP34*1000</f>
        <v>15000</v>
      </c>
      <c r="JS34" s="63">
        <v>0</v>
      </c>
      <c r="JT34" s="14">
        <v>0</v>
      </c>
      <c r="JU34" s="64">
        <v>0</v>
      </c>
      <c r="JV34" s="63">
        <v>0</v>
      </c>
      <c r="JW34" s="14">
        <v>0</v>
      </c>
      <c r="JX34" s="64">
        <v>0</v>
      </c>
      <c r="JY34" s="63">
        <v>0</v>
      </c>
      <c r="JZ34" s="14">
        <v>0</v>
      </c>
      <c r="KA34" s="64">
        <v>0</v>
      </c>
      <c r="KB34" s="73">
        <v>15</v>
      </c>
      <c r="KC34" s="20">
        <v>346</v>
      </c>
      <c r="KD34" s="64">
        <f t="shared" si="296"/>
        <v>23066.666666666668</v>
      </c>
      <c r="KE34" s="73">
        <v>10</v>
      </c>
      <c r="KF34" s="20">
        <v>106</v>
      </c>
      <c r="KG34" s="64">
        <f t="shared" si="297"/>
        <v>10600</v>
      </c>
      <c r="KH34" s="11" t="e">
        <f>F34+I34+L34+AM34+AS34+BB34+BH34+#REF!+BN34+BT34+BW34+CF34+CI34+DA34+DD34+DG34+DP34+DS34+DV34+EH34+EK34+EQ34+EW34+FC34+FF34+FL34+FR34+FU34+FX34+GA34+GG34+GV34+GY34+HH34+HN34+HQ34+HW34+IL34+IR34+IU34+JJ34+JM34+JP34+JS34+JV34+JY34+KB34+KE34</f>
        <v>#REF!</v>
      </c>
      <c r="KI34" s="21" t="e">
        <f>G34+J34+M34+AN34+AT34+BC34+BI34+#REF!+BO34+BU34+BX34+CG34+CJ34+DB34+DE34+DH34+DQ34+DT34+DW34+EI34+EL34+ER34+EX34+FD34+FG34+FM34+FS34+FV34+FY34+GB34+GH34+GW34+GZ34+HI34+HO34+HR34+HX34+IM34+IS34+IV34+JK34+JN34+JQ34+JT34+JW34+JZ34+KC34+KF34</f>
        <v>#REF!</v>
      </c>
      <c r="KJ34" s="6"/>
      <c r="KK34" s="9"/>
      <c r="KL34" s="6"/>
      <c r="KM34" s="6"/>
      <c r="KN34" s="6"/>
      <c r="KO34" s="9"/>
      <c r="KP34" s="6"/>
      <c r="KQ34" s="6"/>
      <c r="KR34" s="6"/>
      <c r="KS34" s="9"/>
      <c r="KT34" s="6"/>
      <c r="KU34" s="6"/>
      <c r="KV34" s="1"/>
      <c r="KW34" s="2"/>
      <c r="KX34" s="1"/>
      <c r="KY34" s="1"/>
      <c r="KZ34" s="1"/>
      <c r="LA34" s="2"/>
      <c r="LB34" s="1"/>
      <c r="LC34" s="1"/>
      <c r="LD34" s="1"/>
      <c r="LE34" s="2"/>
      <c r="LF34" s="1"/>
      <c r="LG34" s="1"/>
      <c r="LH34" s="1"/>
      <c r="LI34" s="2"/>
      <c r="LJ34" s="1"/>
      <c r="LK34" s="1"/>
      <c r="LL34" s="1"/>
      <c r="LM34" s="2"/>
      <c r="LN34" s="1"/>
      <c r="LO34" s="1"/>
      <c r="LP34" s="1"/>
      <c r="LQ34" s="2"/>
      <c r="LR34" s="1"/>
      <c r="LS34" s="1"/>
      <c r="LT34" s="1"/>
      <c r="LU34" s="2"/>
      <c r="LV34" s="1"/>
      <c r="LW34" s="1"/>
      <c r="LX34" s="1"/>
      <c r="LY34" s="2"/>
      <c r="LZ34" s="1"/>
      <c r="MA34" s="1"/>
      <c r="MB34" s="1"/>
    </row>
    <row r="35" spans="1:415" x14ac:dyDescent="0.3">
      <c r="A35" s="57">
        <v>2011</v>
      </c>
      <c r="B35" s="58" t="s">
        <v>8</v>
      </c>
      <c r="C35" s="63">
        <v>0</v>
      </c>
      <c r="D35" s="14">
        <v>0</v>
      </c>
      <c r="E35" s="64">
        <v>0</v>
      </c>
      <c r="F35" s="80">
        <v>3</v>
      </c>
      <c r="G35" s="18">
        <v>65</v>
      </c>
      <c r="H35" s="64">
        <f t="shared" si="280"/>
        <v>21666.666666666668</v>
      </c>
      <c r="I35" s="63">
        <v>0</v>
      </c>
      <c r="J35" s="14">
        <v>0</v>
      </c>
      <c r="K35" s="64">
        <v>0</v>
      </c>
      <c r="L35" s="63">
        <v>0</v>
      </c>
      <c r="M35" s="14">
        <v>1</v>
      </c>
      <c r="N35" s="64">
        <v>0</v>
      </c>
      <c r="O35" s="63">
        <v>0</v>
      </c>
      <c r="P35" s="14">
        <v>0</v>
      </c>
      <c r="Q35" s="64">
        <v>0</v>
      </c>
      <c r="R35" s="63"/>
      <c r="S35" s="14"/>
      <c r="T35" s="64"/>
      <c r="U35" s="63">
        <v>0</v>
      </c>
      <c r="V35" s="14">
        <v>0</v>
      </c>
      <c r="W35" s="64">
        <v>0</v>
      </c>
      <c r="X35" s="63">
        <v>0</v>
      </c>
      <c r="Y35" s="14">
        <v>0</v>
      </c>
      <c r="Z35" s="64">
        <v>0</v>
      </c>
      <c r="AA35" s="63">
        <v>0</v>
      </c>
      <c r="AB35" s="14">
        <v>0</v>
      </c>
      <c r="AC35" s="64">
        <v>0</v>
      </c>
      <c r="AD35" s="63">
        <v>0</v>
      </c>
      <c r="AE35" s="14">
        <v>0</v>
      </c>
      <c r="AF35" s="64">
        <v>0</v>
      </c>
      <c r="AG35" s="63">
        <v>0</v>
      </c>
      <c r="AH35" s="14">
        <v>0</v>
      </c>
      <c r="AI35" s="64">
        <v>0</v>
      </c>
      <c r="AJ35" s="63">
        <v>0</v>
      </c>
      <c r="AK35" s="14">
        <v>0</v>
      </c>
      <c r="AL35" s="64">
        <v>0</v>
      </c>
      <c r="AM35" s="63">
        <v>0</v>
      </c>
      <c r="AN35" s="14">
        <v>0</v>
      </c>
      <c r="AO35" s="64">
        <v>0</v>
      </c>
      <c r="AP35" s="63">
        <v>0</v>
      </c>
      <c r="AQ35" s="14">
        <v>0</v>
      </c>
      <c r="AR35" s="64">
        <v>0</v>
      </c>
      <c r="AS35" s="63">
        <v>0</v>
      </c>
      <c r="AT35" s="14">
        <v>1</v>
      </c>
      <c r="AU35" s="64">
        <v>0</v>
      </c>
      <c r="AV35" s="63">
        <v>0</v>
      </c>
      <c r="AW35" s="14">
        <v>0</v>
      </c>
      <c r="AX35" s="64">
        <v>0</v>
      </c>
      <c r="AY35" s="63">
        <v>0</v>
      </c>
      <c r="AZ35" s="14">
        <v>0</v>
      </c>
      <c r="BA35" s="64">
        <v>0</v>
      </c>
      <c r="BB35" s="63">
        <v>0</v>
      </c>
      <c r="BC35" s="14">
        <v>0</v>
      </c>
      <c r="BD35" s="64">
        <v>0</v>
      </c>
      <c r="BE35" s="63"/>
      <c r="BF35" s="14"/>
      <c r="BG35" s="64"/>
      <c r="BH35" s="63">
        <v>0</v>
      </c>
      <c r="BI35" s="14">
        <v>0</v>
      </c>
      <c r="BJ35" s="64">
        <v>0</v>
      </c>
      <c r="BK35" s="73">
        <v>0</v>
      </c>
      <c r="BL35" s="20">
        <v>5</v>
      </c>
      <c r="BM35" s="64">
        <f t="shared" si="281"/>
        <v>0</v>
      </c>
      <c r="BN35" s="63">
        <v>1</v>
      </c>
      <c r="BO35" s="14">
        <v>11</v>
      </c>
      <c r="BP35" s="64">
        <f t="shared" ref="BP35" si="302">BO35/BN35*1000</f>
        <v>11000</v>
      </c>
      <c r="BQ35" s="63"/>
      <c r="BR35" s="14"/>
      <c r="BS35" s="64"/>
      <c r="BT35" s="63">
        <v>0</v>
      </c>
      <c r="BU35" s="14">
        <v>0</v>
      </c>
      <c r="BV35" s="64">
        <v>0</v>
      </c>
      <c r="BW35" s="63">
        <v>0</v>
      </c>
      <c r="BX35" s="14">
        <v>0</v>
      </c>
      <c r="BY35" s="64">
        <v>0</v>
      </c>
      <c r="BZ35" s="63"/>
      <c r="CA35" s="14"/>
      <c r="CB35" s="64"/>
      <c r="CC35" s="63">
        <v>0</v>
      </c>
      <c r="CD35" s="14">
        <v>0</v>
      </c>
      <c r="CE35" s="64">
        <v>0</v>
      </c>
      <c r="CF35" s="63">
        <v>0</v>
      </c>
      <c r="CG35" s="14">
        <v>0</v>
      </c>
      <c r="CH35" s="64">
        <v>0</v>
      </c>
      <c r="CI35" s="63">
        <v>0</v>
      </c>
      <c r="CJ35" s="14">
        <v>0</v>
      </c>
      <c r="CK35" s="64">
        <v>0</v>
      </c>
      <c r="CL35" s="63">
        <v>0</v>
      </c>
      <c r="CM35" s="14">
        <v>0</v>
      </c>
      <c r="CN35" s="64">
        <f t="shared" si="282"/>
        <v>0</v>
      </c>
      <c r="CO35" s="63">
        <v>0</v>
      </c>
      <c r="CP35" s="14">
        <v>0</v>
      </c>
      <c r="CQ35" s="64">
        <v>0</v>
      </c>
      <c r="CR35" s="63">
        <v>0</v>
      </c>
      <c r="CS35" s="14">
        <v>0</v>
      </c>
      <c r="CT35" s="64">
        <f t="shared" si="283"/>
        <v>0</v>
      </c>
      <c r="CU35" s="63">
        <v>0</v>
      </c>
      <c r="CV35" s="14">
        <v>0</v>
      </c>
      <c r="CW35" s="64">
        <v>0</v>
      </c>
      <c r="CX35" s="63">
        <v>0</v>
      </c>
      <c r="CY35" s="14">
        <v>0</v>
      </c>
      <c r="CZ35" s="64">
        <v>0</v>
      </c>
      <c r="DA35" s="73">
        <v>2</v>
      </c>
      <c r="DB35" s="20">
        <v>40</v>
      </c>
      <c r="DC35" s="64">
        <f t="shared" si="300"/>
        <v>20000</v>
      </c>
      <c r="DD35" s="63">
        <v>0</v>
      </c>
      <c r="DE35" s="14">
        <v>0</v>
      </c>
      <c r="DF35" s="64">
        <v>0</v>
      </c>
      <c r="DG35" s="63">
        <v>0</v>
      </c>
      <c r="DH35" s="14">
        <v>0</v>
      </c>
      <c r="DI35" s="64">
        <v>0</v>
      </c>
      <c r="DJ35" s="63">
        <v>0</v>
      </c>
      <c r="DK35" s="14">
        <v>0</v>
      </c>
      <c r="DL35" s="64">
        <v>0</v>
      </c>
      <c r="DM35" s="63">
        <v>0</v>
      </c>
      <c r="DN35" s="14">
        <v>0</v>
      </c>
      <c r="DO35" s="64">
        <v>0</v>
      </c>
      <c r="DP35" s="63">
        <v>0</v>
      </c>
      <c r="DQ35" s="14">
        <v>0</v>
      </c>
      <c r="DR35" s="64">
        <v>0</v>
      </c>
      <c r="DS35" s="63">
        <v>0</v>
      </c>
      <c r="DT35" s="14">
        <v>0</v>
      </c>
      <c r="DU35" s="64">
        <v>0</v>
      </c>
      <c r="DV35" s="63">
        <v>0</v>
      </c>
      <c r="DW35" s="14">
        <v>0</v>
      </c>
      <c r="DX35" s="64">
        <v>0</v>
      </c>
      <c r="DY35" s="63">
        <v>0</v>
      </c>
      <c r="DZ35" s="14">
        <v>0</v>
      </c>
      <c r="EA35" s="64">
        <f t="shared" si="284"/>
        <v>0</v>
      </c>
      <c r="EB35" s="63">
        <v>0</v>
      </c>
      <c r="EC35" s="14">
        <v>0</v>
      </c>
      <c r="ED35" s="64">
        <f t="shared" si="285"/>
        <v>0</v>
      </c>
      <c r="EE35" s="63">
        <v>0</v>
      </c>
      <c r="EF35" s="14">
        <v>0</v>
      </c>
      <c r="EG35" s="64">
        <f>IF(EE35=0,0,EF35/EE35*1000)</f>
        <v>0</v>
      </c>
      <c r="EH35" s="73">
        <v>14</v>
      </c>
      <c r="EI35" s="20">
        <v>268</v>
      </c>
      <c r="EJ35" s="64">
        <f t="shared" ref="EJ35" si="303">EI35/EH35*1000</f>
        <v>19142.857142857141</v>
      </c>
      <c r="EK35" s="63">
        <v>0</v>
      </c>
      <c r="EL35" s="14">
        <v>0</v>
      </c>
      <c r="EM35" s="64">
        <v>0</v>
      </c>
      <c r="EN35" s="63">
        <v>0</v>
      </c>
      <c r="EO35" s="14">
        <v>0</v>
      </c>
      <c r="EP35" s="64">
        <v>0</v>
      </c>
      <c r="EQ35" s="63">
        <v>0</v>
      </c>
      <c r="ER35" s="14">
        <v>0</v>
      </c>
      <c r="ES35" s="64">
        <v>0</v>
      </c>
      <c r="ET35" s="63">
        <v>0</v>
      </c>
      <c r="EU35" s="14">
        <v>0</v>
      </c>
      <c r="EV35" s="64">
        <v>0</v>
      </c>
      <c r="EW35" s="63">
        <v>0</v>
      </c>
      <c r="EX35" s="14">
        <v>0</v>
      </c>
      <c r="EY35" s="64">
        <v>0</v>
      </c>
      <c r="EZ35" s="73"/>
      <c r="FA35" s="20"/>
      <c r="FB35" s="64"/>
      <c r="FC35" s="73">
        <v>1</v>
      </c>
      <c r="FD35" s="20">
        <v>17</v>
      </c>
      <c r="FE35" s="64">
        <f t="shared" ref="FE35:FE36" si="304">FD35/FC35*1000</f>
        <v>17000</v>
      </c>
      <c r="FF35" s="73">
        <v>1</v>
      </c>
      <c r="FG35" s="20">
        <v>21</v>
      </c>
      <c r="FH35" s="64">
        <f t="shared" si="287"/>
        <v>21000</v>
      </c>
      <c r="FI35" s="63">
        <v>0</v>
      </c>
      <c r="FJ35" s="14">
        <v>0</v>
      </c>
      <c r="FK35" s="64">
        <v>0</v>
      </c>
      <c r="FL35" s="63">
        <v>0</v>
      </c>
      <c r="FM35" s="14">
        <v>0</v>
      </c>
      <c r="FN35" s="64">
        <v>0</v>
      </c>
      <c r="FO35" s="63">
        <v>0</v>
      </c>
      <c r="FP35" s="14">
        <v>0</v>
      </c>
      <c r="FQ35" s="64">
        <f t="shared" si="288"/>
        <v>0</v>
      </c>
      <c r="FR35" s="73">
        <v>0</v>
      </c>
      <c r="FS35" s="20">
        <v>2</v>
      </c>
      <c r="FT35" s="64">
        <v>0</v>
      </c>
      <c r="FU35" s="73">
        <v>2</v>
      </c>
      <c r="FV35" s="20">
        <v>31</v>
      </c>
      <c r="FW35" s="64">
        <f t="shared" si="290"/>
        <v>15500</v>
      </c>
      <c r="FX35" s="63">
        <v>0</v>
      </c>
      <c r="FY35" s="14">
        <v>0</v>
      </c>
      <c r="FZ35" s="64">
        <v>0</v>
      </c>
      <c r="GA35" s="63">
        <v>0</v>
      </c>
      <c r="GB35" s="14">
        <v>0</v>
      </c>
      <c r="GC35" s="64">
        <v>0</v>
      </c>
      <c r="GD35" s="63">
        <v>0</v>
      </c>
      <c r="GE35" s="14">
        <v>0</v>
      </c>
      <c r="GF35" s="64">
        <v>0</v>
      </c>
      <c r="GG35" s="73">
        <v>0</v>
      </c>
      <c r="GH35" s="20">
        <v>1</v>
      </c>
      <c r="GI35" s="64">
        <v>0</v>
      </c>
      <c r="GJ35" s="63">
        <v>0</v>
      </c>
      <c r="GK35" s="14">
        <v>0</v>
      </c>
      <c r="GL35" s="64">
        <v>0</v>
      </c>
      <c r="GM35" s="63">
        <v>0</v>
      </c>
      <c r="GN35" s="14">
        <v>0</v>
      </c>
      <c r="GO35" s="64">
        <v>0</v>
      </c>
      <c r="GP35" s="63">
        <v>0</v>
      </c>
      <c r="GQ35" s="14">
        <v>0</v>
      </c>
      <c r="GR35" s="64">
        <v>0</v>
      </c>
      <c r="GS35" s="63">
        <v>0</v>
      </c>
      <c r="GT35" s="14">
        <v>0</v>
      </c>
      <c r="GU35" s="64">
        <v>0</v>
      </c>
      <c r="GV35" s="63">
        <v>0</v>
      </c>
      <c r="GW35" s="14">
        <v>0</v>
      </c>
      <c r="GX35" s="64">
        <v>0</v>
      </c>
      <c r="GY35" s="63">
        <v>0</v>
      </c>
      <c r="GZ35" s="14">
        <v>0</v>
      </c>
      <c r="HA35" s="64">
        <v>0</v>
      </c>
      <c r="HB35" s="63">
        <v>0</v>
      </c>
      <c r="HC35" s="14">
        <v>0</v>
      </c>
      <c r="HD35" s="64">
        <v>0</v>
      </c>
      <c r="HE35" s="63">
        <v>0</v>
      </c>
      <c r="HF35" s="14">
        <v>0</v>
      </c>
      <c r="HG35" s="64">
        <f t="shared" si="292"/>
        <v>0</v>
      </c>
      <c r="HH35" s="63">
        <v>0</v>
      </c>
      <c r="HI35" s="14">
        <v>1</v>
      </c>
      <c r="HJ35" s="64">
        <v>0</v>
      </c>
      <c r="HK35" s="63">
        <v>0</v>
      </c>
      <c r="HL35" s="14">
        <v>0</v>
      </c>
      <c r="HM35" s="64">
        <v>0</v>
      </c>
      <c r="HN35" s="63">
        <v>0</v>
      </c>
      <c r="HO35" s="14">
        <v>0</v>
      </c>
      <c r="HP35" s="64">
        <v>0</v>
      </c>
      <c r="HQ35" s="63">
        <v>0</v>
      </c>
      <c r="HR35" s="14">
        <v>0</v>
      </c>
      <c r="HS35" s="64">
        <v>0</v>
      </c>
      <c r="HT35" s="63">
        <v>0</v>
      </c>
      <c r="HU35" s="14">
        <v>0</v>
      </c>
      <c r="HV35" s="64">
        <v>0</v>
      </c>
      <c r="HW35" s="63">
        <v>0</v>
      </c>
      <c r="HX35" s="14">
        <v>0</v>
      </c>
      <c r="HY35" s="64">
        <v>0</v>
      </c>
      <c r="HZ35" s="63">
        <v>0</v>
      </c>
      <c r="IA35" s="14">
        <v>0</v>
      </c>
      <c r="IB35" s="64">
        <v>0</v>
      </c>
      <c r="IC35" s="63">
        <v>0</v>
      </c>
      <c r="ID35" s="14">
        <v>0</v>
      </c>
      <c r="IE35" s="64">
        <f t="shared" si="293"/>
        <v>0</v>
      </c>
      <c r="IF35" s="63">
        <v>0</v>
      </c>
      <c r="IG35" s="14">
        <v>0</v>
      </c>
      <c r="IH35" s="64">
        <v>0</v>
      </c>
      <c r="II35" s="63">
        <v>0</v>
      </c>
      <c r="IJ35" s="14">
        <v>0</v>
      </c>
      <c r="IK35" s="64">
        <v>0</v>
      </c>
      <c r="IL35" s="63">
        <v>0</v>
      </c>
      <c r="IM35" s="14">
        <v>0</v>
      </c>
      <c r="IN35" s="64">
        <v>0</v>
      </c>
      <c r="IO35" s="63">
        <v>0</v>
      </c>
      <c r="IP35" s="14">
        <v>0</v>
      </c>
      <c r="IQ35" s="64">
        <f>IF(IO35=0,0,IP35/IO35*1000)</f>
        <v>0</v>
      </c>
      <c r="IR35" s="63">
        <v>0</v>
      </c>
      <c r="IS35" s="14">
        <v>1</v>
      </c>
      <c r="IT35" s="64">
        <v>0</v>
      </c>
      <c r="IU35" s="73">
        <v>1</v>
      </c>
      <c r="IV35" s="20">
        <v>17</v>
      </c>
      <c r="IW35" s="64">
        <f t="shared" ref="IW35:IW37" si="305">IV35/IU35*1000</f>
        <v>17000</v>
      </c>
      <c r="IX35" s="63">
        <v>0</v>
      </c>
      <c r="IY35" s="14">
        <v>0</v>
      </c>
      <c r="IZ35" s="64">
        <f t="shared" si="294"/>
        <v>0</v>
      </c>
      <c r="JA35" s="63">
        <v>0</v>
      </c>
      <c r="JB35" s="14">
        <v>0</v>
      </c>
      <c r="JC35" s="64">
        <v>0</v>
      </c>
      <c r="JD35" s="63">
        <v>0</v>
      </c>
      <c r="JE35" s="14">
        <v>0</v>
      </c>
      <c r="JF35" s="64">
        <v>0</v>
      </c>
      <c r="JG35" s="63">
        <v>0</v>
      </c>
      <c r="JH35" s="14">
        <v>0</v>
      </c>
      <c r="JI35" s="64">
        <v>0</v>
      </c>
      <c r="JJ35" s="63">
        <v>0</v>
      </c>
      <c r="JK35" s="14">
        <v>0</v>
      </c>
      <c r="JL35" s="64">
        <v>0</v>
      </c>
      <c r="JM35" s="73">
        <v>1</v>
      </c>
      <c r="JN35" s="20">
        <v>17</v>
      </c>
      <c r="JO35" s="64">
        <f t="shared" ref="JO35" si="306">JN35/JM35*1000</f>
        <v>17000</v>
      </c>
      <c r="JP35" s="73">
        <v>1</v>
      </c>
      <c r="JQ35" s="20">
        <v>17</v>
      </c>
      <c r="JR35" s="64">
        <f t="shared" si="301"/>
        <v>17000</v>
      </c>
      <c r="JS35" s="63">
        <v>0</v>
      </c>
      <c r="JT35" s="14">
        <v>0</v>
      </c>
      <c r="JU35" s="64">
        <v>0</v>
      </c>
      <c r="JV35" s="63">
        <v>0</v>
      </c>
      <c r="JW35" s="14">
        <v>0</v>
      </c>
      <c r="JX35" s="64">
        <v>0</v>
      </c>
      <c r="JY35" s="63">
        <v>0</v>
      </c>
      <c r="JZ35" s="14">
        <v>0</v>
      </c>
      <c r="KA35" s="64">
        <v>0</v>
      </c>
      <c r="KB35" s="73">
        <v>8</v>
      </c>
      <c r="KC35" s="20">
        <v>132</v>
      </c>
      <c r="KD35" s="64">
        <f t="shared" si="296"/>
        <v>16500</v>
      </c>
      <c r="KE35" s="73">
        <v>7</v>
      </c>
      <c r="KF35" s="20">
        <v>131</v>
      </c>
      <c r="KG35" s="64">
        <f t="shared" si="297"/>
        <v>18714.285714285714</v>
      </c>
      <c r="KH35" s="11" t="e">
        <f>F35+I35+L35+AM35+AS35+BB35+BH35+#REF!+BN35+BT35+BW35+CF35+CI35+DA35+DD35+DG35+DP35+DS35+DV35+EH35+EK35+EQ35+EW35+FC35+FF35+FL35+FR35+FU35+FX35+GA35+GG35+GV35+GY35+HH35+HN35+HQ35+HW35+IL35+IR35+IU35+JJ35+JM35+JP35+JS35+JV35+JY35+KB35+KE35</f>
        <v>#REF!</v>
      </c>
      <c r="KI35" s="21" t="e">
        <f>G35+J35+M35+AN35+AT35+BC35+BI35+#REF!+BO35+BU35+BX35+CG35+CJ35+DB35+DE35+DH35+DQ35+DT35+DW35+EI35+EL35+ER35+EX35+FD35+FG35+FM35+FS35+FV35+FY35+GB35+GH35+GW35+GZ35+HI35+HO35+HR35+HX35+IM35+IS35+IV35+JK35+JN35+JQ35+JT35+JW35+JZ35+KC35+KF35</f>
        <v>#REF!</v>
      </c>
      <c r="KJ35" s="6"/>
      <c r="KK35" s="9"/>
      <c r="KL35" s="6"/>
      <c r="KM35" s="6"/>
      <c r="KN35" s="6"/>
      <c r="KO35" s="9"/>
      <c r="KP35" s="6"/>
      <c r="KQ35" s="6"/>
      <c r="KR35" s="6"/>
      <c r="KS35" s="9"/>
      <c r="KT35" s="6"/>
      <c r="KU35" s="6"/>
      <c r="KV35" s="1"/>
      <c r="KW35" s="2"/>
      <c r="KX35" s="1"/>
      <c r="KY35" s="1"/>
      <c r="KZ35" s="1"/>
      <c r="LA35" s="2"/>
      <c r="LB35" s="1"/>
      <c r="LC35" s="1"/>
      <c r="LD35" s="1"/>
      <c r="LE35" s="2"/>
      <c r="LF35" s="1"/>
      <c r="LG35" s="1"/>
      <c r="LH35" s="1"/>
      <c r="LI35" s="2"/>
      <c r="LJ35" s="1"/>
      <c r="LK35" s="1"/>
      <c r="LL35" s="1"/>
      <c r="LM35" s="2"/>
      <c r="LN35" s="1"/>
      <c r="LO35" s="1"/>
      <c r="LP35" s="1"/>
      <c r="LQ35" s="2"/>
      <c r="LR35" s="1"/>
      <c r="LS35" s="1"/>
      <c r="LT35" s="1"/>
      <c r="LU35" s="2"/>
      <c r="LV35" s="1"/>
      <c r="LW35" s="1"/>
      <c r="LX35" s="1"/>
      <c r="LY35" s="2"/>
      <c r="LZ35" s="1"/>
      <c r="MA35" s="1"/>
      <c r="MB35" s="1"/>
    </row>
    <row r="36" spans="1:415" x14ac:dyDescent="0.3">
      <c r="A36" s="57">
        <v>2011</v>
      </c>
      <c r="B36" s="58" t="s">
        <v>9</v>
      </c>
      <c r="C36" s="63">
        <v>0</v>
      </c>
      <c r="D36" s="14">
        <v>0</v>
      </c>
      <c r="E36" s="64">
        <v>0</v>
      </c>
      <c r="F36" s="80">
        <v>2</v>
      </c>
      <c r="G36" s="18">
        <v>47</v>
      </c>
      <c r="H36" s="64">
        <f t="shared" si="280"/>
        <v>23500</v>
      </c>
      <c r="I36" s="63">
        <v>0</v>
      </c>
      <c r="J36" s="14">
        <v>0</v>
      </c>
      <c r="K36" s="64">
        <v>0</v>
      </c>
      <c r="L36" s="63">
        <v>0</v>
      </c>
      <c r="M36" s="14">
        <v>0</v>
      </c>
      <c r="N36" s="64">
        <v>0</v>
      </c>
      <c r="O36" s="63">
        <v>0</v>
      </c>
      <c r="P36" s="14">
        <v>0</v>
      </c>
      <c r="Q36" s="64">
        <v>0</v>
      </c>
      <c r="R36" s="63"/>
      <c r="S36" s="14"/>
      <c r="T36" s="64"/>
      <c r="U36" s="63">
        <v>0</v>
      </c>
      <c r="V36" s="14">
        <v>0</v>
      </c>
      <c r="W36" s="64">
        <v>0</v>
      </c>
      <c r="X36" s="63">
        <v>0</v>
      </c>
      <c r="Y36" s="14">
        <v>0</v>
      </c>
      <c r="Z36" s="64">
        <v>0</v>
      </c>
      <c r="AA36" s="63">
        <v>0</v>
      </c>
      <c r="AB36" s="14">
        <v>0</v>
      </c>
      <c r="AC36" s="64">
        <v>0</v>
      </c>
      <c r="AD36" s="63">
        <v>0</v>
      </c>
      <c r="AE36" s="14">
        <v>0</v>
      </c>
      <c r="AF36" s="64">
        <v>0</v>
      </c>
      <c r="AG36" s="63">
        <v>0</v>
      </c>
      <c r="AH36" s="14">
        <v>0</v>
      </c>
      <c r="AI36" s="64">
        <v>0</v>
      </c>
      <c r="AJ36" s="63">
        <v>0</v>
      </c>
      <c r="AK36" s="14">
        <v>0</v>
      </c>
      <c r="AL36" s="64">
        <v>0</v>
      </c>
      <c r="AM36" s="63">
        <v>0</v>
      </c>
      <c r="AN36" s="14">
        <v>0</v>
      </c>
      <c r="AO36" s="64">
        <v>0</v>
      </c>
      <c r="AP36" s="63">
        <v>0</v>
      </c>
      <c r="AQ36" s="14">
        <v>0</v>
      </c>
      <c r="AR36" s="64">
        <v>0</v>
      </c>
      <c r="AS36" s="63">
        <v>0</v>
      </c>
      <c r="AT36" s="14">
        <v>2</v>
      </c>
      <c r="AU36" s="64">
        <v>0</v>
      </c>
      <c r="AV36" s="63">
        <v>0</v>
      </c>
      <c r="AW36" s="14">
        <v>0</v>
      </c>
      <c r="AX36" s="64">
        <v>0</v>
      </c>
      <c r="AY36" s="63">
        <v>0</v>
      </c>
      <c r="AZ36" s="14">
        <v>0</v>
      </c>
      <c r="BA36" s="64">
        <v>0</v>
      </c>
      <c r="BB36" s="63">
        <v>0</v>
      </c>
      <c r="BC36" s="14">
        <v>0</v>
      </c>
      <c r="BD36" s="64">
        <v>0</v>
      </c>
      <c r="BE36" s="63"/>
      <c r="BF36" s="14"/>
      <c r="BG36" s="64"/>
      <c r="BH36" s="63">
        <v>0</v>
      </c>
      <c r="BI36" s="14">
        <v>0</v>
      </c>
      <c r="BJ36" s="64">
        <v>0</v>
      </c>
      <c r="BK36" s="73">
        <v>5</v>
      </c>
      <c r="BL36" s="20">
        <v>83</v>
      </c>
      <c r="BM36" s="64">
        <f t="shared" si="281"/>
        <v>16600</v>
      </c>
      <c r="BN36" s="63">
        <v>0</v>
      </c>
      <c r="BO36" s="14">
        <v>0</v>
      </c>
      <c r="BP36" s="64">
        <v>0</v>
      </c>
      <c r="BQ36" s="63"/>
      <c r="BR36" s="14"/>
      <c r="BS36" s="64"/>
      <c r="BT36" s="63">
        <v>0</v>
      </c>
      <c r="BU36" s="14">
        <v>0</v>
      </c>
      <c r="BV36" s="64">
        <v>0</v>
      </c>
      <c r="BW36" s="63">
        <v>0</v>
      </c>
      <c r="BX36" s="14">
        <v>0</v>
      </c>
      <c r="BY36" s="64">
        <v>0</v>
      </c>
      <c r="BZ36" s="63"/>
      <c r="CA36" s="14"/>
      <c r="CB36" s="64"/>
      <c r="CC36" s="63">
        <v>0</v>
      </c>
      <c r="CD36" s="14">
        <v>0</v>
      </c>
      <c r="CE36" s="64">
        <v>0</v>
      </c>
      <c r="CF36" s="63">
        <v>0</v>
      </c>
      <c r="CG36" s="14">
        <v>0</v>
      </c>
      <c r="CH36" s="64">
        <v>0</v>
      </c>
      <c r="CI36" s="63">
        <v>0</v>
      </c>
      <c r="CJ36" s="14">
        <v>0</v>
      </c>
      <c r="CK36" s="64">
        <v>0</v>
      </c>
      <c r="CL36" s="63">
        <v>0</v>
      </c>
      <c r="CM36" s="14">
        <v>0</v>
      </c>
      <c r="CN36" s="64">
        <f t="shared" si="282"/>
        <v>0</v>
      </c>
      <c r="CO36" s="63">
        <v>0</v>
      </c>
      <c r="CP36" s="14">
        <v>0</v>
      </c>
      <c r="CQ36" s="64">
        <v>0</v>
      </c>
      <c r="CR36" s="63">
        <v>0</v>
      </c>
      <c r="CS36" s="14">
        <v>0</v>
      </c>
      <c r="CT36" s="64">
        <f t="shared" si="283"/>
        <v>0</v>
      </c>
      <c r="CU36" s="63">
        <v>0</v>
      </c>
      <c r="CV36" s="14">
        <v>0</v>
      </c>
      <c r="CW36" s="64">
        <v>0</v>
      </c>
      <c r="CX36" s="63">
        <v>0</v>
      </c>
      <c r="CY36" s="14">
        <v>0</v>
      </c>
      <c r="CZ36" s="64">
        <v>0</v>
      </c>
      <c r="DA36" s="73">
        <v>1</v>
      </c>
      <c r="DB36" s="20">
        <v>12</v>
      </c>
      <c r="DC36" s="64">
        <f t="shared" si="300"/>
        <v>12000</v>
      </c>
      <c r="DD36" s="63">
        <v>0</v>
      </c>
      <c r="DE36" s="14">
        <v>0</v>
      </c>
      <c r="DF36" s="64">
        <v>0</v>
      </c>
      <c r="DG36" s="63">
        <v>0</v>
      </c>
      <c r="DH36" s="14">
        <v>0</v>
      </c>
      <c r="DI36" s="64">
        <v>0</v>
      </c>
      <c r="DJ36" s="63">
        <v>0</v>
      </c>
      <c r="DK36" s="14">
        <v>0</v>
      </c>
      <c r="DL36" s="64">
        <v>0</v>
      </c>
      <c r="DM36" s="63">
        <v>0</v>
      </c>
      <c r="DN36" s="14">
        <v>0</v>
      </c>
      <c r="DO36" s="64">
        <v>0</v>
      </c>
      <c r="DP36" s="63">
        <v>0</v>
      </c>
      <c r="DQ36" s="14">
        <v>0</v>
      </c>
      <c r="DR36" s="64">
        <v>0</v>
      </c>
      <c r="DS36" s="63">
        <v>0</v>
      </c>
      <c r="DT36" s="14">
        <v>0</v>
      </c>
      <c r="DU36" s="64">
        <v>0</v>
      </c>
      <c r="DV36" s="63">
        <v>0</v>
      </c>
      <c r="DW36" s="14">
        <v>0</v>
      </c>
      <c r="DX36" s="64">
        <v>0</v>
      </c>
      <c r="DY36" s="63">
        <v>0</v>
      </c>
      <c r="DZ36" s="14">
        <v>0</v>
      </c>
      <c r="EA36" s="64">
        <f t="shared" si="284"/>
        <v>0</v>
      </c>
      <c r="EB36" s="63">
        <v>0</v>
      </c>
      <c r="EC36" s="14">
        <v>0</v>
      </c>
      <c r="ED36" s="64">
        <f t="shared" si="285"/>
        <v>0</v>
      </c>
      <c r="EE36" s="63">
        <v>0</v>
      </c>
      <c r="EF36" s="14">
        <v>0</v>
      </c>
      <c r="EG36" s="64">
        <f t="shared" ref="EG36:EG43" si="307">IF(EE36=0,0,EF36/EE36*1000)</f>
        <v>0</v>
      </c>
      <c r="EH36" s="63">
        <v>0</v>
      </c>
      <c r="EI36" s="14">
        <v>0</v>
      </c>
      <c r="EJ36" s="64">
        <v>0</v>
      </c>
      <c r="EK36" s="63">
        <v>0</v>
      </c>
      <c r="EL36" s="14">
        <v>0</v>
      </c>
      <c r="EM36" s="64">
        <v>0</v>
      </c>
      <c r="EN36" s="63">
        <v>0</v>
      </c>
      <c r="EO36" s="14">
        <v>0</v>
      </c>
      <c r="EP36" s="64">
        <v>0</v>
      </c>
      <c r="EQ36" s="63">
        <v>0</v>
      </c>
      <c r="ER36" s="14">
        <v>0</v>
      </c>
      <c r="ES36" s="64">
        <v>0</v>
      </c>
      <c r="ET36" s="63">
        <v>0</v>
      </c>
      <c r="EU36" s="14">
        <v>0</v>
      </c>
      <c r="EV36" s="64">
        <v>0</v>
      </c>
      <c r="EW36" s="63">
        <v>0</v>
      </c>
      <c r="EX36" s="14">
        <v>0</v>
      </c>
      <c r="EY36" s="64">
        <v>0</v>
      </c>
      <c r="EZ36" s="73"/>
      <c r="FA36" s="20"/>
      <c r="FB36" s="64"/>
      <c r="FC36" s="73">
        <v>1</v>
      </c>
      <c r="FD36" s="20">
        <v>11</v>
      </c>
      <c r="FE36" s="64">
        <f t="shared" si="304"/>
        <v>11000</v>
      </c>
      <c r="FF36" s="73">
        <v>2</v>
      </c>
      <c r="FG36" s="20">
        <v>47</v>
      </c>
      <c r="FH36" s="64">
        <f t="shared" si="287"/>
        <v>23500</v>
      </c>
      <c r="FI36" s="63">
        <v>0</v>
      </c>
      <c r="FJ36" s="14">
        <v>0</v>
      </c>
      <c r="FK36" s="64">
        <v>0</v>
      </c>
      <c r="FL36" s="63">
        <v>0</v>
      </c>
      <c r="FM36" s="14">
        <v>0</v>
      </c>
      <c r="FN36" s="64">
        <v>0</v>
      </c>
      <c r="FO36" s="63">
        <v>0</v>
      </c>
      <c r="FP36" s="14">
        <v>0</v>
      </c>
      <c r="FQ36" s="64">
        <f t="shared" si="288"/>
        <v>0</v>
      </c>
      <c r="FR36" s="73">
        <v>8</v>
      </c>
      <c r="FS36" s="20">
        <v>153</v>
      </c>
      <c r="FT36" s="64">
        <f t="shared" ref="FT36" si="308">FS36/FR36*1000</f>
        <v>19125</v>
      </c>
      <c r="FU36" s="73">
        <v>2</v>
      </c>
      <c r="FV36" s="20">
        <v>34</v>
      </c>
      <c r="FW36" s="64">
        <f t="shared" si="290"/>
        <v>17000</v>
      </c>
      <c r="FX36" s="63">
        <v>0</v>
      </c>
      <c r="FY36" s="14">
        <v>0</v>
      </c>
      <c r="FZ36" s="64">
        <v>0</v>
      </c>
      <c r="GA36" s="63">
        <v>0</v>
      </c>
      <c r="GB36" s="14">
        <v>0</v>
      </c>
      <c r="GC36" s="64">
        <v>0</v>
      </c>
      <c r="GD36" s="63">
        <v>0</v>
      </c>
      <c r="GE36" s="14">
        <v>0</v>
      </c>
      <c r="GF36" s="64">
        <v>0</v>
      </c>
      <c r="GG36" s="73">
        <v>0</v>
      </c>
      <c r="GH36" s="20">
        <v>8</v>
      </c>
      <c r="GI36" s="64">
        <v>0</v>
      </c>
      <c r="GJ36" s="63">
        <v>0</v>
      </c>
      <c r="GK36" s="14">
        <v>0</v>
      </c>
      <c r="GL36" s="64">
        <v>0</v>
      </c>
      <c r="GM36" s="63">
        <v>0</v>
      </c>
      <c r="GN36" s="14">
        <v>0</v>
      </c>
      <c r="GO36" s="64">
        <v>0</v>
      </c>
      <c r="GP36" s="63">
        <v>0</v>
      </c>
      <c r="GQ36" s="14">
        <v>0</v>
      </c>
      <c r="GR36" s="64">
        <v>0</v>
      </c>
      <c r="GS36" s="63">
        <v>0</v>
      </c>
      <c r="GT36" s="14">
        <v>0</v>
      </c>
      <c r="GU36" s="64">
        <v>0</v>
      </c>
      <c r="GV36" s="63">
        <v>0</v>
      </c>
      <c r="GW36" s="14">
        <v>1</v>
      </c>
      <c r="GX36" s="64">
        <v>0</v>
      </c>
      <c r="GY36" s="63">
        <v>0</v>
      </c>
      <c r="GZ36" s="14">
        <v>0</v>
      </c>
      <c r="HA36" s="64">
        <v>0</v>
      </c>
      <c r="HB36" s="63">
        <v>0</v>
      </c>
      <c r="HC36" s="14">
        <v>0</v>
      </c>
      <c r="HD36" s="64">
        <v>0</v>
      </c>
      <c r="HE36" s="63">
        <v>0</v>
      </c>
      <c r="HF36" s="14">
        <v>0</v>
      </c>
      <c r="HG36" s="64">
        <f t="shared" si="292"/>
        <v>0</v>
      </c>
      <c r="HH36" s="63">
        <v>0</v>
      </c>
      <c r="HI36" s="14">
        <v>0</v>
      </c>
      <c r="HJ36" s="64">
        <v>0</v>
      </c>
      <c r="HK36" s="63">
        <v>0</v>
      </c>
      <c r="HL36" s="14">
        <v>0</v>
      </c>
      <c r="HM36" s="64">
        <v>0</v>
      </c>
      <c r="HN36" s="63">
        <v>0</v>
      </c>
      <c r="HO36" s="14">
        <v>0</v>
      </c>
      <c r="HP36" s="64">
        <v>0</v>
      </c>
      <c r="HQ36" s="63">
        <v>0</v>
      </c>
      <c r="HR36" s="14">
        <v>0</v>
      </c>
      <c r="HS36" s="64">
        <v>0</v>
      </c>
      <c r="HT36" s="63">
        <v>0</v>
      </c>
      <c r="HU36" s="14">
        <v>0</v>
      </c>
      <c r="HV36" s="64">
        <v>0</v>
      </c>
      <c r="HW36" s="63">
        <v>0</v>
      </c>
      <c r="HX36" s="14">
        <v>0</v>
      </c>
      <c r="HY36" s="64">
        <v>0</v>
      </c>
      <c r="HZ36" s="63">
        <v>0</v>
      </c>
      <c r="IA36" s="14">
        <v>0</v>
      </c>
      <c r="IB36" s="64">
        <v>0</v>
      </c>
      <c r="IC36" s="63">
        <v>0</v>
      </c>
      <c r="ID36" s="14">
        <v>0</v>
      </c>
      <c r="IE36" s="64">
        <f t="shared" si="293"/>
        <v>0</v>
      </c>
      <c r="IF36" s="63">
        <v>0</v>
      </c>
      <c r="IG36" s="14">
        <v>0</v>
      </c>
      <c r="IH36" s="64">
        <v>0</v>
      </c>
      <c r="II36" s="63">
        <v>0</v>
      </c>
      <c r="IJ36" s="14">
        <v>0</v>
      </c>
      <c r="IK36" s="64">
        <v>0</v>
      </c>
      <c r="IL36" s="63">
        <v>0</v>
      </c>
      <c r="IM36" s="14">
        <v>0</v>
      </c>
      <c r="IN36" s="64">
        <v>0</v>
      </c>
      <c r="IO36" s="63">
        <v>0</v>
      </c>
      <c r="IP36" s="14">
        <v>0</v>
      </c>
      <c r="IQ36" s="64">
        <f t="shared" ref="IQ36:IQ43" si="309">IF(IO36=0,0,IP36/IO36*1000)</f>
        <v>0</v>
      </c>
      <c r="IR36" s="63">
        <v>0</v>
      </c>
      <c r="IS36" s="14">
        <v>0</v>
      </c>
      <c r="IT36" s="64">
        <v>0</v>
      </c>
      <c r="IU36" s="73">
        <v>1</v>
      </c>
      <c r="IV36" s="20">
        <v>23</v>
      </c>
      <c r="IW36" s="64">
        <f t="shared" si="305"/>
        <v>23000</v>
      </c>
      <c r="IX36" s="63">
        <v>0</v>
      </c>
      <c r="IY36" s="14">
        <v>0</v>
      </c>
      <c r="IZ36" s="64">
        <f t="shared" si="294"/>
        <v>0</v>
      </c>
      <c r="JA36" s="63">
        <v>0</v>
      </c>
      <c r="JB36" s="14">
        <v>0</v>
      </c>
      <c r="JC36" s="64">
        <v>0</v>
      </c>
      <c r="JD36" s="63">
        <v>0</v>
      </c>
      <c r="JE36" s="14">
        <v>0</v>
      </c>
      <c r="JF36" s="64">
        <v>0</v>
      </c>
      <c r="JG36" s="63">
        <v>0</v>
      </c>
      <c r="JH36" s="14">
        <v>0</v>
      </c>
      <c r="JI36" s="64">
        <v>0</v>
      </c>
      <c r="JJ36" s="73">
        <v>1</v>
      </c>
      <c r="JK36" s="20">
        <v>13</v>
      </c>
      <c r="JL36" s="64">
        <f t="shared" ref="JL36" si="310">JK36/JJ36*1000</f>
        <v>13000</v>
      </c>
      <c r="JM36" s="63">
        <v>0</v>
      </c>
      <c r="JN36" s="14">
        <v>0</v>
      </c>
      <c r="JO36" s="64">
        <v>0</v>
      </c>
      <c r="JP36" s="63">
        <v>0</v>
      </c>
      <c r="JQ36" s="14">
        <v>0</v>
      </c>
      <c r="JR36" s="64">
        <v>0</v>
      </c>
      <c r="JS36" s="63">
        <v>0</v>
      </c>
      <c r="JT36" s="14">
        <v>0</v>
      </c>
      <c r="JU36" s="64">
        <v>0</v>
      </c>
      <c r="JV36" s="63">
        <v>0</v>
      </c>
      <c r="JW36" s="14">
        <v>0</v>
      </c>
      <c r="JX36" s="64">
        <v>0</v>
      </c>
      <c r="JY36" s="63">
        <v>0</v>
      </c>
      <c r="JZ36" s="14">
        <v>0</v>
      </c>
      <c r="KA36" s="64">
        <v>0</v>
      </c>
      <c r="KB36" s="73">
        <v>5</v>
      </c>
      <c r="KC36" s="20">
        <v>102</v>
      </c>
      <c r="KD36" s="64">
        <f t="shared" si="296"/>
        <v>20400</v>
      </c>
      <c r="KE36" s="73">
        <v>10</v>
      </c>
      <c r="KF36" s="20">
        <v>138</v>
      </c>
      <c r="KG36" s="64">
        <f t="shared" si="297"/>
        <v>13800</v>
      </c>
      <c r="KH36" s="11" t="e">
        <f>F36+I36+L36+AM36+AS36+BB36+BH36+#REF!+BN36+BT36+BW36+CF36+CI36+DA36+DD36+DG36+DP36+DS36+DV36+EH36+EK36+EQ36+EW36+FC36+FF36+FL36+FR36+FU36+FX36+GA36+GG36+GV36+GY36+HH36+HN36+HQ36+HW36+IL36+IR36+IU36+JJ36+JM36+JP36+JS36+JV36+JY36+KB36+KE36</f>
        <v>#REF!</v>
      </c>
      <c r="KI36" s="21" t="e">
        <f>G36+J36+M36+AN36+AT36+BC36+BI36+#REF!+BO36+BU36+BX36+CG36+CJ36+DB36+DE36+DH36+DQ36+DT36+DW36+EI36+EL36+ER36+EX36+FD36+FG36+FM36+FS36+FV36+FY36+GB36+GH36+GW36+GZ36+HI36+HO36+HR36+HX36+IM36+IS36+IV36+JK36+JN36+JQ36+JT36+JW36+JZ36+KC36+KF36</f>
        <v>#REF!</v>
      </c>
      <c r="KJ36" s="6"/>
      <c r="KK36" s="9"/>
      <c r="KL36" s="6"/>
      <c r="KM36" s="6"/>
      <c r="KN36" s="6"/>
      <c r="KO36" s="9"/>
      <c r="KP36" s="6"/>
      <c r="KQ36" s="6"/>
      <c r="KR36" s="6"/>
      <c r="KS36" s="9"/>
      <c r="KT36" s="6"/>
      <c r="KU36" s="6"/>
      <c r="KV36" s="1"/>
      <c r="KW36" s="2"/>
      <c r="KX36" s="1"/>
      <c r="KY36" s="1"/>
      <c r="KZ36" s="1"/>
      <c r="LA36" s="2"/>
      <c r="LB36" s="1"/>
      <c r="LC36" s="1"/>
      <c r="LD36" s="1"/>
      <c r="LE36" s="2"/>
      <c r="LF36" s="1"/>
      <c r="LG36" s="1"/>
      <c r="LH36" s="1"/>
      <c r="LI36" s="2"/>
      <c r="LJ36" s="1"/>
      <c r="LK36" s="1"/>
      <c r="LL36" s="1"/>
      <c r="LM36" s="2"/>
      <c r="LN36" s="1"/>
      <c r="LO36" s="1"/>
      <c r="LP36" s="1"/>
      <c r="LQ36" s="2"/>
      <c r="LR36" s="1"/>
      <c r="LS36" s="1"/>
      <c r="LT36" s="1"/>
      <c r="LU36" s="2"/>
      <c r="LV36" s="1"/>
      <c r="LW36" s="1"/>
      <c r="LX36" s="1"/>
      <c r="LY36" s="2"/>
      <c r="LZ36" s="1"/>
      <c r="MA36" s="1"/>
      <c r="MB36" s="1"/>
    </row>
    <row r="37" spans="1:415" x14ac:dyDescent="0.3">
      <c r="A37" s="57">
        <v>2011</v>
      </c>
      <c r="B37" s="58" t="s">
        <v>10</v>
      </c>
      <c r="C37" s="63">
        <v>0</v>
      </c>
      <c r="D37" s="14">
        <v>0</v>
      </c>
      <c r="E37" s="64">
        <v>0</v>
      </c>
      <c r="F37" s="80">
        <v>5</v>
      </c>
      <c r="G37" s="18">
        <v>95</v>
      </c>
      <c r="H37" s="64">
        <f t="shared" si="280"/>
        <v>19000</v>
      </c>
      <c r="I37" s="63">
        <v>0</v>
      </c>
      <c r="J37" s="14">
        <v>0</v>
      </c>
      <c r="K37" s="64">
        <v>0</v>
      </c>
      <c r="L37" s="63">
        <v>0</v>
      </c>
      <c r="M37" s="14">
        <v>8</v>
      </c>
      <c r="N37" s="64">
        <v>0</v>
      </c>
      <c r="O37" s="63">
        <v>0</v>
      </c>
      <c r="P37" s="14">
        <v>0</v>
      </c>
      <c r="Q37" s="64">
        <v>0</v>
      </c>
      <c r="R37" s="63"/>
      <c r="S37" s="14"/>
      <c r="T37" s="64"/>
      <c r="U37" s="63">
        <v>0</v>
      </c>
      <c r="V37" s="14">
        <v>0</v>
      </c>
      <c r="W37" s="64">
        <v>0</v>
      </c>
      <c r="X37" s="63">
        <v>0</v>
      </c>
      <c r="Y37" s="14">
        <v>0</v>
      </c>
      <c r="Z37" s="64">
        <v>0</v>
      </c>
      <c r="AA37" s="63">
        <v>0</v>
      </c>
      <c r="AB37" s="14">
        <v>0</v>
      </c>
      <c r="AC37" s="64">
        <v>0</v>
      </c>
      <c r="AD37" s="63">
        <v>0</v>
      </c>
      <c r="AE37" s="14">
        <v>0</v>
      </c>
      <c r="AF37" s="64">
        <v>0</v>
      </c>
      <c r="AG37" s="63">
        <v>0</v>
      </c>
      <c r="AH37" s="14">
        <v>0</v>
      </c>
      <c r="AI37" s="64">
        <v>0</v>
      </c>
      <c r="AJ37" s="63">
        <v>0</v>
      </c>
      <c r="AK37" s="14">
        <v>0</v>
      </c>
      <c r="AL37" s="64">
        <v>0</v>
      </c>
      <c r="AM37" s="63">
        <v>0</v>
      </c>
      <c r="AN37" s="14">
        <v>0</v>
      </c>
      <c r="AO37" s="64">
        <v>0</v>
      </c>
      <c r="AP37" s="63">
        <v>0</v>
      </c>
      <c r="AQ37" s="14">
        <v>0</v>
      </c>
      <c r="AR37" s="64">
        <v>0</v>
      </c>
      <c r="AS37" s="63">
        <v>0</v>
      </c>
      <c r="AT37" s="14">
        <v>1</v>
      </c>
      <c r="AU37" s="64">
        <v>0</v>
      </c>
      <c r="AV37" s="63">
        <v>0</v>
      </c>
      <c r="AW37" s="14">
        <v>0</v>
      </c>
      <c r="AX37" s="64">
        <v>0</v>
      </c>
      <c r="AY37" s="63">
        <v>0</v>
      </c>
      <c r="AZ37" s="14">
        <v>0</v>
      </c>
      <c r="BA37" s="64">
        <v>0</v>
      </c>
      <c r="BB37" s="63">
        <v>0</v>
      </c>
      <c r="BC37" s="14">
        <v>0</v>
      </c>
      <c r="BD37" s="64">
        <v>0</v>
      </c>
      <c r="BE37" s="63"/>
      <c r="BF37" s="14"/>
      <c r="BG37" s="64"/>
      <c r="BH37" s="63">
        <v>0</v>
      </c>
      <c r="BI37" s="14">
        <v>0</v>
      </c>
      <c r="BJ37" s="64">
        <v>0</v>
      </c>
      <c r="BK37" s="73">
        <v>0</v>
      </c>
      <c r="BL37" s="20">
        <v>4</v>
      </c>
      <c r="BM37" s="64">
        <f t="shared" si="281"/>
        <v>0</v>
      </c>
      <c r="BN37" s="63">
        <v>0</v>
      </c>
      <c r="BO37" s="14">
        <v>0</v>
      </c>
      <c r="BP37" s="64">
        <v>0</v>
      </c>
      <c r="BQ37" s="63"/>
      <c r="BR37" s="14"/>
      <c r="BS37" s="64"/>
      <c r="BT37" s="63">
        <v>0</v>
      </c>
      <c r="BU37" s="14">
        <v>0</v>
      </c>
      <c r="BV37" s="64">
        <v>0</v>
      </c>
      <c r="BW37" s="63">
        <v>0</v>
      </c>
      <c r="BX37" s="14">
        <v>0</v>
      </c>
      <c r="BY37" s="64">
        <v>0</v>
      </c>
      <c r="BZ37" s="63"/>
      <c r="CA37" s="14"/>
      <c r="CB37" s="64"/>
      <c r="CC37" s="63">
        <v>0</v>
      </c>
      <c r="CD37" s="14">
        <v>0</v>
      </c>
      <c r="CE37" s="64">
        <v>0</v>
      </c>
      <c r="CF37" s="63">
        <v>0</v>
      </c>
      <c r="CG37" s="14">
        <v>0</v>
      </c>
      <c r="CH37" s="64">
        <v>0</v>
      </c>
      <c r="CI37" s="63">
        <v>0</v>
      </c>
      <c r="CJ37" s="14">
        <v>0</v>
      </c>
      <c r="CK37" s="64">
        <v>0</v>
      </c>
      <c r="CL37" s="63">
        <v>0</v>
      </c>
      <c r="CM37" s="14">
        <v>0</v>
      </c>
      <c r="CN37" s="64">
        <f t="shared" si="282"/>
        <v>0</v>
      </c>
      <c r="CO37" s="63">
        <v>0</v>
      </c>
      <c r="CP37" s="14">
        <v>0</v>
      </c>
      <c r="CQ37" s="64">
        <v>0</v>
      </c>
      <c r="CR37" s="63">
        <v>0</v>
      </c>
      <c r="CS37" s="14">
        <v>0</v>
      </c>
      <c r="CT37" s="64">
        <f t="shared" si="283"/>
        <v>0</v>
      </c>
      <c r="CU37" s="63">
        <v>0</v>
      </c>
      <c r="CV37" s="14">
        <v>0</v>
      </c>
      <c r="CW37" s="64">
        <v>0</v>
      </c>
      <c r="CX37" s="63">
        <v>0</v>
      </c>
      <c r="CY37" s="14">
        <v>0</v>
      </c>
      <c r="CZ37" s="64">
        <v>0</v>
      </c>
      <c r="DA37" s="73">
        <v>0</v>
      </c>
      <c r="DB37" s="20">
        <v>2</v>
      </c>
      <c r="DC37" s="64">
        <v>0</v>
      </c>
      <c r="DD37" s="63">
        <v>0</v>
      </c>
      <c r="DE37" s="14">
        <v>0</v>
      </c>
      <c r="DF37" s="64">
        <v>0</v>
      </c>
      <c r="DG37" s="63">
        <v>0</v>
      </c>
      <c r="DH37" s="14">
        <v>0</v>
      </c>
      <c r="DI37" s="64">
        <v>0</v>
      </c>
      <c r="DJ37" s="63">
        <v>0</v>
      </c>
      <c r="DK37" s="14">
        <v>0</v>
      </c>
      <c r="DL37" s="64">
        <v>0</v>
      </c>
      <c r="DM37" s="63">
        <v>0</v>
      </c>
      <c r="DN37" s="14">
        <v>0</v>
      </c>
      <c r="DO37" s="64">
        <v>0</v>
      </c>
      <c r="DP37" s="63">
        <v>0</v>
      </c>
      <c r="DQ37" s="14">
        <v>0</v>
      </c>
      <c r="DR37" s="64">
        <v>0</v>
      </c>
      <c r="DS37" s="63">
        <v>0</v>
      </c>
      <c r="DT37" s="14">
        <v>0</v>
      </c>
      <c r="DU37" s="64">
        <v>0</v>
      </c>
      <c r="DV37" s="63">
        <v>0</v>
      </c>
      <c r="DW37" s="14">
        <v>0</v>
      </c>
      <c r="DX37" s="64">
        <v>0</v>
      </c>
      <c r="DY37" s="63">
        <v>0</v>
      </c>
      <c r="DZ37" s="14">
        <v>0</v>
      </c>
      <c r="EA37" s="64">
        <f t="shared" si="284"/>
        <v>0</v>
      </c>
      <c r="EB37" s="63">
        <v>0</v>
      </c>
      <c r="EC37" s="14">
        <v>0</v>
      </c>
      <c r="ED37" s="64">
        <f t="shared" si="285"/>
        <v>0</v>
      </c>
      <c r="EE37" s="63">
        <v>0</v>
      </c>
      <c r="EF37" s="14">
        <v>0</v>
      </c>
      <c r="EG37" s="64">
        <f t="shared" si="307"/>
        <v>0</v>
      </c>
      <c r="EH37" s="73">
        <v>3</v>
      </c>
      <c r="EI37" s="20">
        <v>54</v>
      </c>
      <c r="EJ37" s="64">
        <f t="shared" ref="EJ37" si="311">EI37/EH37*1000</f>
        <v>18000</v>
      </c>
      <c r="EK37" s="63">
        <v>0</v>
      </c>
      <c r="EL37" s="14">
        <v>0</v>
      </c>
      <c r="EM37" s="64">
        <v>0</v>
      </c>
      <c r="EN37" s="63">
        <v>0</v>
      </c>
      <c r="EO37" s="14">
        <v>0</v>
      </c>
      <c r="EP37" s="64">
        <v>0</v>
      </c>
      <c r="EQ37" s="63">
        <v>0</v>
      </c>
      <c r="ER37" s="14">
        <v>0</v>
      </c>
      <c r="ES37" s="64">
        <v>0</v>
      </c>
      <c r="ET37" s="63">
        <v>0</v>
      </c>
      <c r="EU37" s="14">
        <v>0</v>
      </c>
      <c r="EV37" s="64">
        <v>0</v>
      </c>
      <c r="EW37" s="63">
        <v>0</v>
      </c>
      <c r="EX37" s="14">
        <v>0</v>
      </c>
      <c r="EY37" s="64">
        <v>0</v>
      </c>
      <c r="EZ37" s="73"/>
      <c r="FA37" s="20"/>
      <c r="FB37" s="64"/>
      <c r="FC37" s="73">
        <v>0</v>
      </c>
      <c r="FD37" s="20">
        <v>2</v>
      </c>
      <c r="FE37" s="64">
        <v>0</v>
      </c>
      <c r="FF37" s="73">
        <v>1</v>
      </c>
      <c r="FG37" s="20">
        <v>84</v>
      </c>
      <c r="FH37" s="64">
        <f t="shared" si="287"/>
        <v>84000</v>
      </c>
      <c r="FI37" s="63">
        <v>0</v>
      </c>
      <c r="FJ37" s="14">
        <v>0</v>
      </c>
      <c r="FK37" s="64">
        <v>0</v>
      </c>
      <c r="FL37" s="63">
        <v>0</v>
      </c>
      <c r="FM37" s="14">
        <v>6</v>
      </c>
      <c r="FN37" s="64">
        <v>0</v>
      </c>
      <c r="FO37" s="63">
        <v>0</v>
      </c>
      <c r="FP37" s="14">
        <v>0</v>
      </c>
      <c r="FQ37" s="64">
        <f t="shared" si="288"/>
        <v>0</v>
      </c>
      <c r="FR37" s="63">
        <v>0</v>
      </c>
      <c r="FS37" s="14">
        <v>0</v>
      </c>
      <c r="FT37" s="64">
        <v>0</v>
      </c>
      <c r="FU37" s="73">
        <v>5</v>
      </c>
      <c r="FV37" s="20">
        <v>68</v>
      </c>
      <c r="FW37" s="64">
        <f t="shared" si="290"/>
        <v>13600</v>
      </c>
      <c r="FX37" s="63">
        <v>0</v>
      </c>
      <c r="FY37" s="14">
        <v>0</v>
      </c>
      <c r="FZ37" s="64">
        <v>0</v>
      </c>
      <c r="GA37" s="63">
        <v>0</v>
      </c>
      <c r="GB37" s="14">
        <v>0</v>
      </c>
      <c r="GC37" s="64">
        <v>0</v>
      </c>
      <c r="GD37" s="63">
        <v>0</v>
      </c>
      <c r="GE37" s="14">
        <v>0</v>
      </c>
      <c r="GF37" s="64">
        <v>0</v>
      </c>
      <c r="GG37" s="73">
        <v>0</v>
      </c>
      <c r="GH37" s="20">
        <v>9</v>
      </c>
      <c r="GI37" s="64">
        <v>0</v>
      </c>
      <c r="GJ37" s="63">
        <v>0</v>
      </c>
      <c r="GK37" s="14">
        <v>0</v>
      </c>
      <c r="GL37" s="64">
        <v>0</v>
      </c>
      <c r="GM37" s="63">
        <v>0</v>
      </c>
      <c r="GN37" s="14">
        <v>0</v>
      </c>
      <c r="GO37" s="64">
        <v>0</v>
      </c>
      <c r="GP37" s="63">
        <v>0</v>
      </c>
      <c r="GQ37" s="14">
        <v>0</v>
      </c>
      <c r="GR37" s="64">
        <v>0</v>
      </c>
      <c r="GS37" s="63">
        <v>0</v>
      </c>
      <c r="GT37" s="14">
        <v>0</v>
      </c>
      <c r="GU37" s="64">
        <v>0</v>
      </c>
      <c r="GV37" s="63">
        <v>0</v>
      </c>
      <c r="GW37" s="14">
        <v>0</v>
      </c>
      <c r="GX37" s="64">
        <v>0</v>
      </c>
      <c r="GY37" s="63">
        <v>0</v>
      </c>
      <c r="GZ37" s="14">
        <v>0</v>
      </c>
      <c r="HA37" s="64">
        <v>0</v>
      </c>
      <c r="HB37" s="63">
        <v>0</v>
      </c>
      <c r="HC37" s="14">
        <v>0</v>
      </c>
      <c r="HD37" s="64">
        <v>0</v>
      </c>
      <c r="HE37" s="63">
        <v>0</v>
      </c>
      <c r="HF37" s="14">
        <v>0</v>
      </c>
      <c r="HG37" s="64">
        <f t="shared" si="292"/>
        <v>0</v>
      </c>
      <c r="HH37" s="63">
        <v>0</v>
      </c>
      <c r="HI37" s="14">
        <v>0</v>
      </c>
      <c r="HJ37" s="64">
        <v>0</v>
      </c>
      <c r="HK37" s="63">
        <v>0</v>
      </c>
      <c r="HL37" s="14">
        <v>0</v>
      </c>
      <c r="HM37" s="64">
        <v>0</v>
      </c>
      <c r="HN37" s="63">
        <v>0</v>
      </c>
      <c r="HO37" s="14">
        <v>0</v>
      </c>
      <c r="HP37" s="64">
        <v>0</v>
      </c>
      <c r="HQ37" s="63">
        <v>0</v>
      </c>
      <c r="HR37" s="14">
        <v>0</v>
      </c>
      <c r="HS37" s="64">
        <v>0</v>
      </c>
      <c r="HT37" s="63">
        <v>0</v>
      </c>
      <c r="HU37" s="14">
        <v>0</v>
      </c>
      <c r="HV37" s="64">
        <v>0</v>
      </c>
      <c r="HW37" s="63">
        <v>0</v>
      </c>
      <c r="HX37" s="14">
        <v>0</v>
      </c>
      <c r="HY37" s="64">
        <v>0</v>
      </c>
      <c r="HZ37" s="63">
        <v>0</v>
      </c>
      <c r="IA37" s="14">
        <v>0</v>
      </c>
      <c r="IB37" s="64">
        <v>0</v>
      </c>
      <c r="IC37" s="63">
        <v>0</v>
      </c>
      <c r="ID37" s="14">
        <v>0</v>
      </c>
      <c r="IE37" s="64">
        <f t="shared" si="293"/>
        <v>0</v>
      </c>
      <c r="IF37" s="63">
        <v>0</v>
      </c>
      <c r="IG37" s="14">
        <v>0</v>
      </c>
      <c r="IH37" s="64">
        <v>0</v>
      </c>
      <c r="II37" s="63">
        <v>0</v>
      </c>
      <c r="IJ37" s="14">
        <v>0</v>
      </c>
      <c r="IK37" s="64">
        <v>0</v>
      </c>
      <c r="IL37" s="63">
        <v>0</v>
      </c>
      <c r="IM37" s="14">
        <v>0</v>
      </c>
      <c r="IN37" s="64">
        <v>0</v>
      </c>
      <c r="IO37" s="63">
        <v>0</v>
      </c>
      <c r="IP37" s="14">
        <v>0</v>
      </c>
      <c r="IQ37" s="64">
        <f t="shared" si="309"/>
        <v>0</v>
      </c>
      <c r="IR37" s="63">
        <v>0</v>
      </c>
      <c r="IS37" s="14">
        <v>0</v>
      </c>
      <c r="IT37" s="64">
        <v>0</v>
      </c>
      <c r="IU37" s="73">
        <v>1</v>
      </c>
      <c r="IV37" s="20">
        <v>24</v>
      </c>
      <c r="IW37" s="64">
        <f t="shared" si="305"/>
        <v>24000</v>
      </c>
      <c r="IX37" s="63">
        <v>0</v>
      </c>
      <c r="IY37" s="14">
        <v>0</v>
      </c>
      <c r="IZ37" s="64">
        <f t="shared" si="294"/>
        <v>0</v>
      </c>
      <c r="JA37" s="63">
        <v>0</v>
      </c>
      <c r="JB37" s="14">
        <v>0</v>
      </c>
      <c r="JC37" s="64">
        <v>0</v>
      </c>
      <c r="JD37" s="63">
        <v>0</v>
      </c>
      <c r="JE37" s="14">
        <v>0</v>
      </c>
      <c r="JF37" s="64">
        <v>0</v>
      </c>
      <c r="JG37" s="63">
        <v>0</v>
      </c>
      <c r="JH37" s="14">
        <v>0</v>
      </c>
      <c r="JI37" s="64">
        <v>0</v>
      </c>
      <c r="JJ37" s="73">
        <v>0</v>
      </c>
      <c r="JK37" s="20">
        <v>5</v>
      </c>
      <c r="JL37" s="64">
        <v>0</v>
      </c>
      <c r="JM37" s="73">
        <v>1</v>
      </c>
      <c r="JN37" s="20">
        <v>7</v>
      </c>
      <c r="JO37" s="64">
        <f t="shared" ref="JO37" si="312">JN37/JM37*1000</f>
        <v>7000</v>
      </c>
      <c r="JP37" s="73">
        <v>1</v>
      </c>
      <c r="JQ37" s="20">
        <v>16</v>
      </c>
      <c r="JR37" s="64">
        <f t="shared" ref="JR37" si="313">JQ37/JP37*1000</f>
        <v>16000</v>
      </c>
      <c r="JS37" s="63">
        <v>0</v>
      </c>
      <c r="JT37" s="14">
        <v>0</v>
      </c>
      <c r="JU37" s="64">
        <v>0</v>
      </c>
      <c r="JV37" s="63">
        <v>0</v>
      </c>
      <c r="JW37" s="14">
        <v>0</v>
      </c>
      <c r="JX37" s="64">
        <v>0</v>
      </c>
      <c r="JY37" s="63">
        <v>0</v>
      </c>
      <c r="JZ37" s="14">
        <v>0</v>
      </c>
      <c r="KA37" s="64">
        <v>0</v>
      </c>
      <c r="KB37" s="73">
        <v>11</v>
      </c>
      <c r="KC37" s="20">
        <v>198</v>
      </c>
      <c r="KD37" s="64">
        <f t="shared" si="296"/>
        <v>18000</v>
      </c>
      <c r="KE37" s="73">
        <v>0</v>
      </c>
      <c r="KF37" s="20">
        <v>33</v>
      </c>
      <c r="KG37" s="64">
        <v>0</v>
      </c>
      <c r="KH37" s="11" t="e">
        <f>F37+I37+L37+AM37+AS37+BB37+BH37+#REF!+BN37+BT37+BW37+CF37+CI37+DA37+DD37+DG37+DP37+DS37+DV37+EH37+EK37+EQ37+EW37+FC37+FF37+FL37+FR37+FU37+FX37+GA37+GG37+GV37+GY37+HH37+HN37+HQ37+HW37+IL37+IR37+IU37+JJ37+JM37+JP37+JS37+JV37+JY37+KB37+KE37</f>
        <v>#REF!</v>
      </c>
      <c r="KI37" s="21" t="e">
        <f>G37+J37+M37+AN37+AT37+BC37+BI37+#REF!+BO37+BU37+BX37+CG37+CJ37+DB37+DE37+DH37+DQ37+DT37+DW37+EI37+EL37+ER37+EX37+FD37+FG37+FM37+FS37+FV37+FY37+GB37+GH37+GW37+GZ37+HI37+HO37+HR37+HX37+IM37+IS37+IV37+JK37+JN37+JQ37+JT37+JW37+JZ37+KC37+KF37</f>
        <v>#REF!</v>
      </c>
      <c r="KJ37" s="6"/>
      <c r="KK37" s="9"/>
      <c r="KL37" s="6"/>
      <c r="KM37" s="6"/>
      <c r="KN37" s="6"/>
      <c r="KO37" s="9"/>
      <c r="KP37" s="6"/>
      <c r="KQ37" s="6"/>
      <c r="KR37" s="6"/>
      <c r="KS37" s="9"/>
      <c r="KT37" s="6"/>
      <c r="KU37" s="6"/>
      <c r="KV37" s="1"/>
      <c r="KW37" s="2"/>
      <c r="KX37" s="1"/>
      <c r="KY37" s="1"/>
      <c r="KZ37" s="1"/>
      <c r="LA37" s="2"/>
      <c r="LB37" s="1"/>
      <c r="LC37" s="1"/>
      <c r="LD37" s="1"/>
      <c r="LE37" s="2"/>
      <c r="LF37" s="1"/>
      <c r="LG37" s="1"/>
      <c r="LH37" s="1"/>
      <c r="LI37" s="2"/>
      <c r="LJ37" s="1"/>
      <c r="LK37" s="1"/>
      <c r="LL37" s="1"/>
      <c r="LM37" s="2"/>
      <c r="LN37" s="1"/>
      <c r="LO37" s="1"/>
      <c r="LP37" s="1"/>
      <c r="LQ37" s="2"/>
      <c r="LR37" s="1"/>
      <c r="LS37" s="1"/>
      <c r="LT37" s="1"/>
      <c r="LU37" s="2"/>
      <c r="LV37" s="1"/>
      <c r="LW37" s="1"/>
      <c r="LX37" s="1"/>
      <c r="LY37" s="2"/>
      <c r="LZ37" s="1"/>
      <c r="MA37" s="1"/>
      <c r="MB37" s="1"/>
    </row>
    <row r="38" spans="1:415" x14ac:dyDescent="0.3">
      <c r="A38" s="57">
        <v>2011</v>
      </c>
      <c r="B38" s="58" t="s">
        <v>11</v>
      </c>
      <c r="C38" s="63">
        <v>0</v>
      </c>
      <c r="D38" s="14">
        <v>0</v>
      </c>
      <c r="E38" s="64">
        <v>0</v>
      </c>
      <c r="F38" s="80">
        <v>10.10947</v>
      </c>
      <c r="G38" s="18">
        <v>195</v>
      </c>
      <c r="H38" s="64">
        <f t="shared" si="280"/>
        <v>19288.845013635728</v>
      </c>
      <c r="I38" s="63">
        <v>0</v>
      </c>
      <c r="J38" s="14">
        <v>0</v>
      </c>
      <c r="K38" s="64">
        <v>0</v>
      </c>
      <c r="L38" s="63">
        <v>0</v>
      </c>
      <c r="M38" s="14">
        <v>0</v>
      </c>
      <c r="N38" s="64">
        <v>0</v>
      </c>
      <c r="O38" s="63">
        <v>0</v>
      </c>
      <c r="P38" s="14">
        <v>0</v>
      </c>
      <c r="Q38" s="64">
        <v>0</v>
      </c>
      <c r="R38" s="63"/>
      <c r="S38" s="14"/>
      <c r="T38" s="64"/>
      <c r="U38" s="63">
        <v>0</v>
      </c>
      <c r="V38" s="14">
        <v>0</v>
      </c>
      <c r="W38" s="64">
        <v>0</v>
      </c>
      <c r="X38" s="63">
        <v>0</v>
      </c>
      <c r="Y38" s="14">
        <v>0</v>
      </c>
      <c r="Z38" s="64">
        <v>0</v>
      </c>
      <c r="AA38" s="63">
        <v>0</v>
      </c>
      <c r="AB38" s="14">
        <v>0</v>
      </c>
      <c r="AC38" s="64">
        <v>0</v>
      </c>
      <c r="AD38" s="63">
        <v>0</v>
      </c>
      <c r="AE38" s="14">
        <v>0</v>
      </c>
      <c r="AF38" s="64">
        <v>0</v>
      </c>
      <c r="AG38" s="63">
        <v>0</v>
      </c>
      <c r="AH38" s="14">
        <v>0</v>
      </c>
      <c r="AI38" s="64">
        <v>0</v>
      </c>
      <c r="AJ38" s="63">
        <v>0</v>
      </c>
      <c r="AK38" s="14">
        <v>0</v>
      </c>
      <c r="AL38" s="64">
        <v>0</v>
      </c>
      <c r="AM38" s="63">
        <v>0</v>
      </c>
      <c r="AN38" s="14">
        <v>0</v>
      </c>
      <c r="AO38" s="64">
        <v>0</v>
      </c>
      <c r="AP38" s="63">
        <v>0</v>
      </c>
      <c r="AQ38" s="14">
        <v>0</v>
      </c>
      <c r="AR38" s="64">
        <v>0</v>
      </c>
      <c r="AS38" s="63">
        <v>0</v>
      </c>
      <c r="AT38" s="14">
        <v>0</v>
      </c>
      <c r="AU38" s="64">
        <v>0</v>
      </c>
      <c r="AV38" s="63">
        <v>0</v>
      </c>
      <c r="AW38" s="14">
        <v>0</v>
      </c>
      <c r="AX38" s="64">
        <v>0</v>
      </c>
      <c r="AY38" s="63">
        <v>0</v>
      </c>
      <c r="AZ38" s="14">
        <v>0</v>
      </c>
      <c r="BA38" s="64">
        <v>0</v>
      </c>
      <c r="BB38" s="63">
        <v>0</v>
      </c>
      <c r="BC38" s="14">
        <v>0</v>
      </c>
      <c r="BD38" s="64">
        <v>0</v>
      </c>
      <c r="BE38" s="63"/>
      <c r="BF38" s="14"/>
      <c r="BG38" s="64"/>
      <c r="BH38" s="63">
        <v>0</v>
      </c>
      <c r="BI38" s="14">
        <v>0</v>
      </c>
      <c r="BJ38" s="64">
        <v>0</v>
      </c>
      <c r="BK38" s="73">
        <v>0</v>
      </c>
      <c r="BL38" s="20">
        <v>7</v>
      </c>
      <c r="BM38" s="64">
        <f t="shared" si="281"/>
        <v>0</v>
      </c>
      <c r="BN38" s="63">
        <v>0</v>
      </c>
      <c r="BO38" s="14">
        <v>4</v>
      </c>
      <c r="BP38" s="64">
        <v>0</v>
      </c>
      <c r="BQ38" s="63"/>
      <c r="BR38" s="14"/>
      <c r="BS38" s="64"/>
      <c r="BT38" s="63">
        <v>0</v>
      </c>
      <c r="BU38" s="14">
        <v>0</v>
      </c>
      <c r="BV38" s="64">
        <v>0</v>
      </c>
      <c r="BW38" s="63">
        <v>0</v>
      </c>
      <c r="BX38" s="14">
        <v>0</v>
      </c>
      <c r="BY38" s="64">
        <v>0</v>
      </c>
      <c r="BZ38" s="63"/>
      <c r="CA38" s="14"/>
      <c r="CB38" s="64"/>
      <c r="CC38" s="63">
        <v>0</v>
      </c>
      <c r="CD38" s="14">
        <v>0</v>
      </c>
      <c r="CE38" s="64">
        <v>0</v>
      </c>
      <c r="CF38" s="63">
        <v>0</v>
      </c>
      <c r="CG38" s="14">
        <v>0</v>
      </c>
      <c r="CH38" s="64">
        <v>0</v>
      </c>
      <c r="CI38" s="63">
        <v>0</v>
      </c>
      <c r="CJ38" s="14">
        <v>0</v>
      </c>
      <c r="CK38" s="64">
        <v>0</v>
      </c>
      <c r="CL38" s="63">
        <v>0</v>
      </c>
      <c r="CM38" s="14">
        <v>0</v>
      </c>
      <c r="CN38" s="64">
        <f t="shared" si="282"/>
        <v>0</v>
      </c>
      <c r="CO38" s="63">
        <v>0</v>
      </c>
      <c r="CP38" s="14">
        <v>0</v>
      </c>
      <c r="CQ38" s="64">
        <v>0</v>
      </c>
      <c r="CR38" s="63">
        <v>0</v>
      </c>
      <c r="CS38" s="14">
        <v>0</v>
      </c>
      <c r="CT38" s="64">
        <f t="shared" si="283"/>
        <v>0</v>
      </c>
      <c r="CU38" s="63">
        <v>0</v>
      </c>
      <c r="CV38" s="14">
        <v>0</v>
      </c>
      <c r="CW38" s="64">
        <v>0</v>
      </c>
      <c r="CX38" s="63">
        <v>0</v>
      </c>
      <c r="CY38" s="14">
        <v>0</v>
      </c>
      <c r="CZ38" s="64">
        <v>0</v>
      </c>
      <c r="DA38" s="73">
        <v>0</v>
      </c>
      <c r="DB38" s="20">
        <v>1</v>
      </c>
      <c r="DC38" s="64">
        <v>0</v>
      </c>
      <c r="DD38" s="63">
        <v>0</v>
      </c>
      <c r="DE38" s="14">
        <v>0</v>
      </c>
      <c r="DF38" s="64">
        <v>0</v>
      </c>
      <c r="DG38" s="63">
        <v>0</v>
      </c>
      <c r="DH38" s="14">
        <v>0</v>
      </c>
      <c r="DI38" s="64">
        <v>0</v>
      </c>
      <c r="DJ38" s="63">
        <v>0</v>
      </c>
      <c r="DK38" s="14">
        <v>0</v>
      </c>
      <c r="DL38" s="64">
        <v>0</v>
      </c>
      <c r="DM38" s="63">
        <v>0</v>
      </c>
      <c r="DN38" s="14">
        <v>0</v>
      </c>
      <c r="DO38" s="64">
        <v>0</v>
      </c>
      <c r="DP38" s="63">
        <v>0</v>
      </c>
      <c r="DQ38" s="14">
        <v>0</v>
      </c>
      <c r="DR38" s="64">
        <v>0</v>
      </c>
      <c r="DS38" s="63">
        <v>0</v>
      </c>
      <c r="DT38" s="14">
        <v>3</v>
      </c>
      <c r="DU38" s="64">
        <v>0</v>
      </c>
      <c r="DV38" s="63">
        <v>0</v>
      </c>
      <c r="DW38" s="14">
        <v>0</v>
      </c>
      <c r="DX38" s="64">
        <v>0</v>
      </c>
      <c r="DY38" s="63">
        <v>0</v>
      </c>
      <c r="DZ38" s="14">
        <v>0</v>
      </c>
      <c r="EA38" s="64">
        <f t="shared" si="284"/>
        <v>0</v>
      </c>
      <c r="EB38" s="63">
        <v>0</v>
      </c>
      <c r="EC38" s="14">
        <v>0</v>
      </c>
      <c r="ED38" s="64">
        <f t="shared" si="285"/>
        <v>0</v>
      </c>
      <c r="EE38" s="63">
        <v>0</v>
      </c>
      <c r="EF38" s="14">
        <v>0</v>
      </c>
      <c r="EG38" s="64">
        <f t="shared" si="307"/>
        <v>0</v>
      </c>
      <c r="EH38" s="63">
        <v>0</v>
      </c>
      <c r="EI38" s="14">
        <v>0</v>
      </c>
      <c r="EJ38" s="64">
        <v>0</v>
      </c>
      <c r="EK38" s="63">
        <v>0</v>
      </c>
      <c r="EL38" s="14">
        <v>0</v>
      </c>
      <c r="EM38" s="64">
        <v>0</v>
      </c>
      <c r="EN38" s="63">
        <v>0</v>
      </c>
      <c r="EO38" s="14">
        <v>0</v>
      </c>
      <c r="EP38" s="64">
        <v>0</v>
      </c>
      <c r="EQ38" s="63">
        <v>0</v>
      </c>
      <c r="ER38" s="14">
        <v>0</v>
      </c>
      <c r="ES38" s="64">
        <v>0</v>
      </c>
      <c r="ET38" s="63">
        <v>0</v>
      </c>
      <c r="EU38" s="14">
        <v>6</v>
      </c>
      <c r="EV38" s="64">
        <v>0</v>
      </c>
      <c r="EW38" s="63">
        <v>0</v>
      </c>
      <c r="EX38" s="14">
        <v>0</v>
      </c>
      <c r="EY38" s="64">
        <v>0</v>
      </c>
      <c r="EZ38" s="73"/>
      <c r="FA38" s="20"/>
      <c r="FB38" s="64"/>
      <c r="FC38" s="73">
        <v>1</v>
      </c>
      <c r="FD38" s="20">
        <v>20</v>
      </c>
      <c r="FE38" s="64">
        <f t="shared" ref="FE38" si="314">FD38/FC38*1000</f>
        <v>20000</v>
      </c>
      <c r="FF38" s="73">
        <v>2</v>
      </c>
      <c r="FG38" s="20">
        <v>33</v>
      </c>
      <c r="FH38" s="64">
        <f t="shared" si="287"/>
        <v>16500</v>
      </c>
      <c r="FI38" s="63">
        <v>0</v>
      </c>
      <c r="FJ38" s="14">
        <v>0</v>
      </c>
      <c r="FK38" s="64">
        <v>0</v>
      </c>
      <c r="FL38" s="63">
        <v>0</v>
      </c>
      <c r="FM38" s="14">
        <v>0</v>
      </c>
      <c r="FN38" s="64">
        <v>0</v>
      </c>
      <c r="FO38" s="63">
        <v>0</v>
      </c>
      <c r="FP38" s="14">
        <v>0</v>
      </c>
      <c r="FQ38" s="64">
        <f t="shared" si="288"/>
        <v>0</v>
      </c>
      <c r="FR38" s="73">
        <v>0</v>
      </c>
      <c r="FS38" s="20">
        <v>5</v>
      </c>
      <c r="FT38" s="64">
        <v>0</v>
      </c>
      <c r="FU38" s="73">
        <v>2</v>
      </c>
      <c r="FV38" s="20">
        <v>35</v>
      </c>
      <c r="FW38" s="64">
        <f t="shared" si="290"/>
        <v>17500</v>
      </c>
      <c r="FX38" s="63">
        <v>0</v>
      </c>
      <c r="FY38" s="14">
        <v>0</v>
      </c>
      <c r="FZ38" s="64">
        <v>0</v>
      </c>
      <c r="GA38" s="63">
        <v>0</v>
      </c>
      <c r="GB38" s="14">
        <v>0</v>
      </c>
      <c r="GC38" s="64">
        <v>0</v>
      </c>
      <c r="GD38" s="63">
        <v>0</v>
      </c>
      <c r="GE38" s="14">
        <v>0</v>
      </c>
      <c r="GF38" s="64">
        <v>0</v>
      </c>
      <c r="GG38" s="73">
        <v>0</v>
      </c>
      <c r="GH38" s="20">
        <v>2</v>
      </c>
      <c r="GI38" s="64">
        <v>0</v>
      </c>
      <c r="GJ38" s="63">
        <v>0</v>
      </c>
      <c r="GK38" s="14">
        <v>0</v>
      </c>
      <c r="GL38" s="64">
        <v>0</v>
      </c>
      <c r="GM38" s="63">
        <v>0</v>
      </c>
      <c r="GN38" s="14">
        <v>0</v>
      </c>
      <c r="GO38" s="64">
        <v>0</v>
      </c>
      <c r="GP38" s="63">
        <v>0</v>
      </c>
      <c r="GQ38" s="14">
        <v>0</v>
      </c>
      <c r="GR38" s="64">
        <v>0</v>
      </c>
      <c r="GS38" s="63">
        <v>0</v>
      </c>
      <c r="GT38" s="14">
        <v>0</v>
      </c>
      <c r="GU38" s="64">
        <v>0</v>
      </c>
      <c r="GV38" s="63">
        <v>0</v>
      </c>
      <c r="GW38" s="14">
        <v>0</v>
      </c>
      <c r="GX38" s="64">
        <v>0</v>
      </c>
      <c r="GY38" s="63">
        <v>0</v>
      </c>
      <c r="GZ38" s="14">
        <v>0</v>
      </c>
      <c r="HA38" s="64">
        <v>0</v>
      </c>
      <c r="HB38" s="63">
        <v>0</v>
      </c>
      <c r="HC38" s="14">
        <v>0</v>
      </c>
      <c r="HD38" s="64">
        <v>0</v>
      </c>
      <c r="HE38" s="63">
        <v>0</v>
      </c>
      <c r="HF38" s="14">
        <v>0</v>
      </c>
      <c r="HG38" s="64">
        <f t="shared" si="292"/>
        <v>0</v>
      </c>
      <c r="HH38" s="63">
        <v>0</v>
      </c>
      <c r="HI38" s="14">
        <v>0</v>
      </c>
      <c r="HJ38" s="64">
        <v>0</v>
      </c>
      <c r="HK38" s="63">
        <v>0</v>
      </c>
      <c r="HL38" s="14">
        <v>0</v>
      </c>
      <c r="HM38" s="64">
        <v>0</v>
      </c>
      <c r="HN38" s="63">
        <v>0</v>
      </c>
      <c r="HO38" s="14">
        <v>0</v>
      </c>
      <c r="HP38" s="64">
        <v>0</v>
      </c>
      <c r="HQ38" s="63">
        <v>0</v>
      </c>
      <c r="HR38" s="14">
        <v>0</v>
      </c>
      <c r="HS38" s="64">
        <v>0</v>
      </c>
      <c r="HT38" s="63">
        <v>0</v>
      </c>
      <c r="HU38" s="14">
        <v>0</v>
      </c>
      <c r="HV38" s="64">
        <v>0</v>
      </c>
      <c r="HW38" s="63">
        <v>0</v>
      </c>
      <c r="HX38" s="14">
        <v>0</v>
      </c>
      <c r="HY38" s="64">
        <v>0</v>
      </c>
      <c r="HZ38" s="63">
        <v>0</v>
      </c>
      <c r="IA38" s="14">
        <v>0</v>
      </c>
      <c r="IB38" s="64">
        <v>0</v>
      </c>
      <c r="IC38" s="63">
        <v>0</v>
      </c>
      <c r="ID38" s="14">
        <v>0</v>
      </c>
      <c r="IE38" s="64">
        <f t="shared" si="293"/>
        <v>0</v>
      </c>
      <c r="IF38" s="63">
        <v>0</v>
      </c>
      <c r="IG38" s="14">
        <v>0</v>
      </c>
      <c r="IH38" s="64">
        <v>0</v>
      </c>
      <c r="II38" s="63">
        <v>0</v>
      </c>
      <c r="IJ38" s="14">
        <v>0</v>
      </c>
      <c r="IK38" s="64">
        <v>0</v>
      </c>
      <c r="IL38" s="63">
        <v>0</v>
      </c>
      <c r="IM38" s="14">
        <v>0</v>
      </c>
      <c r="IN38" s="64">
        <v>0</v>
      </c>
      <c r="IO38" s="63">
        <v>0</v>
      </c>
      <c r="IP38" s="14">
        <v>0</v>
      </c>
      <c r="IQ38" s="64">
        <f t="shared" si="309"/>
        <v>0</v>
      </c>
      <c r="IR38" s="63">
        <v>0</v>
      </c>
      <c r="IS38" s="14">
        <v>0</v>
      </c>
      <c r="IT38" s="64">
        <v>0</v>
      </c>
      <c r="IU38" s="73">
        <v>0</v>
      </c>
      <c r="IV38" s="20">
        <v>5</v>
      </c>
      <c r="IW38" s="64">
        <v>0</v>
      </c>
      <c r="IX38" s="63">
        <v>0</v>
      </c>
      <c r="IY38" s="14">
        <v>0</v>
      </c>
      <c r="IZ38" s="64">
        <f t="shared" si="294"/>
        <v>0</v>
      </c>
      <c r="JA38" s="63">
        <v>0</v>
      </c>
      <c r="JB38" s="14">
        <v>0</v>
      </c>
      <c r="JC38" s="64">
        <v>0</v>
      </c>
      <c r="JD38" s="63">
        <v>0</v>
      </c>
      <c r="JE38" s="14">
        <v>0</v>
      </c>
      <c r="JF38" s="64">
        <v>0</v>
      </c>
      <c r="JG38" s="63">
        <v>0</v>
      </c>
      <c r="JH38" s="14">
        <v>0</v>
      </c>
      <c r="JI38" s="64">
        <v>0</v>
      </c>
      <c r="JJ38" s="63">
        <v>0</v>
      </c>
      <c r="JK38" s="14">
        <v>0</v>
      </c>
      <c r="JL38" s="64">
        <v>0</v>
      </c>
      <c r="JM38" s="73">
        <v>0</v>
      </c>
      <c r="JN38" s="20">
        <v>4</v>
      </c>
      <c r="JO38" s="64">
        <v>0</v>
      </c>
      <c r="JP38" s="73">
        <v>0</v>
      </c>
      <c r="JQ38" s="20">
        <v>3</v>
      </c>
      <c r="JR38" s="64">
        <v>0</v>
      </c>
      <c r="JS38" s="63">
        <v>0</v>
      </c>
      <c r="JT38" s="14">
        <v>0</v>
      </c>
      <c r="JU38" s="64">
        <v>0</v>
      </c>
      <c r="JV38" s="63">
        <v>0</v>
      </c>
      <c r="JW38" s="14">
        <v>0</v>
      </c>
      <c r="JX38" s="64">
        <v>0</v>
      </c>
      <c r="JY38" s="63">
        <v>0</v>
      </c>
      <c r="JZ38" s="14">
        <v>0</v>
      </c>
      <c r="KA38" s="64">
        <v>0</v>
      </c>
      <c r="KB38" s="73">
        <v>33</v>
      </c>
      <c r="KC38" s="20">
        <v>321</v>
      </c>
      <c r="KD38" s="64">
        <f t="shared" si="296"/>
        <v>9727.2727272727261</v>
      </c>
      <c r="KE38" s="73">
        <v>34</v>
      </c>
      <c r="KF38" s="20">
        <v>344</v>
      </c>
      <c r="KG38" s="64">
        <f t="shared" si="297"/>
        <v>10117.64705882353</v>
      </c>
      <c r="KH38" s="11" t="e">
        <f>F38+I38+L38+AM38+AS38+BB38+BH38+#REF!+BN38+BT38+BW38+CF38+CI38+DA38+DD38+DG38+DP38+DS38+DV38+EH38+EK38+EQ38+EW38+FC38+FF38+FL38+FR38+FU38+FX38+GA38+GG38+GV38+GY38+HH38+HN38+HQ38+HW38+IL38+IR38+IU38+JJ38+JM38+JP38+JS38+JV38+JY38+KB38+KE38</f>
        <v>#REF!</v>
      </c>
      <c r="KI38" s="21" t="e">
        <f>G38+J38+M38+AN38+AT38+BC38+BI38+#REF!+BO38+BU38+BX38+CG38+CJ38+DB38+DE38+DH38+DQ38+DT38+DW38+EI38+EL38+ER38+EX38+FD38+FG38+FM38+FS38+FV38+FY38+GB38+GH38+GW38+GZ38+HI38+HO38+HR38+HX38+IM38+IS38+IV38+JK38+JN38+JQ38+JT38+JW38+JZ38+KC38+KF38</f>
        <v>#REF!</v>
      </c>
      <c r="KJ38" s="6"/>
      <c r="KK38" s="9"/>
      <c r="KL38" s="6"/>
      <c r="KM38" s="6"/>
      <c r="KN38" s="6"/>
      <c r="KO38" s="9"/>
      <c r="KP38" s="6"/>
      <c r="KQ38" s="6"/>
      <c r="KR38" s="6"/>
      <c r="KS38" s="9"/>
      <c r="KT38" s="6"/>
      <c r="KU38" s="6"/>
      <c r="KV38" s="1"/>
      <c r="KW38" s="2"/>
      <c r="KX38" s="1"/>
      <c r="KY38" s="1"/>
      <c r="KZ38" s="1"/>
      <c r="LA38" s="2"/>
      <c r="LB38" s="1"/>
      <c r="LC38" s="1"/>
      <c r="LD38" s="1"/>
      <c r="LE38" s="2"/>
      <c r="LF38" s="1"/>
      <c r="LG38" s="1"/>
      <c r="LH38" s="1"/>
      <c r="LI38" s="2"/>
      <c r="LJ38" s="1"/>
      <c r="LK38" s="1"/>
      <c r="LL38" s="1"/>
      <c r="LM38" s="2"/>
      <c r="LN38" s="1"/>
      <c r="LO38" s="1"/>
      <c r="LP38" s="1"/>
      <c r="LQ38" s="2"/>
      <c r="LR38" s="1"/>
      <c r="LS38" s="1"/>
      <c r="LT38" s="1"/>
      <c r="LU38" s="2"/>
      <c r="LV38" s="1"/>
      <c r="LW38" s="1"/>
      <c r="LX38" s="1"/>
      <c r="LY38" s="2"/>
      <c r="LZ38" s="1"/>
      <c r="MA38" s="1"/>
      <c r="MB38" s="1"/>
    </row>
    <row r="39" spans="1:415" x14ac:dyDescent="0.3">
      <c r="A39" s="57">
        <v>2011</v>
      </c>
      <c r="B39" s="58" t="s">
        <v>12</v>
      </c>
      <c r="C39" s="63">
        <v>0</v>
      </c>
      <c r="D39" s="14">
        <v>0</v>
      </c>
      <c r="E39" s="64">
        <v>0</v>
      </c>
      <c r="F39" s="80">
        <v>4</v>
      </c>
      <c r="G39" s="18">
        <v>74</v>
      </c>
      <c r="H39" s="64">
        <f t="shared" si="280"/>
        <v>18500</v>
      </c>
      <c r="I39" s="63">
        <v>0</v>
      </c>
      <c r="J39" s="14">
        <v>0</v>
      </c>
      <c r="K39" s="64">
        <v>0</v>
      </c>
      <c r="L39" s="63">
        <v>0</v>
      </c>
      <c r="M39" s="14">
        <v>7</v>
      </c>
      <c r="N39" s="64">
        <v>0</v>
      </c>
      <c r="O39" s="63">
        <v>0</v>
      </c>
      <c r="P39" s="14">
        <v>0</v>
      </c>
      <c r="Q39" s="64">
        <v>0</v>
      </c>
      <c r="R39" s="63"/>
      <c r="S39" s="14"/>
      <c r="T39" s="64"/>
      <c r="U39" s="63">
        <v>0</v>
      </c>
      <c r="V39" s="14">
        <v>0</v>
      </c>
      <c r="W39" s="64">
        <v>0</v>
      </c>
      <c r="X39" s="63">
        <v>0</v>
      </c>
      <c r="Y39" s="14">
        <v>0</v>
      </c>
      <c r="Z39" s="64">
        <v>0</v>
      </c>
      <c r="AA39" s="63">
        <v>0</v>
      </c>
      <c r="AB39" s="14">
        <v>0</v>
      </c>
      <c r="AC39" s="64">
        <v>0</v>
      </c>
      <c r="AD39" s="63">
        <v>0</v>
      </c>
      <c r="AE39" s="14">
        <v>0</v>
      </c>
      <c r="AF39" s="64">
        <v>0</v>
      </c>
      <c r="AG39" s="63">
        <v>0</v>
      </c>
      <c r="AH39" s="14">
        <v>0</v>
      </c>
      <c r="AI39" s="64">
        <v>0</v>
      </c>
      <c r="AJ39" s="63">
        <v>0</v>
      </c>
      <c r="AK39" s="14">
        <v>0</v>
      </c>
      <c r="AL39" s="64">
        <v>0</v>
      </c>
      <c r="AM39" s="63">
        <v>0</v>
      </c>
      <c r="AN39" s="14">
        <v>0</v>
      </c>
      <c r="AO39" s="64">
        <v>0</v>
      </c>
      <c r="AP39" s="63">
        <v>0</v>
      </c>
      <c r="AQ39" s="14">
        <v>0</v>
      </c>
      <c r="AR39" s="64">
        <v>0</v>
      </c>
      <c r="AS39" s="63">
        <v>0</v>
      </c>
      <c r="AT39" s="14">
        <v>2</v>
      </c>
      <c r="AU39" s="64">
        <v>0</v>
      </c>
      <c r="AV39" s="63">
        <v>0</v>
      </c>
      <c r="AW39" s="14">
        <v>0</v>
      </c>
      <c r="AX39" s="64">
        <v>0</v>
      </c>
      <c r="AY39" s="63">
        <v>0</v>
      </c>
      <c r="AZ39" s="14">
        <v>0</v>
      </c>
      <c r="BA39" s="64">
        <v>0</v>
      </c>
      <c r="BB39" s="63">
        <v>0</v>
      </c>
      <c r="BC39" s="14">
        <v>0</v>
      </c>
      <c r="BD39" s="64">
        <v>0</v>
      </c>
      <c r="BE39" s="63"/>
      <c r="BF39" s="14"/>
      <c r="BG39" s="64"/>
      <c r="BH39" s="63">
        <v>0</v>
      </c>
      <c r="BI39" s="14">
        <v>0</v>
      </c>
      <c r="BJ39" s="64">
        <v>0</v>
      </c>
      <c r="BK39" s="73">
        <v>5</v>
      </c>
      <c r="BL39" s="20">
        <v>98</v>
      </c>
      <c r="BM39" s="64">
        <f t="shared" si="281"/>
        <v>19600</v>
      </c>
      <c r="BN39" s="63">
        <v>0</v>
      </c>
      <c r="BO39" s="14">
        <v>0</v>
      </c>
      <c r="BP39" s="64">
        <v>0</v>
      </c>
      <c r="BQ39" s="63"/>
      <c r="BR39" s="14"/>
      <c r="BS39" s="64"/>
      <c r="BT39" s="63">
        <v>0</v>
      </c>
      <c r="BU39" s="14">
        <v>0</v>
      </c>
      <c r="BV39" s="64">
        <v>0</v>
      </c>
      <c r="BW39" s="63">
        <v>0</v>
      </c>
      <c r="BX39" s="14">
        <v>0</v>
      </c>
      <c r="BY39" s="64">
        <v>0</v>
      </c>
      <c r="BZ39" s="63"/>
      <c r="CA39" s="14"/>
      <c r="CB39" s="64"/>
      <c r="CC39" s="63">
        <v>0</v>
      </c>
      <c r="CD39" s="14">
        <v>0</v>
      </c>
      <c r="CE39" s="64">
        <v>0</v>
      </c>
      <c r="CF39" s="63">
        <v>0</v>
      </c>
      <c r="CG39" s="14">
        <v>0</v>
      </c>
      <c r="CH39" s="64">
        <v>0</v>
      </c>
      <c r="CI39" s="63">
        <v>0</v>
      </c>
      <c r="CJ39" s="14">
        <v>0</v>
      </c>
      <c r="CK39" s="64">
        <v>0</v>
      </c>
      <c r="CL39" s="63">
        <v>0</v>
      </c>
      <c r="CM39" s="14">
        <v>0</v>
      </c>
      <c r="CN39" s="64">
        <f t="shared" si="282"/>
        <v>0</v>
      </c>
      <c r="CO39" s="63">
        <v>0</v>
      </c>
      <c r="CP39" s="14">
        <v>0</v>
      </c>
      <c r="CQ39" s="64">
        <v>0</v>
      </c>
      <c r="CR39" s="63">
        <v>0</v>
      </c>
      <c r="CS39" s="14">
        <v>0</v>
      </c>
      <c r="CT39" s="64">
        <f t="shared" si="283"/>
        <v>0</v>
      </c>
      <c r="CU39" s="63">
        <v>0</v>
      </c>
      <c r="CV39" s="14">
        <v>0</v>
      </c>
      <c r="CW39" s="64">
        <v>0</v>
      </c>
      <c r="CX39" s="63">
        <v>0</v>
      </c>
      <c r="CY39" s="14">
        <v>0</v>
      </c>
      <c r="CZ39" s="64">
        <v>0</v>
      </c>
      <c r="DA39" s="73">
        <v>0</v>
      </c>
      <c r="DB39" s="20">
        <v>9</v>
      </c>
      <c r="DC39" s="64">
        <v>0</v>
      </c>
      <c r="DD39" s="63">
        <v>0</v>
      </c>
      <c r="DE39" s="14">
        <v>0</v>
      </c>
      <c r="DF39" s="64">
        <v>0</v>
      </c>
      <c r="DG39" s="63">
        <v>0</v>
      </c>
      <c r="DH39" s="14">
        <v>0</v>
      </c>
      <c r="DI39" s="64">
        <v>0</v>
      </c>
      <c r="DJ39" s="63">
        <v>0</v>
      </c>
      <c r="DK39" s="14">
        <v>0</v>
      </c>
      <c r="DL39" s="64">
        <v>0</v>
      </c>
      <c r="DM39" s="63">
        <v>0</v>
      </c>
      <c r="DN39" s="14">
        <v>0</v>
      </c>
      <c r="DO39" s="64">
        <v>0</v>
      </c>
      <c r="DP39" s="63">
        <v>0</v>
      </c>
      <c r="DQ39" s="14">
        <v>0</v>
      </c>
      <c r="DR39" s="64">
        <v>0</v>
      </c>
      <c r="DS39" s="63">
        <v>0</v>
      </c>
      <c r="DT39" s="14">
        <v>0</v>
      </c>
      <c r="DU39" s="64">
        <v>0</v>
      </c>
      <c r="DV39" s="63">
        <v>0</v>
      </c>
      <c r="DW39" s="14">
        <v>0</v>
      </c>
      <c r="DX39" s="64">
        <v>0</v>
      </c>
      <c r="DY39" s="63">
        <v>0</v>
      </c>
      <c r="DZ39" s="14">
        <v>0</v>
      </c>
      <c r="EA39" s="64">
        <f t="shared" si="284"/>
        <v>0</v>
      </c>
      <c r="EB39" s="63">
        <v>0</v>
      </c>
      <c r="EC39" s="14">
        <v>0</v>
      </c>
      <c r="ED39" s="64">
        <f t="shared" si="285"/>
        <v>0</v>
      </c>
      <c r="EE39" s="63">
        <v>0</v>
      </c>
      <c r="EF39" s="14">
        <v>0</v>
      </c>
      <c r="EG39" s="64">
        <f t="shared" si="307"/>
        <v>0</v>
      </c>
      <c r="EH39" s="73">
        <v>3</v>
      </c>
      <c r="EI39" s="20">
        <v>60</v>
      </c>
      <c r="EJ39" s="64">
        <f t="shared" ref="EJ39:EJ41" si="315">EI39/EH39*1000</f>
        <v>20000</v>
      </c>
      <c r="EK39" s="72">
        <v>0</v>
      </c>
      <c r="EL39" s="19">
        <v>0</v>
      </c>
      <c r="EM39" s="64">
        <v>0</v>
      </c>
      <c r="EN39" s="72">
        <v>0</v>
      </c>
      <c r="EO39" s="19">
        <v>0</v>
      </c>
      <c r="EP39" s="64">
        <v>0</v>
      </c>
      <c r="EQ39" s="72">
        <v>0</v>
      </c>
      <c r="ER39" s="19">
        <v>0</v>
      </c>
      <c r="ES39" s="64">
        <v>0</v>
      </c>
      <c r="ET39" s="72">
        <v>0</v>
      </c>
      <c r="EU39" s="19">
        <v>0</v>
      </c>
      <c r="EV39" s="64">
        <v>0</v>
      </c>
      <c r="EW39" s="72">
        <v>0</v>
      </c>
      <c r="EX39" s="19">
        <v>0</v>
      </c>
      <c r="EY39" s="64">
        <v>0</v>
      </c>
      <c r="EZ39" s="72"/>
      <c r="FA39" s="19"/>
      <c r="FB39" s="64"/>
      <c r="FC39" s="72">
        <v>0</v>
      </c>
      <c r="FD39" s="19">
        <v>0</v>
      </c>
      <c r="FE39" s="64">
        <v>0</v>
      </c>
      <c r="FF39" s="73">
        <v>0</v>
      </c>
      <c r="FG39" s="20">
        <v>11</v>
      </c>
      <c r="FH39" s="64">
        <v>0</v>
      </c>
      <c r="FI39" s="63">
        <v>0</v>
      </c>
      <c r="FJ39" s="14">
        <v>0</v>
      </c>
      <c r="FK39" s="64">
        <v>0</v>
      </c>
      <c r="FL39" s="72">
        <v>0</v>
      </c>
      <c r="FM39" s="19">
        <v>0</v>
      </c>
      <c r="FN39" s="64">
        <v>0</v>
      </c>
      <c r="FO39" s="72">
        <v>0</v>
      </c>
      <c r="FP39" s="19">
        <v>0</v>
      </c>
      <c r="FQ39" s="64">
        <f t="shared" si="288"/>
        <v>0</v>
      </c>
      <c r="FR39" s="73">
        <v>6</v>
      </c>
      <c r="FS39" s="20">
        <v>89</v>
      </c>
      <c r="FT39" s="64">
        <f t="shared" ref="FT39:FT41" si="316">FS39/FR39*1000</f>
        <v>14833.333333333334</v>
      </c>
      <c r="FU39" s="73">
        <v>5</v>
      </c>
      <c r="FV39" s="20">
        <v>66</v>
      </c>
      <c r="FW39" s="64">
        <f t="shared" si="290"/>
        <v>13200</v>
      </c>
      <c r="FX39" s="72">
        <v>0</v>
      </c>
      <c r="FY39" s="19">
        <v>0</v>
      </c>
      <c r="FZ39" s="64">
        <v>0</v>
      </c>
      <c r="GA39" s="72">
        <v>0</v>
      </c>
      <c r="GB39" s="19">
        <v>0</v>
      </c>
      <c r="GC39" s="64">
        <v>0</v>
      </c>
      <c r="GD39" s="63">
        <v>0</v>
      </c>
      <c r="GE39" s="14">
        <v>0</v>
      </c>
      <c r="GF39" s="64">
        <v>0</v>
      </c>
      <c r="GG39" s="73">
        <v>0</v>
      </c>
      <c r="GH39" s="20">
        <v>8</v>
      </c>
      <c r="GI39" s="64">
        <v>0</v>
      </c>
      <c r="GJ39" s="63">
        <v>0</v>
      </c>
      <c r="GK39" s="14">
        <v>0</v>
      </c>
      <c r="GL39" s="64">
        <v>0</v>
      </c>
      <c r="GM39" s="63">
        <v>0</v>
      </c>
      <c r="GN39" s="14">
        <v>0</v>
      </c>
      <c r="GO39" s="64">
        <v>0</v>
      </c>
      <c r="GP39" s="63">
        <v>0</v>
      </c>
      <c r="GQ39" s="14">
        <v>0</v>
      </c>
      <c r="GR39" s="64">
        <v>0</v>
      </c>
      <c r="GS39" s="63">
        <v>0</v>
      </c>
      <c r="GT39" s="14">
        <v>0</v>
      </c>
      <c r="GU39" s="64">
        <v>0</v>
      </c>
      <c r="GV39" s="63">
        <v>0</v>
      </c>
      <c r="GW39" s="14">
        <v>0</v>
      </c>
      <c r="GX39" s="64">
        <v>0</v>
      </c>
      <c r="GY39" s="63">
        <v>0</v>
      </c>
      <c r="GZ39" s="14">
        <v>0</v>
      </c>
      <c r="HA39" s="64">
        <v>0</v>
      </c>
      <c r="HB39" s="63">
        <v>0</v>
      </c>
      <c r="HC39" s="14">
        <v>0</v>
      </c>
      <c r="HD39" s="64">
        <v>0</v>
      </c>
      <c r="HE39" s="63">
        <v>0</v>
      </c>
      <c r="HF39" s="14">
        <v>0</v>
      </c>
      <c r="HG39" s="64">
        <f t="shared" si="292"/>
        <v>0</v>
      </c>
      <c r="HH39" s="63">
        <v>0</v>
      </c>
      <c r="HI39" s="14">
        <v>2</v>
      </c>
      <c r="HJ39" s="64">
        <v>0</v>
      </c>
      <c r="HK39" s="63">
        <v>0</v>
      </c>
      <c r="HL39" s="14">
        <v>0</v>
      </c>
      <c r="HM39" s="64">
        <v>0</v>
      </c>
      <c r="HN39" s="63">
        <v>0</v>
      </c>
      <c r="HO39" s="14">
        <v>0</v>
      </c>
      <c r="HP39" s="64">
        <v>0</v>
      </c>
      <c r="HQ39" s="63">
        <v>0</v>
      </c>
      <c r="HR39" s="14">
        <v>0</v>
      </c>
      <c r="HS39" s="64">
        <v>0</v>
      </c>
      <c r="HT39" s="63">
        <v>0</v>
      </c>
      <c r="HU39" s="14">
        <v>0</v>
      </c>
      <c r="HV39" s="64">
        <v>0</v>
      </c>
      <c r="HW39" s="63">
        <v>0</v>
      </c>
      <c r="HX39" s="14">
        <v>0</v>
      </c>
      <c r="HY39" s="64">
        <v>0</v>
      </c>
      <c r="HZ39" s="63">
        <v>0</v>
      </c>
      <c r="IA39" s="14">
        <v>0</v>
      </c>
      <c r="IB39" s="64">
        <v>0</v>
      </c>
      <c r="IC39" s="63">
        <v>0</v>
      </c>
      <c r="ID39" s="14">
        <v>0</v>
      </c>
      <c r="IE39" s="64">
        <f t="shared" si="293"/>
        <v>0</v>
      </c>
      <c r="IF39" s="63">
        <v>0</v>
      </c>
      <c r="IG39" s="14">
        <v>0</v>
      </c>
      <c r="IH39" s="64">
        <v>0</v>
      </c>
      <c r="II39" s="63">
        <v>0</v>
      </c>
      <c r="IJ39" s="14">
        <v>0</v>
      </c>
      <c r="IK39" s="64">
        <v>0</v>
      </c>
      <c r="IL39" s="63">
        <v>0</v>
      </c>
      <c r="IM39" s="14">
        <v>0</v>
      </c>
      <c r="IN39" s="64">
        <v>0</v>
      </c>
      <c r="IO39" s="63">
        <v>0</v>
      </c>
      <c r="IP39" s="14">
        <v>0</v>
      </c>
      <c r="IQ39" s="64">
        <f t="shared" si="309"/>
        <v>0</v>
      </c>
      <c r="IR39" s="63">
        <v>0</v>
      </c>
      <c r="IS39" s="14">
        <v>0</v>
      </c>
      <c r="IT39" s="64">
        <v>0</v>
      </c>
      <c r="IU39" s="73">
        <v>1</v>
      </c>
      <c r="IV39" s="20">
        <v>11</v>
      </c>
      <c r="IW39" s="64">
        <f t="shared" ref="IW39:IW43" si="317">IV39/IU39*1000</f>
        <v>11000</v>
      </c>
      <c r="IX39" s="63">
        <v>0</v>
      </c>
      <c r="IY39" s="14">
        <v>0</v>
      </c>
      <c r="IZ39" s="64">
        <f t="shared" si="294"/>
        <v>0</v>
      </c>
      <c r="JA39" s="63">
        <v>0</v>
      </c>
      <c r="JB39" s="14">
        <v>0</v>
      </c>
      <c r="JC39" s="64">
        <v>0</v>
      </c>
      <c r="JD39" s="63">
        <v>0</v>
      </c>
      <c r="JE39" s="14">
        <v>0</v>
      </c>
      <c r="JF39" s="64">
        <v>0</v>
      </c>
      <c r="JG39" s="63">
        <v>0</v>
      </c>
      <c r="JH39" s="14">
        <v>0</v>
      </c>
      <c r="JI39" s="64">
        <v>0</v>
      </c>
      <c r="JJ39" s="73">
        <v>0</v>
      </c>
      <c r="JK39" s="20">
        <v>7</v>
      </c>
      <c r="JL39" s="64">
        <v>0</v>
      </c>
      <c r="JM39" s="63">
        <v>0</v>
      </c>
      <c r="JN39" s="14">
        <v>0</v>
      </c>
      <c r="JO39" s="64">
        <v>0</v>
      </c>
      <c r="JP39" s="73">
        <v>1</v>
      </c>
      <c r="JQ39" s="20">
        <v>14</v>
      </c>
      <c r="JR39" s="64">
        <f t="shared" ref="JR39:JR40" si="318">JQ39/JP39*1000</f>
        <v>14000</v>
      </c>
      <c r="JS39" s="63">
        <v>1</v>
      </c>
      <c r="JT39" s="14">
        <v>21</v>
      </c>
      <c r="JU39" s="64">
        <f t="shared" ref="JU39" si="319">JT39/JS39*1000</f>
        <v>21000</v>
      </c>
      <c r="JV39" s="63">
        <v>0</v>
      </c>
      <c r="JW39" s="14">
        <v>0</v>
      </c>
      <c r="JX39" s="64">
        <v>0</v>
      </c>
      <c r="JY39" s="63">
        <v>0</v>
      </c>
      <c r="JZ39" s="14">
        <v>0</v>
      </c>
      <c r="KA39" s="64">
        <v>0</v>
      </c>
      <c r="KB39" s="73">
        <v>10</v>
      </c>
      <c r="KC39" s="20">
        <v>270</v>
      </c>
      <c r="KD39" s="64">
        <f t="shared" si="296"/>
        <v>27000</v>
      </c>
      <c r="KE39" s="73">
        <v>31</v>
      </c>
      <c r="KF39" s="20">
        <v>308</v>
      </c>
      <c r="KG39" s="64">
        <f t="shared" si="297"/>
        <v>9935.4838709677424</v>
      </c>
      <c r="KH39" s="11" t="e">
        <f>F39+I39+L39+AM39+AS39+BB39+BH39+#REF!+BN39+BT39+BW39+CF39+CI39+DA39+DD39+DG39+DP39+DS39+DV39+EH39+EK39+EQ39+EW39+FC39+FF39+FL39+FR39+FU39+FX39+GA39+GG39+GV39+GY39+HH39+HN39+HQ39+HW39+IL39+IR39+IU39+JJ39+JM39+JP39+JS39+JV39+JY39+KB39+KE39</f>
        <v>#REF!</v>
      </c>
      <c r="KI39" s="21" t="e">
        <f>G39+J39+M39+AN39+AT39+BC39+BI39+#REF!+BO39+BU39+BX39+CG39+CJ39+DB39+DE39+DH39+DQ39+DT39+DW39+EI39+EL39+ER39+EX39+FD39+FG39+FM39+FS39+FV39+FY39+GB39+GH39+GW39+GZ39+HI39+HO39+HR39+HX39+IM39+IS39+IV39+JK39+JN39+JQ39+JT39+JW39+JZ39+KC39+KF39</f>
        <v>#REF!</v>
      </c>
      <c r="KJ39" s="6"/>
      <c r="KK39" s="9"/>
      <c r="KL39" s="6"/>
      <c r="KM39" s="6"/>
      <c r="KN39" s="6"/>
      <c r="KO39" s="9"/>
      <c r="KP39" s="6"/>
      <c r="KQ39" s="6"/>
      <c r="KR39" s="6"/>
      <c r="KS39" s="9"/>
      <c r="KT39" s="6"/>
      <c r="KU39" s="6"/>
      <c r="KV39" s="1"/>
      <c r="KW39" s="2"/>
      <c r="KX39" s="1"/>
      <c r="KY39" s="1"/>
      <c r="KZ39" s="1"/>
      <c r="LA39" s="2"/>
      <c r="LB39" s="1"/>
      <c r="LC39" s="1"/>
      <c r="LD39" s="1"/>
      <c r="LE39" s="2"/>
      <c r="LF39" s="1"/>
      <c r="LG39" s="1"/>
      <c r="LH39" s="1"/>
      <c r="LI39" s="2"/>
      <c r="LJ39" s="1"/>
      <c r="LK39" s="1"/>
      <c r="LL39" s="1"/>
      <c r="LM39" s="2"/>
      <c r="LN39" s="1"/>
      <c r="LO39" s="1"/>
      <c r="LP39" s="1"/>
      <c r="LQ39" s="2"/>
      <c r="LR39" s="1"/>
      <c r="LS39" s="1"/>
      <c r="LT39" s="1"/>
      <c r="LU39" s="2"/>
      <c r="LV39" s="1"/>
      <c r="LW39" s="1"/>
      <c r="LX39" s="1"/>
      <c r="LY39" s="2"/>
      <c r="LZ39" s="1"/>
      <c r="MA39" s="1"/>
      <c r="MB39" s="1"/>
    </row>
    <row r="40" spans="1:415" x14ac:dyDescent="0.3">
      <c r="A40" s="57">
        <v>2011</v>
      </c>
      <c r="B40" s="58" t="s">
        <v>13</v>
      </c>
      <c r="C40" s="63">
        <v>0</v>
      </c>
      <c r="D40" s="14">
        <v>0</v>
      </c>
      <c r="E40" s="64">
        <v>0</v>
      </c>
      <c r="F40" s="80">
        <v>5</v>
      </c>
      <c r="G40" s="18">
        <v>104</v>
      </c>
      <c r="H40" s="64">
        <f t="shared" si="280"/>
        <v>20800</v>
      </c>
      <c r="I40" s="63">
        <v>0</v>
      </c>
      <c r="J40" s="14">
        <v>0</v>
      </c>
      <c r="K40" s="64">
        <v>0</v>
      </c>
      <c r="L40" s="63">
        <v>0</v>
      </c>
      <c r="M40" s="14">
        <v>3</v>
      </c>
      <c r="N40" s="64">
        <v>0</v>
      </c>
      <c r="O40" s="63">
        <v>0</v>
      </c>
      <c r="P40" s="14">
        <v>0</v>
      </c>
      <c r="Q40" s="64">
        <v>0</v>
      </c>
      <c r="R40" s="63"/>
      <c r="S40" s="14"/>
      <c r="T40" s="64"/>
      <c r="U40" s="63">
        <v>0</v>
      </c>
      <c r="V40" s="14">
        <v>0</v>
      </c>
      <c r="W40" s="64">
        <v>0</v>
      </c>
      <c r="X40" s="63">
        <v>0</v>
      </c>
      <c r="Y40" s="14">
        <v>0</v>
      </c>
      <c r="Z40" s="64">
        <v>0</v>
      </c>
      <c r="AA40" s="63">
        <v>0</v>
      </c>
      <c r="AB40" s="14">
        <v>0</v>
      </c>
      <c r="AC40" s="64">
        <v>0</v>
      </c>
      <c r="AD40" s="63">
        <v>0</v>
      </c>
      <c r="AE40" s="14">
        <v>0</v>
      </c>
      <c r="AF40" s="64">
        <v>0</v>
      </c>
      <c r="AG40" s="63">
        <v>0</v>
      </c>
      <c r="AH40" s="14">
        <v>0</v>
      </c>
      <c r="AI40" s="64">
        <v>0</v>
      </c>
      <c r="AJ40" s="63">
        <v>0</v>
      </c>
      <c r="AK40" s="14">
        <v>0</v>
      </c>
      <c r="AL40" s="64">
        <v>0</v>
      </c>
      <c r="AM40" s="63">
        <v>0</v>
      </c>
      <c r="AN40" s="14">
        <v>0</v>
      </c>
      <c r="AO40" s="64">
        <v>0</v>
      </c>
      <c r="AP40" s="63">
        <v>0</v>
      </c>
      <c r="AQ40" s="14">
        <v>0</v>
      </c>
      <c r="AR40" s="64">
        <v>0</v>
      </c>
      <c r="AS40" s="63">
        <v>0</v>
      </c>
      <c r="AT40" s="14">
        <v>0</v>
      </c>
      <c r="AU40" s="64">
        <v>0</v>
      </c>
      <c r="AV40" s="63">
        <v>0</v>
      </c>
      <c r="AW40" s="14">
        <v>0</v>
      </c>
      <c r="AX40" s="64">
        <v>0</v>
      </c>
      <c r="AY40" s="63">
        <v>0</v>
      </c>
      <c r="AZ40" s="14">
        <v>0</v>
      </c>
      <c r="BA40" s="64">
        <v>0</v>
      </c>
      <c r="BB40" s="63">
        <v>0</v>
      </c>
      <c r="BC40" s="14">
        <v>0</v>
      </c>
      <c r="BD40" s="64">
        <v>0</v>
      </c>
      <c r="BE40" s="63"/>
      <c r="BF40" s="14"/>
      <c r="BG40" s="64"/>
      <c r="BH40" s="63">
        <v>0</v>
      </c>
      <c r="BI40" s="14">
        <v>0</v>
      </c>
      <c r="BJ40" s="64">
        <v>0</v>
      </c>
      <c r="BK40" s="73">
        <v>0</v>
      </c>
      <c r="BL40" s="20">
        <v>8</v>
      </c>
      <c r="BM40" s="64">
        <f t="shared" si="281"/>
        <v>0</v>
      </c>
      <c r="BN40" s="63">
        <v>0</v>
      </c>
      <c r="BO40" s="14">
        <v>0</v>
      </c>
      <c r="BP40" s="64">
        <v>0</v>
      </c>
      <c r="BQ40" s="63"/>
      <c r="BR40" s="14"/>
      <c r="BS40" s="64"/>
      <c r="BT40" s="63">
        <v>0</v>
      </c>
      <c r="BU40" s="14">
        <v>0</v>
      </c>
      <c r="BV40" s="64">
        <v>0</v>
      </c>
      <c r="BW40" s="63">
        <v>0</v>
      </c>
      <c r="BX40" s="14">
        <v>0</v>
      </c>
      <c r="BY40" s="64">
        <v>0</v>
      </c>
      <c r="BZ40" s="63"/>
      <c r="CA40" s="14"/>
      <c r="CB40" s="64"/>
      <c r="CC40" s="63">
        <v>0</v>
      </c>
      <c r="CD40" s="14">
        <v>0</v>
      </c>
      <c r="CE40" s="64">
        <v>0</v>
      </c>
      <c r="CF40" s="63">
        <v>0</v>
      </c>
      <c r="CG40" s="14">
        <v>0</v>
      </c>
      <c r="CH40" s="64">
        <v>0</v>
      </c>
      <c r="CI40" s="63">
        <v>0</v>
      </c>
      <c r="CJ40" s="14">
        <v>0</v>
      </c>
      <c r="CK40" s="64">
        <v>0</v>
      </c>
      <c r="CL40" s="63">
        <v>0</v>
      </c>
      <c r="CM40" s="14">
        <v>0</v>
      </c>
      <c r="CN40" s="64">
        <f t="shared" si="282"/>
        <v>0</v>
      </c>
      <c r="CO40" s="63">
        <v>0</v>
      </c>
      <c r="CP40" s="14">
        <v>0</v>
      </c>
      <c r="CQ40" s="64">
        <v>0</v>
      </c>
      <c r="CR40" s="63">
        <v>0</v>
      </c>
      <c r="CS40" s="14">
        <v>0</v>
      </c>
      <c r="CT40" s="64">
        <f t="shared" si="283"/>
        <v>0</v>
      </c>
      <c r="CU40" s="63">
        <v>0</v>
      </c>
      <c r="CV40" s="14">
        <v>0</v>
      </c>
      <c r="CW40" s="64">
        <v>0</v>
      </c>
      <c r="CX40" s="63">
        <v>0</v>
      </c>
      <c r="CY40" s="14">
        <v>0</v>
      </c>
      <c r="CZ40" s="64">
        <v>0</v>
      </c>
      <c r="DA40" s="73">
        <v>0</v>
      </c>
      <c r="DB40" s="20">
        <v>7</v>
      </c>
      <c r="DC40" s="64">
        <v>0</v>
      </c>
      <c r="DD40" s="63">
        <v>0</v>
      </c>
      <c r="DE40" s="14">
        <v>0</v>
      </c>
      <c r="DF40" s="64">
        <v>0</v>
      </c>
      <c r="DG40" s="63">
        <v>0</v>
      </c>
      <c r="DH40" s="14">
        <v>0</v>
      </c>
      <c r="DI40" s="64">
        <v>0</v>
      </c>
      <c r="DJ40" s="63">
        <v>0</v>
      </c>
      <c r="DK40" s="14">
        <v>0</v>
      </c>
      <c r="DL40" s="64">
        <v>0</v>
      </c>
      <c r="DM40" s="63">
        <v>0</v>
      </c>
      <c r="DN40" s="14">
        <v>0</v>
      </c>
      <c r="DO40" s="64">
        <v>0</v>
      </c>
      <c r="DP40" s="63">
        <v>0</v>
      </c>
      <c r="DQ40" s="14">
        <v>0</v>
      </c>
      <c r="DR40" s="64">
        <v>0</v>
      </c>
      <c r="DS40" s="63">
        <v>0</v>
      </c>
      <c r="DT40" s="14">
        <v>0</v>
      </c>
      <c r="DU40" s="64">
        <v>0</v>
      </c>
      <c r="DV40" s="63">
        <v>0</v>
      </c>
      <c r="DW40" s="14">
        <v>0</v>
      </c>
      <c r="DX40" s="64">
        <v>0</v>
      </c>
      <c r="DY40" s="63">
        <v>0</v>
      </c>
      <c r="DZ40" s="14">
        <v>0</v>
      </c>
      <c r="EA40" s="64">
        <f t="shared" si="284"/>
        <v>0</v>
      </c>
      <c r="EB40" s="63">
        <v>0</v>
      </c>
      <c r="EC40" s="14">
        <v>0</v>
      </c>
      <c r="ED40" s="64">
        <f t="shared" si="285"/>
        <v>0</v>
      </c>
      <c r="EE40" s="63">
        <v>0</v>
      </c>
      <c r="EF40" s="14">
        <v>0</v>
      </c>
      <c r="EG40" s="64">
        <f t="shared" si="307"/>
        <v>0</v>
      </c>
      <c r="EH40" s="73">
        <v>1</v>
      </c>
      <c r="EI40" s="20">
        <v>13</v>
      </c>
      <c r="EJ40" s="64">
        <f t="shared" si="315"/>
        <v>13000</v>
      </c>
      <c r="EK40" s="63">
        <v>0</v>
      </c>
      <c r="EL40" s="14">
        <v>0</v>
      </c>
      <c r="EM40" s="64">
        <v>0</v>
      </c>
      <c r="EN40" s="63">
        <v>0</v>
      </c>
      <c r="EO40" s="14">
        <v>0</v>
      </c>
      <c r="EP40" s="64">
        <v>0</v>
      </c>
      <c r="EQ40" s="63">
        <v>0</v>
      </c>
      <c r="ER40" s="14">
        <v>0</v>
      </c>
      <c r="ES40" s="64">
        <v>0</v>
      </c>
      <c r="ET40" s="63">
        <v>0</v>
      </c>
      <c r="EU40" s="14">
        <v>0</v>
      </c>
      <c r="EV40" s="64">
        <v>0</v>
      </c>
      <c r="EW40" s="63">
        <v>0</v>
      </c>
      <c r="EX40" s="14">
        <v>0</v>
      </c>
      <c r="EY40" s="64">
        <v>0</v>
      </c>
      <c r="EZ40" s="63"/>
      <c r="FA40" s="14"/>
      <c r="FB40" s="64"/>
      <c r="FC40" s="63">
        <v>0</v>
      </c>
      <c r="FD40" s="14">
        <v>0</v>
      </c>
      <c r="FE40" s="64">
        <v>0</v>
      </c>
      <c r="FF40" s="73">
        <v>3</v>
      </c>
      <c r="FG40" s="20">
        <v>30</v>
      </c>
      <c r="FH40" s="64">
        <f t="shared" si="287"/>
        <v>10000</v>
      </c>
      <c r="FI40" s="63">
        <v>0</v>
      </c>
      <c r="FJ40" s="14">
        <v>0</v>
      </c>
      <c r="FK40" s="64">
        <v>0</v>
      </c>
      <c r="FL40" s="63">
        <v>0</v>
      </c>
      <c r="FM40" s="14">
        <v>0</v>
      </c>
      <c r="FN40" s="64">
        <v>0</v>
      </c>
      <c r="FO40" s="63">
        <v>0</v>
      </c>
      <c r="FP40" s="14">
        <v>0</v>
      </c>
      <c r="FQ40" s="64">
        <f t="shared" si="288"/>
        <v>0</v>
      </c>
      <c r="FR40" s="73">
        <v>1</v>
      </c>
      <c r="FS40" s="20">
        <v>21</v>
      </c>
      <c r="FT40" s="64">
        <f t="shared" si="316"/>
        <v>21000</v>
      </c>
      <c r="FU40" s="73">
        <v>2</v>
      </c>
      <c r="FV40" s="20">
        <v>52</v>
      </c>
      <c r="FW40" s="64">
        <f t="shared" si="290"/>
        <v>26000</v>
      </c>
      <c r="FX40" s="63">
        <v>0</v>
      </c>
      <c r="FY40" s="14">
        <v>0</v>
      </c>
      <c r="FZ40" s="64">
        <v>0</v>
      </c>
      <c r="GA40" s="63">
        <v>0</v>
      </c>
      <c r="GB40" s="14">
        <v>0</v>
      </c>
      <c r="GC40" s="64">
        <v>0</v>
      </c>
      <c r="GD40" s="63">
        <v>0</v>
      </c>
      <c r="GE40" s="14">
        <v>0</v>
      </c>
      <c r="GF40" s="64">
        <v>0</v>
      </c>
      <c r="GG40" s="73">
        <v>1</v>
      </c>
      <c r="GH40" s="20">
        <v>21</v>
      </c>
      <c r="GI40" s="64">
        <f t="shared" ref="GI40:GI43" si="320">GH40/GG40*1000</f>
        <v>21000</v>
      </c>
      <c r="GJ40" s="63">
        <v>0</v>
      </c>
      <c r="GK40" s="14">
        <v>0</v>
      </c>
      <c r="GL40" s="64">
        <v>0</v>
      </c>
      <c r="GM40" s="63">
        <v>0</v>
      </c>
      <c r="GN40" s="14">
        <v>0</v>
      </c>
      <c r="GO40" s="64">
        <v>0</v>
      </c>
      <c r="GP40" s="63">
        <v>0</v>
      </c>
      <c r="GQ40" s="14">
        <v>0</v>
      </c>
      <c r="GR40" s="64">
        <v>0</v>
      </c>
      <c r="GS40" s="63">
        <v>0</v>
      </c>
      <c r="GT40" s="14">
        <v>0</v>
      </c>
      <c r="GU40" s="64">
        <v>0</v>
      </c>
      <c r="GV40" s="63">
        <v>0</v>
      </c>
      <c r="GW40" s="14">
        <v>0</v>
      </c>
      <c r="GX40" s="64">
        <v>0</v>
      </c>
      <c r="GY40" s="63">
        <v>0</v>
      </c>
      <c r="GZ40" s="14">
        <v>0</v>
      </c>
      <c r="HA40" s="64">
        <v>0</v>
      </c>
      <c r="HB40" s="63">
        <v>0</v>
      </c>
      <c r="HC40" s="14">
        <v>0</v>
      </c>
      <c r="HD40" s="64">
        <v>0</v>
      </c>
      <c r="HE40" s="63">
        <v>0</v>
      </c>
      <c r="HF40" s="14">
        <v>0</v>
      </c>
      <c r="HG40" s="64">
        <f t="shared" si="292"/>
        <v>0</v>
      </c>
      <c r="HH40" s="63">
        <v>0</v>
      </c>
      <c r="HI40" s="14">
        <v>0</v>
      </c>
      <c r="HJ40" s="64">
        <v>0</v>
      </c>
      <c r="HK40" s="63">
        <v>0</v>
      </c>
      <c r="HL40" s="14">
        <v>0</v>
      </c>
      <c r="HM40" s="64">
        <v>0</v>
      </c>
      <c r="HN40" s="63">
        <v>0</v>
      </c>
      <c r="HO40" s="14">
        <v>0</v>
      </c>
      <c r="HP40" s="64">
        <v>0</v>
      </c>
      <c r="HQ40" s="73">
        <v>1</v>
      </c>
      <c r="HR40" s="20">
        <v>12</v>
      </c>
      <c r="HS40" s="64">
        <f t="shared" ref="HS40:HS43" si="321">HR40/HQ40*1000</f>
        <v>12000</v>
      </c>
      <c r="HT40" s="63">
        <v>0</v>
      </c>
      <c r="HU40" s="14">
        <v>0</v>
      </c>
      <c r="HV40" s="64">
        <v>0</v>
      </c>
      <c r="HW40" s="63">
        <v>0</v>
      </c>
      <c r="HX40" s="14">
        <v>0</v>
      </c>
      <c r="HY40" s="64">
        <v>0</v>
      </c>
      <c r="HZ40" s="63">
        <v>0</v>
      </c>
      <c r="IA40" s="14">
        <v>0</v>
      </c>
      <c r="IB40" s="64">
        <v>0</v>
      </c>
      <c r="IC40" s="63">
        <v>0</v>
      </c>
      <c r="ID40" s="14">
        <v>0</v>
      </c>
      <c r="IE40" s="64">
        <f t="shared" si="293"/>
        <v>0</v>
      </c>
      <c r="IF40" s="63">
        <v>0</v>
      </c>
      <c r="IG40" s="14">
        <v>0</v>
      </c>
      <c r="IH40" s="64">
        <v>0</v>
      </c>
      <c r="II40" s="63">
        <v>0</v>
      </c>
      <c r="IJ40" s="14">
        <v>0</v>
      </c>
      <c r="IK40" s="64">
        <v>0</v>
      </c>
      <c r="IL40" s="63">
        <v>0</v>
      </c>
      <c r="IM40" s="14">
        <v>0</v>
      </c>
      <c r="IN40" s="64">
        <v>0</v>
      </c>
      <c r="IO40" s="63">
        <v>0</v>
      </c>
      <c r="IP40" s="14">
        <v>0</v>
      </c>
      <c r="IQ40" s="64">
        <f t="shared" si="309"/>
        <v>0</v>
      </c>
      <c r="IR40" s="63">
        <v>0</v>
      </c>
      <c r="IS40" s="14">
        <v>0</v>
      </c>
      <c r="IT40" s="64">
        <v>0</v>
      </c>
      <c r="IU40" s="73">
        <v>2</v>
      </c>
      <c r="IV40" s="20">
        <v>20</v>
      </c>
      <c r="IW40" s="64">
        <f t="shared" si="317"/>
        <v>10000</v>
      </c>
      <c r="IX40" s="63">
        <v>0</v>
      </c>
      <c r="IY40" s="14">
        <v>0</v>
      </c>
      <c r="IZ40" s="64">
        <f t="shared" si="294"/>
        <v>0</v>
      </c>
      <c r="JA40" s="63">
        <v>0</v>
      </c>
      <c r="JB40" s="14">
        <v>0</v>
      </c>
      <c r="JC40" s="64">
        <v>0</v>
      </c>
      <c r="JD40" s="63">
        <v>0</v>
      </c>
      <c r="JE40" s="14">
        <v>0</v>
      </c>
      <c r="JF40" s="64">
        <v>0</v>
      </c>
      <c r="JG40" s="63">
        <v>0</v>
      </c>
      <c r="JH40" s="14">
        <v>0</v>
      </c>
      <c r="JI40" s="64">
        <v>0</v>
      </c>
      <c r="JJ40" s="63">
        <v>0</v>
      </c>
      <c r="JK40" s="14">
        <v>0</v>
      </c>
      <c r="JL40" s="64">
        <v>0</v>
      </c>
      <c r="JM40" s="73">
        <v>0</v>
      </c>
      <c r="JN40" s="20">
        <v>7</v>
      </c>
      <c r="JO40" s="64">
        <v>0</v>
      </c>
      <c r="JP40" s="73">
        <v>1</v>
      </c>
      <c r="JQ40" s="20">
        <v>11</v>
      </c>
      <c r="JR40" s="64">
        <f t="shared" si="318"/>
        <v>11000</v>
      </c>
      <c r="JS40" s="63">
        <v>0</v>
      </c>
      <c r="JT40" s="14">
        <v>0</v>
      </c>
      <c r="JU40" s="64">
        <v>0</v>
      </c>
      <c r="JV40" s="63">
        <v>0</v>
      </c>
      <c r="JW40" s="14">
        <v>0</v>
      </c>
      <c r="JX40" s="64">
        <v>0</v>
      </c>
      <c r="JY40" s="63">
        <v>0</v>
      </c>
      <c r="JZ40" s="14">
        <v>0</v>
      </c>
      <c r="KA40" s="64">
        <v>0</v>
      </c>
      <c r="KB40" s="73">
        <v>29</v>
      </c>
      <c r="KC40" s="20">
        <v>463</v>
      </c>
      <c r="KD40" s="64">
        <f t="shared" si="296"/>
        <v>15965.51724137931</v>
      </c>
      <c r="KE40" s="73">
        <v>9</v>
      </c>
      <c r="KF40" s="20">
        <v>177</v>
      </c>
      <c r="KG40" s="64">
        <f t="shared" si="297"/>
        <v>19666.666666666668</v>
      </c>
      <c r="KH40" s="11" t="e">
        <f>F40+I40+L40+AM40+AS40+BB40+BH40+#REF!+BN40+BT40+BW40+CF40+CI40+DA40+DD40+DG40+DP40+DS40+DV40+EH40+EK40+EQ40+EW40+FC40+FF40+FL40+FR40+FU40+FX40+GA40+GG40+GV40+GY40+HH40+HN40+HQ40+HW40+IL40+IR40+IU40+JJ40+JM40+JP40+JS40+JV40+JY40+KB40+KE40</f>
        <v>#REF!</v>
      </c>
      <c r="KI40" s="21" t="e">
        <f>G40+J40+M40+AN40+AT40+BC40+BI40+#REF!+BO40+BU40+BX40+CG40+CJ40+DB40+DE40+DH40+DQ40+DT40+DW40+EI40+EL40+ER40+EX40+FD40+FG40+FM40+FS40+FV40+FY40+GB40+GH40+GW40+GZ40+HI40+HO40+HR40+HX40+IM40+IS40+IV40+JK40+JN40+JQ40+JT40+JW40+JZ40+KC40+KF40</f>
        <v>#REF!</v>
      </c>
      <c r="KJ40" s="6"/>
      <c r="KK40" s="9"/>
      <c r="KL40" s="6"/>
      <c r="KM40" s="6"/>
      <c r="KN40" s="6"/>
      <c r="KO40" s="9"/>
      <c r="KP40" s="6"/>
      <c r="KQ40" s="6"/>
      <c r="KR40" s="6"/>
      <c r="KS40" s="9"/>
      <c r="KT40" s="6"/>
      <c r="KU40" s="6"/>
      <c r="KV40" s="1"/>
      <c r="KW40" s="2"/>
      <c r="KX40" s="1"/>
      <c r="KY40" s="1"/>
      <c r="KZ40" s="1"/>
      <c r="LA40" s="2"/>
      <c r="LB40" s="1"/>
      <c r="LC40" s="1"/>
      <c r="LD40" s="1"/>
      <c r="LE40" s="2"/>
      <c r="LF40" s="1"/>
      <c r="LG40" s="1"/>
      <c r="LH40" s="1"/>
      <c r="LI40" s="2"/>
      <c r="LJ40" s="1"/>
      <c r="LK40" s="1"/>
      <c r="LL40" s="1"/>
      <c r="LM40" s="2"/>
      <c r="LN40" s="1"/>
      <c r="LO40" s="1"/>
      <c r="LP40" s="1"/>
      <c r="LQ40" s="2"/>
      <c r="LR40" s="1"/>
      <c r="LS40" s="1"/>
      <c r="LT40" s="1"/>
      <c r="LU40" s="2"/>
      <c r="LV40" s="1"/>
      <c r="LW40" s="1"/>
      <c r="LX40" s="1"/>
      <c r="LY40" s="2"/>
      <c r="LZ40" s="1"/>
      <c r="MA40" s="1"/>
      <c r="MB40" s="1"/>
    </row>
    <row r="41" spans="1:415" x14ac:dyDescent="0.3">
      <c r="A41" s="57">
        <v>2011</v>
      </c>
      <c r="B41" s="58" t="s">
        <v>14</v>
      </c>
      <c r="C41" s="63">
        <v>0</v>
      </c>
      <c r="D41" s="14">
        <v>0</v>
      </c>
      <c r="E41" s="64">
        <v>0</v>
      </c>
      <c r="F41" s="80">
        <v>10</v>
      </c>
      <c r="G41" s="18">
        <v>204</v>
      </c>
      <c r="H41" s="64">
        <f t="shared" si="280"/>
        <v>20400</v>
      </c>
      <c r="I41" s="63">
        <v>0</v>
      </c>
      <c r="J41" s="14">
        <v>0</v>
      </c>
      <c r="K41" s="64">
        <v>0</v>
      </c>
      <c r="L41" s="63">
        <v>0</v>
      </c>
      <c r="M41" s="14">
        <v>10</v>
      </c>
      <c r="N41" s="64">
        <v>0</v>
      </c>
      <c r="O41" s="63">
        <v>0</v>
      </c>
      <c r="P41" s="14">
        <v>0</v>
      </c>
      <c r="Q41" s="64">
        <v>0</v>
      </c>
      <c r="R41" s="63"/>
      <c r="S41" s="14"/>
      <c r="T41" s="64"/>
      <c r="U41" s="63">
        <v>0</v>
      </c>
      <c r="V41" s="14">
        <v>0</v>
      </c>
      <c r="W41" s="64">
        <v>0</v>
      </c>
      <c r="X41" s="63">
        <v>0</v>
      </c>
      <c r="Y41" s="14">
        <v>0</v>
      </c>
      <c r="Z41" s="64">
        <v>0</v>
      </c>
      <c r="AA41" s="63">
        <v>0</v>
      </c>
      <c r="AB41" s="14">
        <v>0</v>
      </c>
      <c r="AC41" s="64">
        <v>0</v>
      </c>
      <c r="AD41" s="63">
        <v>0</v>
      </c>
      <c r="AE41" s="14">
        <v>0</v>
      </c>
      <c r="AF41" s="64">
        <v>0</v>
      </c>
      <c r="AG41" s="63">
        <v>0</v>
      </c>
      <c r="AH41" s="14">
        <v>0</v>
      </c>
      <c r="AI41" s="64">
        <v>0</v>
      </c>
      <c r="AJ41" s="63">
        <v>0</v>
      </c>
      <c r="AK41" s="14">
        <v>0</v>
      </c>
      <c r="AL41" s="64">
        <v>0</v>
      </c>
      <c r="AM41" s="63">
        <v>0</v>
      </c>
      <c r="AN41" s="14">
        <v>0</v>
      </c>
      <c r="AO41" s="64">
        <v>0</v>
      </c>
      <c r="AP41" s="63">
        <v>0</v>
      </c>
      <c r="AQ41" s="14">
        <v>0</v>
      </c>
      <c r="AR41" s="64">
        <v>0</v>
      </c>
      <c r="AS41" s="63">
        <v>0</v>
      </c>
      <c r="AT41" s="14">
        <v>0</v>
      </c>
      <c r="AU41" s="64">
        <v>0</v>
      </c>
      <c r="AV41" s="63">
        <v>0</v>
      </c>
      <c r="AW41" s="14">
        <v>0</v>
      </c>
      <c r="AX41" s="64">
        <v>0</v>
      </c>
      <c r="AY41" s="63">
        <v>0</v>
      </c>
      <c r="AZ41" s="14">
        <v>0</v>
      </c>
      <c r="BA41" s="64">
        <v>0</v>
      </c>
      <c r="BB41" s="63">
        <v>0</v>
      </c>
      <c r="BC41" s="14">
        <v>0</v>
      </c>
      <c r="BD41" s="64">
        <v>0</v>
      </c>
      <c r="BE41" s="63"/>
      <c r="BF41" s="14"/>
      <c r="BG41" s="64"/>
      <c r="BH41" s="63">
        <v>0</v>
      </c>
      <c r="BI41" s="14">
        <v>0</v>
      </c>
      <c r="BJ41" s="64">
        <v>0</v>
      </c>
      <c r="BK41" s="73">
        <v>0</v>
      </c>
      <c r="BL41" s="20">
        <v>4</v>
      </c>
      <c r="BM41" s="64">
        <f t="shared" si="281"/>
        <v>0</v>
      </c>
      <c r="BN41" s="63">
        <v>0</v>
      </c>
      <c r="BO41" s="14">
        <v>0</v>
      </c>
      <c r="BP41" s="64">
        <v>0</v>
      </c>
      <c r="BQ41" s="63"/>
      <c r="BR41" s="14"/>
      <c r="BS41" s="64"/>
      <c r="BT41" s="63">
        <v>0</v>
      </c>
      <c r="BU41" s="14">
        <v>0</v>
      </c>
      <c r="BV41" s="64">
        <v>0</v>
      </c>
      <c r="BW41" s="63">
        <v>0</v>
      </c>
      <c r="BX41" s="14">
        <v>0</v>
      </c>
      <c r="BY41" s="64">
        <v>0</v>
      </c>
      <c r="BZ41" s="63"/>
      <c r="CA41" s="14"/>
      <c r="CB41" s="64"/>
      <c r="CC41" s="63">
        <v>0</v>
      </c>
      <c r="CD41" s="14">
        <v>0</v>
      </c>
      <c r="CE41" s="64">
        <v>0</v>
      </c>
      <c r="CF41" s="63">
        <v>0</v>
      </c>
      <c r="CG41" s="14">
        <v>0</v>
      </c>
      <c r="CH41" s="64">
        <v>0</v>
      </c>
      <c r="CI41" s="63">
        <v>0</v>
      </c>
      <c r="CJ41" s="14">
        <v>0</v>
      </c>
      <c r="CK41" s="64">
        <v>0</v>
      </c>
      <c r="CL41" s="63">
        <v>0</v>
      </c>
      <c r="CM41" s="14">
        <v>0</v>
      </c>
      <c r="CN41" s="64">
        <f t="shared" si="282"/>
        <v>0</v>
      </c>
      <c r="CO41" s="63">
        <v>0</v>
      </c>
      <c r="CP41" s="14">
        <v>0</v>
      </c>
      <c r="CQ41" s="64">
        <v>0</v>
      </c>
      <c r="CR41" s="63">
        <v>0</v>
      </c>
      <c r="CS41" s="14">
        <v>0</v>
      </c>
      <c r="CT41" s="64">
        <f t="shared" si="283"/>
        <v>0</v>
      </c>
      <c r="CU41" s="63">
        <v>0</v>
      </c>
      <c r="CV41" s="14">
        <v>0</v>
      </c>
      <c r="CW41" s="64">
        <v>0</v>
      </c>
      <c r="CX41" s="63">
        <v>0</v>
      </c>
      <c r="CY41" s="14">
        <v>0</v>
      </c>
      <c r="CZ41" s="64">
        <v>0</v>
      </c>
      <c r="DA41" s="73">
        <v>0</v>
      </c>
      <c r="DB41" s="20">
        <v>2</v>
      </c>
      <c r="DC41" s="64">
        <v>0</v>
      </c>
      <c r="DD41" s="63">
        <v>0</v>
      </c>
      <c r="DE41" s="14">
        <v>0</v>
      </c>
      <c r="DF41" s="64">
        <v>0</v>
      </c>
      <c r="DG41" s="63">
        <v>0</v>
      </c>
      <c r="DH41" s="14">
        <v>0</v>
      </c>
      <c r="DI41" s="64">
        <v>0</v>
      </c>
      <c r="DJ41" s="63">
        <v>0</v>
      </c>
      <c r="DK41" s="14">
        <v>0</v>
      </c>
      <c r="DL41" s="64">
        <v>0</v>
      </c>
      <c r="DM41" s="63">
        <v>0</v>
      </c>
      <c r="DN41" s="14">
        <v>0</v>
      </c>
      <c r="DO41" s="64">
        <v>0</v>
      </c>
      <c r="DP41" s="63">
        <v>0</v>
      </c>
      <c r="DQ41" s="14">
        <v>0</v>
      </c>
      <c r="DR41" s="64">
        <v>0</v>
      </c>
      <c r="DS41" s="63">
        <v>0</v>
      </c>
      <c r="DT41" s="14">
        <v>2</v>
      </c>
      <c r="DU41" s="64">
        <v>0</v>
      </c>
      <c r="DV41" s="63">
        <v>0</v>
      </c>
      <c r="DW41" s="14">
        <v>0</v>
      </c>
      <c r="DX41" s="64">
        <v>0</v>
      </c>
      <c r="DY41" s="63">
        <v>0</v>
      </c>
      <c r="DZ41" s="14">
        <v>0</v>
      </c>
      <c r="EA41" s="64">
        <f t="shared" si="284"/>
        <v>0</v>
      </c>
      <c r="EB41" s="63">
        <v>0</v>
      </c>
      <c r="EC41" s="14">
        <v>0</v>
      </c>
      <c r="ED41" s="64">
        <f t="shared" si="285"/>
        <v>0</v>
      </c>
      <c r="EE41" s="63">
        <v>0</v>
      </c>
      <c r="EF41" s="14">
        <v>0</v>
      </c>
      <c r="EG41" s="64">
        <f t="shared" si="307"/>
        <v>0</v>
      </c>
      <c r="EH41" s="73">
        <v>1</v>
      </c>
      <c r="EI41" s="20">
        <v>18</v>
      </c>
      <c r="EJ41" s="64">
        <f t="shared" si="315"/>
        <v>18000</v>
      </c>
      <c r="EK41" s="72">
        <v>0</v>
      </c>
      <c r="EL41" s="19">
        <v>0</v>
      </c>
      <c r="EM41" s="64">
        <v>0</v>
      </c>
      <c r="EN41" s="72">
        <v>0</v>
      </c>
      <c r="EO41" s="19">
        <v>0</v>
      </c>
      <c r="EP41" s="64">
        <v>0</v>
      </c>
      <c r="EQ41" s="72">
        <v>0</v>
      </c>
      <c r="ER41" s="19">
        <v>0</v>
      </c>
      <c r="ES41" s="64">
        <v>0</v>
      </c>
      <c r="ET41" s="72">
        <v>0</v>
      </c>
      <c r="EU41" s="19">
        <v>0</v>
      </c>
      <c r="EV41" s="64">
        <v>0</v>
      </c>
      <c r="EW41" s="72">
        <v>0</v>
      </c>
      <c r="EX41" s="19">
        <v>0</v>
      </c>
      <c r="EY41" s="64">
        <v>0</v>
      </c>
      <c r="EZ41" s="73"/>
      <c r="FA41" s="20"/>
      <c r="FB41" s="64"/>
      <c r="FC41" s="73">
        <v>1</v>
      </c>
      <c r="FD41" s="20">
        <v>18</v>
      </c>
      <c r="FE41" s="64">
        <f t="shared" ref="FE41" si="322">FD41/FC41*1000</f>
        <v>18000</v>
      </c>
      <c r="FF41" s="73">
        <v>3</v>
      </c>
      <c r="FG41" s="20">
        <v>44</v>
      </c>
      <c r="FH41" s="64">
        <f t="shared" si="287"/>
        <v>14666.666666666666</v>
      </c>
      <c r="FI41" s="63">
        <v>0</v>
      </c>
      <c r="FJ41" s="14">
        <v>0</v>
      </c>
      <c r="FK41" s="64">
        <v>0</v>
      </c>
      <c r="FL41" s="72">
        <v>0</v>
      </c>
      <c r="FM41" s="19">
        <v>0</v>
      </c>
      <c r="FN41" s="64">
        <v>0</v>
      </c>
      <c r="FO41" s="72">
        <v>0</v>
      </c>
      <c r="FP41" s="19">
        <v>0</v>
      </c>
      <c r="FQ41" s="64">
        <f t="shared" si="288"/>
        <v>0</v>
      </c>
      <c r="FR41" s="73">
        <v>7</v>
      </c>
      <c r="FS41" s="20">
        <v>158</v>
      </c>
      <c r="FT41" s="64">
        <f t="shared" si="316"/>
        <v>22571.428571428572</v>
      </c>
      <c r="FU41" s="73">
        <v>15</v>
      </c>
      <c r="FV41" s="20">
        <v>411</v>
      </c>
      <c r="FW41" s="64">
        <f t="shared" si="290"/>
        <v>27400</v>
      </c>
      <c r="FX41" s="72">
        <v>0</v>
      </c>
      <c r="FY41" s="19">
        <v>0</v>
      </c>
      <c r="FZ41" s="64">
        <v>0</v>
      </c>
      <c r="GA41" s="72">
        <v>0</v>
      </c>
      <c r="GB41" s="19">
        <v>0</v>
      </c>
      <c r="GC41" s="64">
        <v>0</v>
      </c>
      <c r="GD41" s="63">
        <v>0</v>
      </c>
      <c r="GE41" s="14">
        <v>0</v>
      </c>
      <c r="GF41" s="64">
        <v>0</v>
      </c>
      <c r="GG41" s="73">
        <v>3</v>
      </c>
      <c r="GH41" s="20">
        <v>64</v>
      </c>
      <c r="GI41" s="64">
        <f t="shared" si="320"/>
        <v>21333.333333333332</v>
      </c>
      <c r="GJ41" s="63">
        <v>0</v>
      </c>
      <c r="GK41" s="14">
        <v>0</v>
      </c>
      <c r="GL41" s="64">
        <v>0</v>
      </c>
      <c r="GM41" s="63">
        <v>0</v>
      </c>
      <c r="GN41" s="14">
        <v>0</v>
      </c>
      <c r="GO41" s="64">
        <v>0</v>
      </c>
      <c r="GP41" s="63">
        <v>0</v>
      </c>
      <c r="GQ41" s="14">
        <v>0</v>
      </c>
      <c r="GR41" s="64">
        <v>0</v>
      </c>
      <c r="GS41" s="63">
        <v>0</v>
      </c>
      <c r="GT41" s="14">
        <v>0</v>
      </c>
      <c r="GU41" s="64">
        <v>0</v>
      </c>
      <c r="GV41" s="63">
        <v>0</v>
      </c>
      <c r="GW41" s="14">
        <v>0</v>
      </c>
      <c r="GX41" s="64">
        <v>0</v>
      </c>
      <c r="GY41" s="63">
        <v>0</v>
      </c>
      <c r="GZ41" s="14">
        <v>0</v>
      </c>
      <c r="HA41" s="64">
        <v>0</v>
      </c>
      <c r="HB41" s="63">
        <v>0</v>
      </c>
      <c r="HC41" s="14">
        <v>0</v>
      </c>
      <c r="HD41" s="64">
        <v>0</v>
      </c>
      <c r="HE41" s="63">
        <v>0</v>
      </c>
      <c r="HF41" s="14">
        <v>0</v>
      </c>
      <c r="HG41" s="64">
        <f t="shared" si="292"/>
        <v>0</v>
      </c>
      <c r="HH41" s="63">
        <v>0</v>
      </c>
      <c r="HI41" s="14">
        <v>0</v>
      </c>
      <c r="HJ41" s="64">
        <v>0</v>
      </c>
      <c r="HK41" s="63">
        <v>0</v>
      </c>
      <c r="HL41" s="14">
        <v>0</v>
      </c>
      <c r="HM41" s="64">
        <v>0</v>
      </c>
      <c r="HN41" s="63">
        <v>0</v>
      </c>
      <c r="HO41" s="14">
        <v>0</v>
      </c>
      <c r="HP41" s="64">
        <v>0</v>
      </c>
      <c r="HQ41" s="73">
        <v>1</v>
      </c>
      <c r="HR41" s="20">
        <v>23</v>
      </c>
      <c r="HS41" s="64">
        <f t="shared" si="321"/>
        <v>23000</v>
      </c>
      <c r="HT41" s="63">
        <v>0</v>
      </c>
      <c r="HU41" s="14">
        <v>0</v>
      </c>
      <c r="HV41" s="64">
        <v>0</v>
      </c>
      <c r="HW41" s="63">
        <v>0</v>
      </c>
      <c r="HX41" s="14">
        <v>0</v>
      </c>
      <c r="HY41" s="64">
        <v>0</v>
      </c>
      <c r="HZ41" s="63">
        <v>0</v>
      </c>
      <c r="IA41" s="14">
        <v>0</v>
      </c>
      <c r="IB41" s="64">
        <v>0</v>
      </c>
      <c r="IC41" s="63">
        <v>0</v>
      </c>
      <c r="ID41" s="14">
        <v>0</v>
      </c>
      <c r="IE41" s="64">
        <f t="shared" si="293"/>
        <v>0</v>
      </c>
      <c r="IF41" s="63">
        <v>0</v>
      </c>
      <c r="IG41" s="14">
        <v>0</v>
      </c>
      <c r="IH41" s="64">
        <v>0</v>
      </c>
      <c r="II41" s="63">
        <v>0</v>
      </c>
      <c r="IJ41" s="14">
        <v>0</v>
      </c>
      <c r="IK41" s="64">
        <v>0</v>
      </c>
      <c r="IL41" s="63">
        <v>0</v>
      </c>
      <c r="IM41" s="14">
        <v>0</v>
      </c>
      <c r="IN41" s="64">
        <v>0</v>
      </c>
      <c r="IO41" s="63">
        <v>0</v>
      </c>
      <c r="IP41" s="14">
        <v>0</v>
      </c>
      <c r="IQ41" s="64">
        <f t="shared" si="309"/>
        <v>0</v>
      </c>
      <c r="IR41" s="63">
        <v>0</v>
      </c>
      <c r="IS41" s="14">
        <v>0</v>
      </c>
      <c r="IT41" s="64">
        <v>0</v>
      </c>
      <c r="IU41" s="73">
        <v>1</v>
      </c>
      <c r="IV41" s="20">
        <v>27</v>
      </c>
      <c r="IW41" s="64">
        <f t="shared" si="317"/>
        <v>27000</v>
      </c>
      <c r="IX41" s="63">
        <v>0</v>
      </c>
      <c r="IY41" s="14">
        <v>0</v>
      </c>
      <c r="IZ41" s="64">
        <f t="shared" si="294"/>
        <v>0</v>
      </c>
      <c r="JA41" s="63">
        <v>0</v>
      </c>
      <c r="JB41" s="14">
        <v>0</v>
      </c>
      <c r="JC41" s="64">
        <v>0</v>
      </c>
      <c r="JD41" s="63">
        <v>0</v>
      </c>
      <c r="JE41" s="14">
        <v>0</v>
      </c>
      <c r="JF41" s="64">
        <v>0</v>
      </c>
      <c r="JG41" s="63">
        <v>0</v>
      </c>
      <c r="JH41" s="14">
        <v>0</v>
      </c>
      <c r="JI41" s="64">
        <v>0</v>
      </c>
      <c r="JJ41" s="73">
        <v>0</v>
      </c>
      <c r="JK41" s="20">
        <v>4</v>
      </c>
      <c r="JL41" s="64">
        <v>0</v>
      </c>
      <c r="JM41" s="63">
        <v>0</v>
      </c>
      <c r="JN41" s="14">
        <v>0</v>
      </c>
      <c r="JO41" s="64">
        <v>0</v>
      </c>
      <c r="JP41" s="63">
        <v>0</v>
      </c>
      <c r="JQ41" s="14">
        <v>0</v>
      </c>
      <c r="JR41" s="64">
        <v>0</v>
      </c>
      <c r="JS41" s="63">
        <v>0</v>
      </c>
      <c r="JT41" s="14">
        <v>0</v>
      </c>
      <c r="JU41" s="64">
        <v>0</v>
      </c>
      <c r="JV41" s="63">
        <v>0</v>
      </c>
      <c r="JW41" s="14">
        <v>0</v>
      </c>
      <c r="JX41" s="64">
        <v>0</v>
      </c>
      <c r="JY41" s="63">
        <v>0</v>
      </c>
      <c r="JZ41" s="14">
        <v>0</v>
      </c>
      <c r="KA41" s="64">
        <v>0</v>
      </c>
      <c r="KB41" s="73">
        <v>8</v>
      </c>
      <c r="KC41" s="20">
        <v>193</v>
      </c>
      <c r="KD41" s="64">
        <f t="shared" si="296"/>
        <v>24125</v>
      </c>
      <c r="KE41" s="73">
        <v>1</v>
      </c>
      <c r="KF41" s="20">
        <v>19</v>
      </c>
      <c r="KG41" s="64">
        <f t="shared" si="297"/>
        <v>19000</v>
      </c>
      <c r="KH41" s="11" t="e">
        <f>F41+I41+L41+AM41+AS41+BB41+BH41+#REF!+BN41+BT41+BW41+CF41+CI41+DA41+DD41+DG41+DP41+DS41+DV41+EH41+EK41+EQ41+EW41+FC41+FF41+FL41+FR41+FU41+FX41+GA41+GG41+GV41+GY41+HH41+HN41+HQ41+HW41+IL41+IR41+IU41+JJ41+JM41+JP41+JS41+JV41+JY41+KB41+KE41</f>
        <v>#REF!</v>
      </c>
      <c r="KI41" s="21" t="e">
        <f>G41+J41+M41+AN41+AT41+BC41+BI41+#REF!+BO41+BU41+BX41+CG41+CJ41+DB41+DE41+DH41+DQ41+DT41+DW41+EI41+EL41+ER41+EX41+FD41+FG41+FM41+FS41+FV41+FY41+GB41+GH41+GW41+GZ41+HI41+HO41+HR41+HX41+IM41+IS41+IV41+JK41+JN41+JQ41+JT41+JW41+JZ41+KC41+KF41</f>
        <v>#REF!</v>
      </c>
      <c r="KJ41" s="6"/>
      <c r="KK41" s="9"/>
      <c r="KL41" s="6"/>
      <c r="KM41" s="6"/>
      <c r="KN41" s="6"/>
      <c r="KO41" s="9"/>
      <c r="KP41" s="6"/>
      <c r="KQ41" s="6"/>
      <c r="KR41" s="6"/>
      <c r="KS41" s="9"/>
      <c r="KT41" s="6"/>
      <c r="KU41" s="6"/>
      <c r="KV41" s="1"/>
      <c r="KW41" s="2"/>
      <c r="KX41" s="1"/>
      <c r="KY41" s="1"/>
      <c r="KZ41" s="1"/>
      <c r="LA41" s="2"/>
      <c r="LB41" s="1"/>
      <c r="LC41" s="1"/>
      <c r="LD41" s="1"/>
      <c r="LE41" s="2"/>
      <c r="LF41" s="1"/>
      <c r="LG41" s="1"/>
      <c r="LH41" s="1"/>
      <c r="LI41" s="2"/>
      <c r="LJ41" s="1"/>
      <c r="LK41" s="1"/>
      <c r="LL41" s="1"/>
      <c r="LM41" s="2"/>
      <c r="LN41" s="1"/>
      <c r="LO41" s="1"/>
      <c r="LP41" s="1"/>
      <c r="LQ41" s="2"/>
      <c r="LR41" s="1"/>
      <c r="LS41" s="1"/>
      <c r="LT41" s="1"/>
      <c r="LU41" s="2"/>
      <c r="LV41" s="1"/>
      <c r="LW41" s="1"/>
      <c r="LX41" s="1"/>
      <c r="LY41" s="2"/>
      <c r="LZ41" s="1"/>
      <c r="MA41" s="1"/>
      <c r="MB41" s="1"/>
    </row>
    <row r="42" spans="1:415" x14ac:dyDescent="0.3">
      <c r="A42" s="57">
        <v>2011</v>
      </c>
      <c r="B42" s="58" t="s">
        <v>15</v>
      </c>
      <c r="C42" s="63">
        <v>0</v>
      </c>
      <c r="D42" s="14">
        <v>0</v>
      </c>
      <c r="E42" s="64">
        <v>0</v>
      </c>
      <c r="F42" s="80">
        <v>8</v>
      </c>
      <c r="G42" s="18">
        <v>180</v>
      </c>
      <c r="H42" s="64">
        <f t="shared" si="280"/>
        <v>22500</v>
      </c>
      <c r="I42" s="63">
        <v>0</v>
      </c>
      <c r="J42" s="14">
        <v>0</v>
      </c>
      <c r="K42" s="64">
        <v>0</v>
      </c>
      <c r="L42" s="63">
        <v>1</v>
      </c>
      <c r="M42" s="14">
        <v>18</v>
      </c>
      <c r="N42" s="64">
        <f t="shared" ref="N42" si="323">M42/L42*1000</f>
        <v>18000</v>
      </c>
      <c r="O42" s="63">
        <v>0</v>
      </c>
      <c r="P42" s="14">
        <v>0</v>
      </c>
      <c r="Q42" s="64">
        <v>0</v>
      </c>
      <c r="R42" s="63"/>
      <c r="S42" s="14"/>
      <c r="T42" s="64"/>
      <c r="U42" s="63">
        <v>0</v>
      </c>
      <c r="V42" s="14">
        <v>0</v>
      </c>
      <c r="W42" s="64">
        <v>0</v>
      </c>
      <c r="X42" s="63">
        <v>0</v>
      </c>
      <c r="Y42" s="14">
        <v>0</v>
      </c>
      <c r="Z42" s="64">
        <v>0</v>
      </c>
      <c r="AA42" s="63">
        <v>0</v>
      </c>
      <c r="AB42" s="14">
        <v>0</v>
      </c>
      <c r="AC42" s="64">
        <v>0</v>
      </c>
      <c r="AD42" s="63">
        <v>0</v>
      </c>
      <c r="AE42" s="14">
        <v>0</v>
      </c>
      <c r="AF42" s="64">
        <v>0</v>
      </c>
      <c r="AG42" s="63">
        <v>0</v>
      </c>
      <c r="AH42" s="14">
        <v>0</v>
      </c>
      <c r="AI42" s="64">
        <v>0</v>
      </c>
      <c r="AJ42" s="63">
        <v>0</v>
      </c>
      <c r="AK42" s="14">
        <v>0</v>
      </c>
      <c r="AL42" s="64">
        <v>0</v>
      </c>
      <c r="AM42" s="63">
        <v>0</v>
      </c>
      <c r="AN42" s="14">
        <v>0</v>
      </c>
      <c r="AO42" s="64">
        <v>0</v>
      </c>
      <c r="AP42" s="63">
        <v>0</v>
      </c>
      <c r="AQ42" s="14">
        <v>0</v>
      </c>
      <c r="AR42" s="64">
        <v>0</v>
      </c>
      <c r="AS42" s="63">
        <v>0</v>
      </c>
      <c r="AT42" s="14">
        <v>2</v>
      </c>
      <c r="AU42" s="64">
        <v>0</v>
      </c>
      <c r="AV42" s="63">
        <v>0</v>
      </c>
      <c r="AW42" s="14">
        <v>0</v>
      </c>
      <c r="AX42" s="64">
        <v>0</v>
      </c>
      <c r="AY42" s="63">
        <v>0</v>
      </c>
      <c r="AZ42" s="14">
        <v>0</v>
      </c>
      <c r="BA42" s="64">
        <v>0</v>
      </c>
      <c r="BB42" s="63">
        <v>0</v>
      </c>
      <c r="BC42" s="14">
        <v>0</v>
      </c>
      <c r="BD42" s="64">
        <v>0</v>
      </c>
      <c r="BE42" s="63"/>
      <c r="BF42" s="14"/>
      <c r="BG42" s="64"/>
      <c r="BH42" s="63">
        <v>0</v>
      </c>
      <c r="BI42" s="14">
        <v>0</v>
      </c>
      <c r="BJ42" s="64">
        <v>0</v>
      </c>
      <c r="BK42" s="73">
        <v>0</v>
      </c>
      <c r="BL42" s="20">
        <v>7</v>
      </c>
      <c r="BM42" s="64">
        <f t="shared" si="281"/>
        <v>0</v>
      </c>
      <c r="BN42" s="63">
        <v>0</v>
      </c>
      <c r="BO42" s="14">
        <v>7</v>
      </c>
      <c r="BP42" s="64">
        <v>0</v>
      </c>
      <c r="BQ42" s="63"/>
      <c r="BR42" s="14"/>
      <c r="BS42" s="64"/>
      <c r="BT42" s="63">
        <v>0</v>
      </c>
      <c r="BU42" s="14">
        <v>0</v>
      </c>
      <c r="BV42" s="64">
        <v>0</v>
      </c>
      <c r="BW42" s="63">
        <v>0</v>
      </c>
      <c r="BX42" s="14">
        <v>0</v>
      </c>
      <c r="BY42" s="64">
        <v>0</v>
      </c>
      <c r="BZ42" s="63"/>
      <c r="CA42" s="14"/>
      <c r="CB42" s="64"/>
      <c r="CC42" s="63">
        <v>0</v>
      </c>
      <c r="CD42" s="14">
        <v>0</v>
      </c>
      <c r="CE42" s="64">
        <v>0</v>
      </c>
      <c r="CF42" s="63">
        <v>1</v>
      </c>
      <c r="CG42" s="14">
        <v>7</v>
      </c>
      <c r="CH42" s="64">
        <f t="shared" ref="CH42" si="324">CG42/CF42*1000</f>
        <v>7000</v>
      </c>
      <c r="CI42" s="63">
        <v>0</v>
      </c>
      <c r="CJ42" s="14">
        <v>0</v>
      </c>
      <c r="CK42" s="64">
        <v>0</v>
      </c>
      <c r="CL42" s="63">
        <v>0</v>
      </c>
      <c r="CM42" s="14">
        <v>0</v>
      </c>
      <c r="CN42" s="64">
        <f t="shared" si="282"/>
        <v>0</v>
      </c>
      <c r="CO42" s="63">
        <v>0</v>
      </c>
      <c r="CP42" s="14">
        <v>0</v>
      </c>
      <c r="CQ42" s="64">
        <v>0</v>
      </c>
      <c r="CR42" s="73">
        <v>0</v>
      </c>
      <c r="CS42" s="20">
        <v>0</v>
      </c>
      <c r="CT42" s="64">
        <f t="shared" si="283"/>
        <v>0</v>
      </c>
      <c r="CU42" s="73">
        <v>0</v>
      </c>
      <c r="CV42" s="20">
        <v>0</v>
      </c>
      <c r="CW42" s="64">
        <v>0</v>
      </c>
      <c r="CX42" s="73">
        <v>0</v>
      </c>
      <c r="CY42" s="20">
        <v>0</v>
      </c>
      <c r="CZ42" s="64">
        <v>0</v>
      </c>
      <c r="DA42" s="73">
        <v>1</v>
      </c>
      <c r="DB42" s="20">
        <v>27</v>
      </c>
      <c r="DC42" s="64">
        <f t="shared" ref="DC42" si="325">DB42/DA42*1000</f>
        <v>27000</v>
      </c>
      <c r="DD42" s="63">
        <v>0</v>
      </c>
      <c r="DE42" s="14">
        <v>0</v>
      </c>
      <c r="DF42" s="64">
        <v>0</v>
      </c>
      <c r="DG42" s="63">
        <v>0</v>
      </c>
      <c r="DH42" s="14">
        <v>0</v>
      </c>
      <c r="DI42" s="64">
        <v>0</v>
      </c>
      <c r="DJ42" s="63">
        <v>0</v>
      </c>
      <c r="DK42" s="14">
        <v>0</v>
      </c>
      <c r="DL42" s="64">
        <v>0</v>
      </c>
      <c r="DM42" s="63">
        <v>0</v>
      </c>
      <c r="DN42" s="14">
        <v>0</v>
      </c>
      <c r="DO42" s="64">
        <v>0</v>
      </c>
      <c r="DP42" s="63">
        <v>0</v>
      </c>
      <c r="DQ42" s="14">
        <v>0</v>
      </c>
      <c r="DR42" s="64">
        <v>0</v>
      </c>
      <c r="DS42" s="63">
        <v>0</v>
      </c>
      <c r="DT42" s="14">
        <v>0</v>
      </c>
      <c r="DU42" s="64">
        <v>0</v>
      </c>
      <c r="DV42" s="63">
        <v>0</v>
      </c>
      <c r="DW42" s="14">
        <v>0</v>
      </c>
      <c r="DX42" s="64">
        <v>0</v>
      </c>
      <c r="DY42" s="63">
        <v>0</v>
      </c>
      <c r="DZ42" s="14">
        <v>0</v>
      </c>
      <c r="EA42" s="64">
        <f t="shared" si="284"/>
        <v>0</v>
      </c>
      <c r="EB42" s="63">
        <v>0</v>
      </c>
      <c r="EC42" s="14">
        <v>0</v>
      </c>
      <c r="ED42" s="64">
        <f t="shared" si="285"/>
        <v>0</v>
      </c>
      <c r="EE42" s="63">
        <v>0</v>
      </c>
      <c r="EF42" s="14">
        <v>0</v>
      </c>
      <c r="EG42" s="64">
        <f t="shared" si="307"/>
        <v>0</v>
      </c>
      <c r="EH42" s="73">
        <v>0</v>
      </c>
      <c r="EI42" s="20">
        <v>6</v>
      </c>
      <c r="EJ42" s="64">
        <v>0</v>
      </c>
      <c r="EK42" s="63">
        <v>0</v>
      </c>
      <c r="EL42" s="14">
        <v>0</v>
      </c>
      <c r="EM42" s="64">
        <v>0</v>
      </c>
      <c r="EN42" s="63">
        <v>0</v>
      </c>
      <c r="EO42" s="14">
        <v>0</v>
      </c>
      <c r="EP42" s="64">
        <v>0</v>
      </c>
      <c r="EQ42" s="63">
        <v>0</v>
      </c>
      <c r="ER42" s="14">
        <v>0</v>
      </c>
      <c r="ES42" s="64">
        <v>0</v>
      </c>
      <c r="ET42" s="63">
        <v>0</v>
      </c>
      <c r="EU42" s="14">
        <v>0</v>
      </c>
      <c r="EV42" s="64">
        <v>0</v>
      </c>
      <c r="EW42" s="63">
        <v>0</v>
      </c>
      <c r="EX42" s="14">
        <v>0</v>
      </c>
      <c r="EY42" s="64">
        <v>0</v>
      </c>
      <c r="EZ42" s="63"/>
      <c r="FA42" s="14"/>
      <c r="FB42" s="64"/>
      <c r="FC42" s="63">
        <v>0</v>
      </c>
      <c r="FD42" s="14">
        <v>0</v>
      </c>
      <c r="FE42" s="64">
        <v>0</v>
      </c>
      <c r="FF42" s="73">
        <v>3</v>
      </c>
      <c r="FG42" s="20">
        <v>57</v>
      </c>
      <c r="FH42" s="64">
        <f t="shared" si="287"/>
        <v>19000</v>
      </c>
      <c r="FI42" s="63">
        <v>0</v>
      </c>
      <c r="FJ42" s="14">
        <v>0</v>
      </c>
      <c r="FK42" s="64">
        <v>0</v>
      </c>
      <c r="FL42" s="63">
        <v>0</v>
      </c>
      <c r="FM42" s="14">
        <v>0</v>
      </c>
      <c r="FN42" s="64">
        <v>0</v>
      </c>
      <c r="FO42" s="63">
        <v>0</v>
      </c>
      <c r="FP42" s="14">
        <v>0</v>
      </c>
      <c r="FQ42" s="64">
        <f t="shared" si="288"/>
        <v>0</v>
      </c>
      <c r="FR42" s="73">
        <v>0</v>
      </c>
      <c r="FS42" s="20">
        <v>3</v>
      </c>
      <c r="FT42" s="64">
        <v>0</v>
      </c>
      <c r="FU42" s="73">
        <v>2</v>
      </c>
      <c r="FV42" s="20">
        <v>38</v>
      </c>
      <c r="FW42" s="64">
        <f t="shared" si="290"/>
        <v>19000</v>
      </c>
      <c r="FX42" s="63">
        <v>0</v>
      </c>
      <c r="FY42" s="14">
        <v>0</v>
      </c>
      <c r="FZ42" s="64">
        <v>0</v>
      </c>
      <c r="GA42" s="63">
        <v>0</v>
      </c>
      <c r="GB42" s="14">
        <v>0</v>
      </c>
      <c r="GC42" s="64">
        <v>0</v>
      </c>
      <c r="GD42" s="63">
        <v>0</v>
      </c>
      <c r="GE42" s="14">
        <v>0</v>
      </c>
      <c r="GF42" s="64">
        <v>0</v>
      </c>
      <c r="GG42" s="73">
        <v>1</v>
      </c>
      <c r="GH42" s="20">
        <v>24</v>
      </c>
      <c r="GI42" s="64">
        <f t="shared" si="320"/>
        <v>24000</v>
      </c>
      <c r="GJ42" s="63">
        <v>0</v>
      </c>
      <c r="GK42" s="14">
        <v>0</v>
      </c>
      <c r="GL42" s="64">
        <v>0</v>
      </c>
      <c r="GM42" s="63">
        <v>0</v>
      </c>
      <c r="GN42" s="14">
        <v>0</v>
      </c>
      <c r="GO42" s="64">
        <v>0</v>
      </c>
      <c r="GP42" s="63">
        <v>0</v>
      </c>
      <c r="GQ42" s="14">
        <v>0</v>
      </c>
      <c r="GR42" s="64">
        <v>0</v>
      </c>
      <c r="GS42" s="63">
        <v>0</v>
      </c>
      <c r="GT42" s="14">
        <v>0</v>
      </c>
      <c r="GU42" s="64">
        <v>0</v>
      </c>
      <c r="GV42" s="63">
        <v>0</v>
      </c>
      <c r="GW42" s="14">
        <v>0</v>
      </c>
      <c r="GX42" s="64">
        <v>0</v>
      </c>
      <c r="GY42" s="63">
        <v>0</v>
      </c>
      <c r="GZ42" s="14">
        <v>0</v>
      </c>
      <c r="HA42" s="64">
        <v>0</v>
      </c>
      <c r="HB42" s="63">
        <v>0</v>
      </c>
      <c r="HC42" s="14">
        <v>0</v>
      </c>
      <c r="HD42" s="64">
        <v>0</v>
      </c>
      <c r="HE42" s="63">
        <v>0</v>
      </c>
      <c r="HF42" s="14">
        <v>0</v>
      </c>
      <c r="HG42" s="64">
        <f t="shared" si="292"/>
        <v>0</v>
      </c>
      <c r="HH42" s="63">
        <v>0</v>
      </c>
      <c r="HI42" s="14">
        <v>0</v>
      </c>
      <c r="HJ42" s="64">
        <v>0</v>
      </c>
      <c r="HK42" s="63">
        <v>0</v>
      </c>
      <c r="HL42" s="14">
        <v>0</v>
      </c>
      <c r="HM42" s="64">
        <v>0</v>
      </c>
      <c r="HN42" s="63">
        <v>0</v>
      </c>
      <c r="HO42" s="14">
        <v>0</v>
      </c>
      <c r="HP42" s="64">
        <v>0</v>
      </c>
      <c r="HQ42" s="73">
        <v>1</v>
      </c>
      <c r="HR42" s="20">
        <v>17</v>
      </c>
      <c r="HS42" s="64">
        <f t="shared" si="321"/>
        <v>17000</v>
      </c>
      <c r="HT42" s="63">
        <v>0</v>
      </c>
      <c r="HU42" s="14">
        <v>0</v>
      </c>
      <c r="HV42" s="64">
        <v>0</v>
      </c>
      <c r="HW42" s="63">
        <v>0</v>
      </c>
      <c r="HX42" s="14">
        <v>0</v>
      </c>
      <c r="HY42" s="64">
        <v>0</v>
      </c>
      <c r="HZ42" s="63">
        <v>0</v>
      </c>
      <c r="IA42" s="14">
        <v>0</v>
      </c>
      <c r="IB42" s="64">
        <v>0</v>
      </c>
      <c r="IC42" s="63">
        <v>0</v>
      </c>
      <c r="ID42" s="14">
        <v>0</v>
      </c>
      <c r="IE42" s="64">
        <f t="shared" si="293"/>
        <v>0</v>
      </c>
      <c r="IF42" s="63">
        <v>0</v>
      </c>
      <c r="IG42" s="14">
        <v>0</v>
      </c>
      <c r="IH42" s="64">
        <v>0</v>
      </c>
      <c r="II42" s="63">
        <v>0</v>
      </c>
      <c r="IJ42" s="14">
        <v>0</v>
      </c>
      <c r="IK42" s="64">
        <v>0</v>
      </c>
      <c r="IL42" s="63">
        <v>0</v>
      </c>
      <c r="IM42" s="14">
        <v>0</v>
      </c>
      <c r="IN42" s="64">
        <v>0</v>
      </c>
      <c r="IO42" s="63">
        <v>0</v>
      </c>
      <c r="IP42" s="14">
        <v>0</v>
      </c>
      <c r="IQ42" s="64">
        <f t="shared" si="309"/>
        <v>0</v>
      </c>
      <c r="IR42" s="63">
        <v>0</v>
      </c>
      <c r="IS42" s="14">
        <v>0</v>
      </c>
      <c r="IT42" s="64">
        <v>0</v>
      </c>
      <c r="IU42" s="73">
        <v>2</v>
      </c>
      <c r="IV42" s="20">
        <v>33</v>
      </c>
      <c r="IW42" s="64">
        <f t="shared" si="317"/>
        <v>16500</v>
      </c>
      <c r="IX42" s="63">
        <v>0</v>
      </c>
      <c r="IY42" s="14">
        <v>0</v>
      </c>
      <c r="IZ42" s="64">
        <f t="shared" si="294"/>
        <v>0</v>
      </c>
      <c r="JA42" s="63">
        <v>0</v>
      </c>
      <c r="JB42" s="14">
        <v>0</v>
      </c>
      <c r="JC42" s="64">
        <v>0</v>
      </c>
      <c r="JD42" s="63">
        <v>0</v>
      </c>
      <c r="JE42" s="14">
        <v>0</v>
      </c>
      <c r="JF42" s="64">
        <v>0</v>
      </c>
      <c r="JG42" s="63">
        <v>0</v>
      </c>
      <c r="JH42" s="14">
        <v>0</v>
      </c>
      <c r="JI42" s="64">
        <v>0</v>
      </c>
      <c r="JJ42" s="73">
        <v>0</v>
      </c>
      <c r="JK42" s="20">
        <v>2</v>
      </c>
      <c r="JL42" s="64">
        <v>0</v>
      </c>
      <c r="JM42" s="73">
        <v>0</v>
      </c>
      <c r="JN42" s="20">
        <v>8</v>
      </c>
      <c r="JO42" s="64">
        <v>0</v>
      </c>
      <c r="JP42" s="73">
        <v>1</v>
      </c>
      <c r="JQ42" s="20">
        <v>21</v>
      </c>
      <c r="JR42" s="64">
        <f t="shared" ref="JR42" si="326">JQ42/JP42*1000</f>
        <v>21000</v>
      </c>
      <c r="JS42" s="63">
        <v>0</v>
      </c>
      <c r="JT42" s="14">
        <v>0</v>
      </c>
      <c r="JU42" s="64">
        <v>0</v>
      </c>
      <c r="JV42" s="63">
        <v>0</v>
      </c>
      <c r="JW42" s="14">
        <v>0</v>
      </c>
      <c r="JX42" s="64">
        <v>0</v>
      </c>
      <c r="JY42" s="63">
        <v>0</v>
      </c>
      <c r="JZ42" s="14">
        <v>0</v>
      </c>
      <c r="KA42" s="64">
        <v>0</v>
      </c>
      <c r="KB42" s="73">
        <v>14</v>
      </c>
      <c r="KC42" s="20">
        <v>264</v>
      </c>
      <c r="KD42" s="64">
        <f t="shared" si="296"/>
        <v>18857.142857142859</v>
      </c>
      <c r="KE42" s="73">
        <v>5</v>
      </c>
      <c r="KF42" s="20">
        <v>88</v>
      </c>
      <c r="KG42" s="64">
        <f t="shared" si="297"/>
        <v>17600</v>
      </c>
      <c r="KH42" s="11" t="e">
        <f>F42+I42+L42+AM42+AS42+BB42+BH42+#REF!+BN42+BT42+BW42+CF42+CI42+DA42+DD42+DG42+DP42+DS42+DV42+EH42+EK42+EQ42+EW42+FC42+FF42+FL42+FR42+FU42+FX42+GA42+GG42+GV42+GY42+HH42+HN42+HQ42+HW42+IL42+IR42+IU42+JJ42+JM42+JP42+JS42+JV42+JY42+KB42+KE42</f>
        <v>#REF!</v>
      </c>
      <c r="KI42" s="21" t="e">
        <f>G42+J42+M42+AN42+AT42+BC42+BI42+#REF!+BO42+BU42+BX42+CG42+CJ42+DB42+DE42+DH42+DQ42+DT42+DW42+EI42+EL42+ER42+EX42+FD42+FG42+FM42+FS42+FV42+FY42+GB42+GH42+GW42+GZ42+HI42+HO42+HR42+HX42+IM42+IS42+IV42+JK42+JN42+JQ42+JT42+JW42+JZ42+KC42+KF42</f>
        <v>#REF!</v>
      </c>
      <c r="KJ42" s="6"/>
      <c r="KK42" s="9"/>
      <c r="KL42" s="6"/>
      <c r="KM42" s="6"/>
      <c r="KN42" s="6"/>
      <c r="KO42" s="9"/>
      <c r="KP42" s="6"/>
      <c r="KQ42" s="6"/>
      <c r="KR42" s="6"/>
      <c r="KS42" s="9"/>
      <c r="KT42" s="6"/>
      <c r="KU42" s="6"/>
      <c r="KV42" s="1"/>
      <c r="KW42" s="2"/>
      <c r="KX42" s="1"/>
      <c r="KY42" s="1"/>
      <c r="KZ42" s="1"/>
      <c r="LA42" s="2"/>
      <c r="LB42" s="1"/>
      <c r="LC42" s="1"/>
      <c r="LD42" s="1"/>
      <c r="LE42" s="2"/>
      <c r="LF42" s="1"/>
      <c r="LG42" s="1"/>
      <c r="LH42" s="1"/>
      <c r="LI42" s="2"/>
      <c r="LJ42" s="1"/>
      <c r="LK42" s="1"/>
      <c r="LL42" s="1"/>
      <c r="LM42" s="2"/>
      <c r="LN42" s="1"/>
      <c r="LO42" s="1"/>
      <c r="LP42" s="1"/>
      <c r="LQ42" s="2"/>
      <c r="LR42" s="1"/>
      <c r="LS42" s="1"/>
      <c r="LT42" s="1"/>
      <c r="LU42" s="2"/>
      <c r="LV42" s="1"/>
      <c r="LW42" s="1"/>
      <c r="LX42" s="1"/>
      <c r="LY42" s="2"/>
      <c r="LZ42" s="1"/>
      <c r="MA42" s="1"/>
      <c r="MB42" s="1"/>
    </row>
    <row r="43" spans="1:415" x14ac:dyDescent="0.3">
      <c r="A43" s="57">
        <v>2011</v>
      </c>
      <c r="B43" s="58" t="s">
        <v>16</v>
      </c>
      <c r="C43" s="63">
        <v>0</v>
      </c>
      <c r="D43" s="14">
        <v>0</v>
      </c>
      <c r="E43" s="64">
        <v>0</v>
      </c>
      <c r="F43" s="80">
        <v>3</v>
      </c>
      <c r="G43" s="18">
        <v>71</v>
      </c>
      <c r="H43" s="64">
        <f t="shared" si="280"/>
        <v>23666.666666666668</v>
      </c>
      <c r="I43" s="63">
        <v>0</v>
      </c>
      <c r="J43" s="14">
        <v>0</v>
      </c>
      <c r="K43" s="64">
        <v>0</v>
      </c>
      <c r="L43" s="63">
        <v>0</v>
      </c>
      <c r="M43" s="14">
        <v>3</v>
      </c>
      <c r="N43" s="64">
        <v>0</v>
      </c>
      <c r="O43" s="63">
        <v>0</v>
      </c>
      <c r="P43" s="14">
        <v>0</v>
      </c>
      <c r="Q43" s="64">
        <v>0</v>
      </c>
      <c r="R43" s="63"/>
      <c r="S43" s="14"/>
      <c r="T43" s="64"/>
      <c r="U43" s="63">
        <v>0</v>
      </c>
      <c r="V43" s="14">
        <v>0</v>
      </c>
      <c r="W43" s="64">
        <v>0</v>
      </c>
      <c r="X43" s="63">
        <v>0</v>
      </c>
      <c r="Y43" s="14">
        <v>0</v>
      </c>
      <c r="Z43" s="64">
        <v>0</v>
      </c>
      <c r="AA43" s="63">
        <v>0</v>
      </c>
      <c r="AB43" s="14">
        <v>0</v>
      </c>
      <c r="AC43" s="64">
        <v>0</v>
      </c>
      <c r="AD43" s="63">
        <v>0</v>
      </c>
      <c r="AE43" s="14">
        <v>0</v>
      </c>
      <c r="AF43" s="64">
        <v>0</v>
      </c>
      <c r="AG43" s="63">
        <v>0</v>
      </c>
      <c r="AH43" s="14">
        <v>0</v>
      </c>
      <c r="AI43" s="64">
        <v>0</v>
      </c>
      <c r="AJ43" s="63">
        <v>0</v>
      </c>
      <c r="AK43" s="14">
        <v>0</v>
      </c>
      <c r="AL43" s="64">
        <v>0</v>
      </c>
      <c r="AM43" s="63">
        <v>0</v>
      </c>
      <c r="AN43" s="14">
        <v>0</v>
      </c>
      <c r="AO43" s="64">
        <v>0</v>
      </c>
      <c r="AP43" s="63">
        <v>0</v>
      </c>
      <c r="AQ43" s="14">
        <v>0</v>
      </c>
      <c r="AR43" s="64">
        <v>0</v>
      </c>
      <c r="AS43" s="63">
        <v>0</v>
      </c>
      <c r="AT43" s="14">
        <v>2</v>
      </c>
      <c r="AU43" s="64">
        <v>0</v>
      </c>
      <c r="AV43" s="63">
        <v>0</v>
      </c>
      <c r="AW43" s="14">
        <v>0</v>
      </c>
      <c r="AX43" s="64">
        <v>0</v>
      </c>
      <c r="AY43" s="63">
        <v>0</v>
      </c>
      <c r="AZ43" s="14">
        <v>0</v>
      </c>
      <c r="BA43" s="64">
        <v>0</v>
      </c>
      <c r="BB43" s="63">
        <v>0</v>
      </c>
      <c r="BC43" s="14">
        <v>0</v>
      </c>
      <c r="BD43" s="64">
        <v>0</v>
      </c>
      <c r="BE43" s="63"/>
      <c r="BF43" s="14"/>
      <c r="BG43" s="64"/>
      <c r="BH43" s="63">
        <v>0</v>
      </c>
      <c r="BI43" s="14">
        <v>0</v>
      </c>
      <c r="BJ43" s="64">
        <v>0</v>
      </c>
      <c r="BK43" s="73">
        <v>2</v>
      </c>
      <c r="BL43" s="20">
        <v>78</v>
      </c>
      <c r="BM43" s="64">
        <f t="shared" si="281"/>
        <v>39000</v>
      </c>
      <c r="BN43" s="63">
        <v>0</v>
      </c>
      <c r="BO43" s="14">
        <v>0</v>
      </c>
      <c r="BP43" s="64">
        <v>0</v>
      </c>
      <c r="BQ43" s="63"/>
      <c r="BR43" s="14"/>
      <c r="BS43" s="64"/>
      <c r="BT43" s="63">
        <v>0</v>
      </c>
      <c r="BU43" s="14">
        <v>0</v>
      </c>
      <c r="BV43" s="64">
        <v>0</v>
      </c>
      <c r="BW43" s="63">
        <v>0</v>
      </c>
      <c r="BX43" s="14">
        <v>0</v>
      </c>
      <c r="BY43" s="64">
        <v>0</v>
      </c>
      <c r="BZ43" s="63"/>
      <c r="CA43" s="14"/>
      <c r="CB43" s="64"/>
      <c r="CC43" s="63">
        <v>0</v>
      </c>
      <c r="CD43" s="14">
        <v>0</v>
      </c>
      <c r="CE43" s="64">
        <v>0</v>
      </c>
      <c r="CF43" s="63">
        <v>0</v>
      </c>
      <c r="CG43" s="14">
        <v>0</v>
      </c>
      <c r="CH43" s="64">
        <v>0</v>
      </c>
      <c r="CI43" s="63">
        <v>0</v>
      </c>
      <c r="CJ43" s="14">
        <v>0</v>
      </c>
      <c r="CK43" s="64">
        <v>0</v>
      </c>
      <c r="CL43" s="63">
        <v>0</v>
      </c>
      <c r="CM43" s="14">
        <v>0</v>
      </c>
      <c r="CN43" s="64">
        <f t="shared" si="282"/>
        <v>0</v>
      </c>
      <c r="CO43" s="63">
        <v>0</v>
      </c>
      <c r="CP43" s="14">
        <v>0</v>
      </c>
      <c r="CQ43" s="64">
        <v>0</v>
      </c>
      <c r="CR43" s="63">
        <v>0</v>
      </c>
      <c r="CS43" s="14">
        <v>0</v>
      </c>
      <c r="CT43" s="64">
        <f t="shared" si="283"/>
        <v>0</v>
      </c>
      <c r="CU43" s="63">
        <v>0</v>
      </c>
      <c r="CV43" s="14">
        <v>0</v>
      </c>
      <c r="CW43" s="64">
        <v>0</v>
      </c>
      <c r="CX43" s="63">
        <v>0</v>
      </c>
      <c r="CY43" s="14">
        <v>0</v>
      </c>
      <c r="CZ43" s="64">
        <v>0</v>
      </c>
      <c r="DA43" s="73">
        <v>0</v>
      </c>
      <c r="DB43" s="20">
        <v>9</v>
      </c>
      <c r="DC43" s="64">
        <v>0</v>
      </c>
      <c r="DD43" s="63">
        <v>0</v>
      </c>
      <c r="DE43" s="14">
        <v>0</v>
      </c>
      <c r="DF43" s="64">
        <v>0</v>
      </c>
      <c r="DG43" s="63">
        <v>0</v>
      </c>
      <c r="DH43" s="14">
        <v>0</v>
      </c>
      <c r="DI43" s="64">
        <v>0</v>
      </c>
      <c r="DJ43" s="63">
        <v>0</v>
      </c>
      <c r="DK43" s="14">
        <v>0</v>
      </c>
      <c r="DL43" s="64">
        <v>0</v>
      </c>
      <c r="DM43" s="63">
        <v>0</v>
      </c>
      <c r="DN43" s="14">
        <v>0</v>
      </c>
      <c r="DO43" s="64">
        <v>0</v>
      </c>
      <c r="DP43" s="63">
        <v>0</v>
      </c>
      <c r="DQ43" s="14">
        <v>0</v>
      </c>
      <c r="DR43" s="64">
        <v>0</v>
      </c>
      <c r="DS43" s="63">
        <v>0</v>
      </c>
      <c r="DT43" s="14">
        <v>0</v>
      </c>
      <c r="DU43" s="64">
        <v>0</v>
      </c>
      <c r="DV43" s="63">
        <v>0</v>
      </c>
      <c r="DW43" s="14">
        <v>0</v>
      </c>
      <c r="DX43" s="64">
        <v>0</v>
      </c>
      <c r="DY43" s="63">
        <v>0</v>
      </c>
      <c r="DZ43" s="14">
        <v>0</v>
      </c>
      <c r="EA43" s="64">
        <f t="shared" si="284"/>
        <v>0</v>
      </c>
      <c r="EB43" s="63">
        <v>0</v>
      </c>
      <c r="EC43" s="14">
        <v>0</v>
      </c>
      <c r="ED43" s="64">
        <f t="shared" si="285"/>
        <v>0</v>
      </c>
      <c r="EE43" s="63">
        <v>0</v>
      </c>
      <c r="EF43" s="14">
        <v>0</v>
      </c>
      <c r="EG43" s="64">
        <f t="shared" si="307"/>
        <v>0</v>
      </c>
      <c r="EH43" s="63">
        <v>0</v>
      </c>
      <c r="EI43" s="14">
        <v>0</v>
      </c>
      <c r="EJ43" s="64">
        <v>0</v>
      </c>
      <c r="EK43" s="63">
        <v>0</v>
      </c>
      <c r="EL43" s="14">
        <v>0</v>
      </c>
      <c r="EM43" s="64">
        <v>0</v>
      </c>
      <c r="EN43" s="63">
        <v>0</v>
      </c>
      <c r="EO43" s="14">
        <v>0</v>
      </c>
      <c r="EP43" s="64">
        <v>0</v>
      </c>
      <c r="EQ43" s="63">
        <v>0</v>
      </c>
      <c r="ER43" s="14">
        <v>0</v>
      </c>
      <c r="ES43" s="64">
        <v>0</v>
      </c>
      <c r="ET43" s="63">
        <v>0</v>
      </c>
      <c r="EU43" s="14">
        <v>0</v>
      </c>
      <c r="EV43" s="64">
        <v>0</v>
      </c>
      <c r="EW43" s="63">
        <v>0</v>
      </c>
      <c r="EX43" s="14">
        <v>0</v>
      </c>
      <c r="EY43" s="64">
        <v>0</v>
      </c>
      <c r="EZ43" s="63"/>
      <c r="FA43" s="14"/>
      <c r="FB43" s="64"/>
      <c r="FC43" s="63">
        <v>0</v>
      </c>
      <c r="FD43" s="14">
        <v>0</v>
      </c>
      <c r="FE43" s="64">
        <v>0</v>
      </c>
      <c r="FF43" s="73">
        <v>1</v>
      </c>
      <c r="FG43" s="20">
        <v>26</v>
      </c>
      <c r="FH43" s="64">
        <f t="shared" si="287"/>
        <v>26000</v>
      </c>
      <c r="FI43" s="63">
        <v>0</v>
      </c>
      <c r="FJ43" s="14">
        <v>0</v>
      </c>
      <c r="FK43" s="64">
        <v>0</v>
      </c>
      <c r="FL43" s="63">
        <v>0</v>
      </c>
      <c r="FM43" s="14">
        <v>0</v>
      </c>
      <c r="FN43" s="64">
        <v>0</v>
      </c>
      <c r="FO43" s="63">
        <v>0</v>
      </c>
      <c r="FP43" s="14">
        <v>0</v>
      </c>
      <c r="FQ43" s="64">
        <f t="shared" si="288"/>
        <v>0</v>
      </c>
      <c r="FR43" s="73">
        <v>0</v>
      </c>
      <c r="FS43" s="20">
        <v>3</v>
      </c>
      <c r="FT43" s="64">
        <v>0</v>
      </c>
      <c r="FU43" s="73">
        <v>3</v>
      </c>
      <c r="FV43" s="20">
        <v>43</v>
      </c>
      <c r="FW43" s="64">
        <f t="shared" si="290"/>
        <v>14333.333333333334</v>
      </c>
      <c r="FX43" s="63">
        <v>0</v>
      </c>
      <c r="FY43" s="14">
        <v>0</v>
      </c>
      <c r="FZ43" s="64">
        <v>0</v>
      </c>
      <c r="GA43" s="63">
        <v>0</v>
      </c>
      <c r="GB43" s="14">
        <v>0</v>
      </c>
      <c r="GC43" s="64">
        <v>0</v>
      </c>
      <c r="GD43" s="63">
        <v>0</v>
      </c>
      <c r="GE43" s="14">
        <v>0</v>
      </c>
      <c r="GF43" s="64">
        <v>0</v>
      </c>
      <c r="GG43" s="73">
        <v>1</v>
      </c>
      <c r="GH43" s="20">
        <v>11</v>
      </c>
      <c r="GI43" s="64">
        <f t="shared" si="320"/>
        <v>11000</v>
      </c>
      <c r="GJ43" s="63">
        <v>0</v>
      </c>
      <c r="GK43" s="14">
        <v>0</v>
      </c>
      <c r="GL43" s="64">
        <v>0</v>
      </c>
      <c r="GM43" s="63">
        <v>0</v>
      </c>
      <c r="GN43" s="14">
        <v>0</v>
      </c>
      <c r="GO43" s="64">
        <v>0</v>
      </c>
      <c r="GP43" s="63">
        <v>0</v>
      </c>
      <c r="GQ43" s="14">
        <v>0</v>
      </c>
      <c r="GR43" s="64">
        <v>0</v>
      </c>
      <c r="GS43" s="63">
        <v>0</v>
      </c>
      <c r="GT43" s="14">
        <v>0</v>
      </c>
      <c r="GU43" s="64">
        <v>0</v>
      </c>
      <c r="GV43" s="63">
        <v>0</v>
      </c>
      <c r="GW43" s="14">
        <v>0</v>
      </c>
      <c r="GX43" s="64">
        <v>0</v>
      </c>
      <c r="GY43" s="63">
        <v>0</v>
      </c>
      <c r="GZ43" s="14">
        <v>0</v>
      </c>
      <c r="HA43" s="64">
        <v>0</v>
      </c>
      <c r="HB43" s="63">
        <v>0</v>
      </c>
      <c r="HC43" s="14">
        <v>0</v>
      </c>
      <c r="HD43" s="64">
        <v>0</v>
      </c>
      <c r="HE43" s="63">
        <v>0</v>
      </c>
      <c r="HF43" s="14">
        <v>0</v>
      </c>
      <c r="HG43" s="64">
        <f t="shared" si="292"/>
        <v>0</v>
      </c>
      <c r="HH43" s="63">
        <v>0</v>
      </c>
      <c r="HI43" s="14">
        <v>0</v>
      </c>
      <c r="HJ43" s="64">
        <v>0</v>
      </c>
      <c r="HK43" s="63">
        <v>0</v>
      </c>
      <c r="HL43" s="14">
        <v>0</v>
      </c>
      <c r="HM43" s="64">
        <v>0</v>
      </c>
      <c r="HN43" s="63">
        <v>0</v>
      </c>
      <c r="HO43" s="14">
        <v>0</v>
      </c>
      <c r="HP43" s="64">
        <v>0</v>
      </c>
      <c r="HQ43" s="73">
        <v>1</v>
      </c>
      <c r="HR43" s="20">
        <v>22</v>
      </c>
      <c r="HS43" s="64">
        <f t="shared" si="321"/>
        <v>22000</v>
      </c>
      <c r="HT43" s="63">
        <v>0</v>
      </c>
      <c r="HU43" s="14">
        <v>0</v>
      </c>
      <c r="HV43" s="64">
        <v>0</v>
      </c>
      <c r="HW43" s="63">
        <v>0</v>
      </c>
      <c r="HX43" s="14">
        <v>0</v>
      </c>
      <c r="HY43" s="64">
        <v>0</v>
      </c>
      <c r="HZ43" s="63">
        <v>0</v>
      </c>
      <c r="IA43" s="14">
        <v>0</v>
      </c>
      <c r="IB43" s="64">
        <v>0</v>
      </c>
      <c r="IC43" s="63">
        <v>0</v>
      </c>
      <c r="ID43" s="14">
        <v>0</v>
      </c>
      <c r="IE43" s="64">
        <f t="shared" si="293"/>
        <v>0</v>
      </c>
      <c r="IF43" s="63">
        <v>0</v>
      </c>
      <c r="IG43" s="14">
        <v>0</v>
      </c>
      <c r="IH43" s="64">
        <v>0</v>
      </c>
      <c r="II43" s="63">
        <v>0</v>
      </c>
      <c r="IJ43" s="14">
        <v>0</v>
      </c>
      <c r="IK43" s="64">
        <v>0</v>
      </c>
      <c r="IL43" s="63">
        <v>0</v>
      </c>
      <c r="IM43" s="14">
        <v>0</v>
      </c>
      <c r="IN43" s="64">
        <v>0</v>
      </c>
      <c r="IO43" s="63">
        <v>0</v>
      </c>
      <c r="IP43" s="14">
        <v>0</v>
      </c>
      <c r="IQ43" s="64">
        <f t="shared" si="309"/>
        <v>0</v>
      </c>
      <c r="IR43" s="63">
        <v>0</v>
      </c>
      <c r="IS43" s="14">
        <v>0</v>
      </c>
      <c r="IT43" s="64">
        <v>0</v>
      </c>
      <c r="IU43" s="73">
        <v>1</v>
      </c>
      <c r="IV43" s="20">
        <v>29</v>
      </c>
      <c r="IW43" s="64">
        <f t="shared" si="317"/>
        <v>29000</v>
      </c>
      <c r="IX43" s="63">
        <v>0</v>
      </c>
      <c r="IY43" s="14">
        <v>0</v>
      </c>
      <c r="IZ43" s="64">
        <f t="shared" si="294"/>
        <v>0</v>
      </c>
      <c r="JA43" s="63">
        <v>0</v>
      </c>
      <c r="JB43" s="14">
        <v>0</v>
      </c>
      <c r="JC43" s="64">
        <v>0</v>
      </c>
      <c r="JD43" s="63">
        <v>0</v>
      </c>
      <c r="JE43" s="14">
        <v>0</v>
      </c>
      <c r="JF43" s="64">
        <v>0</v>
      </c>
      <c r="JG43" s="63">
        <v>0</v>
      </c>
      <c r="JH43" s="14">
        <v>0</v>
      </c>
      <c r="JI43" s="64">
        <v>0</v>
      </c>
      <c r="JJ43" s="73">
        <v>0</v>
      </c>
      <c r="JK43" s="20">
        <v>2</v>
      </c>
      <c r="JL43" s="64">
        <v>0</v>
      </c>
      <c r="JM43" s="63">
        <v>0</v>
      </c>
      <c r="JN43" s="14">
        <v>0</v>
      </c>
      <c r="JO43" s="64">
        <v>0</v>
      </c>
      <c r="JP43" s="63">
        <v>0</v>
      </c>
      <c r="JQ43" s="14">
        <v>0</v>
      </c>
      <c r="JR43" s="64">
        <v>0</v>
      </c>
      <c r="JS43" s="63">
        <v>0</v>
      </c>
      <c r="JT43" s="14">
        <v>0</v>
      </c>
      <c r="JU43" s="64">
        <v>0</v>
      </c>
      <c r="JV43" s="63">
        <v>0</v>
      </c>
      <c r="JW43" s="14">
        <v>0</v>
      </c>
      <c r="JX43" s="64">
        <v>0</v>
      </c>
      <c r="JY43" s="63">
        <v>0</v>
      </c>
      <c r="JZ43" s="14">
        <v>0</v>
      </c>
      <c r="KA43" s="64">
        <v>0</v>
      </c>
      <c r="KB43" s="73">
        <v>19</v>
      </c>
      <c r="KC43" s="20">
        <v>412</v>
      </c>
      <c r="KD43" s="64">
        <f t="shared" si="296"/>
        <v>21684.21052631579</v>
      </c>
      <c r="KE43" s="73">
        <v>46</v>
      </c>
      <c r="KF43" s="20">
        <v>1138</v>
      </c>
      <c r="KG43" s="64">
        <f t="shared" si="297"/>
        <v>24739.130434782608</v>
      </c>
      <c r="KH43" s="11" t="e">
        <f>F43+I43+L43+AM43+AS43+BB43+BH43+#REF!+BN43+BT43+BW43+CF43+CI43+DA43+DD43+DG43+DP43+DS43+DV43+EH43+EK43+EQ43+EW43+FC43+FF43+FL43+FR43+FU43+FX43+GA43+GG43+GV43+GY43+HH43+HN43+HQ43+HW43+IL43+IR43+IU43+JJ43+JM43+JP43+JS43+JV43+JY43+KB43+KE43</f>
        <v>#REF!</v>
      </c>
      <c r="KI43" s="21" t="e">
        <f>G43+J43+M43+AN43+AT43+BC43+BI43+#REF!+BO43+BU43+BX43+CG43+CJ43+DB43+DE43+DH43+DQ43+DT43+DW43+EI43+EL43+ER43+EX43+FD43+FG43+FM43+FS43+FV43+FY43+GB43+GH43+GW43+GZ43+HI43+HO43+HR43+HX43+IM43+IS43+IV43+JK43+JN43+JQ43+JT43+JW43+JZ43+KC43+KF43</f>
        <v>#REF!</v>
      </c>
      <c r="KJ43" s="6"/>
      <c r="KK43" s="9"/>
      <c r="KL43" s="6"/>
      <c r="KM43" s="6"/>
      <c r="KN43" s="6"/>
      <c r="KO43" s="9"/>
      <c r="KP43" s="6"/>
      <c r="KQ43" s="6"/>
      <c r="KR43" s="6"/>
      <c r="KS43" s="9"/>
      <c r="KT43" s="6"/>
      <c r="KU43" s="6"/>
      <c r="KV43" s="1"/>
      <c r="KW43" s="2"/>
      <c r="KX43" s="1"/>
      <c r="KY43" s="1"/>
      <c r="KZ43" s="1"/>
      <c r="LA43" s="2"/>
      <c r="LB43" s="1"/>
      <c r="LC43" s="1"/>
      <c r="LD43" s="1"/>
      <c r="LE43" s="2"/>
      <c r="LF43" s="1"/>
      <c r="LG43" s="1"/>
      <c r="LH43" s="1"/>
      <c r="LI43" s="2"/>
      <c r="LJ43" s="1"/>
      <c r="LK43" s="1"/>
      <c r="LL43" s="1"/>
      <c r="LM43" s="2"/>
      <c r="LN43" s="1"/>
      <c r="LO43" s="1"/>
      <c r="LP43" s="1"/>
      <c r="LQ43" s="2"/>
      <c r="LR43" s="1"/>
      <c r="LS43" s="1"/>
      <c r="LT43" s="1"/>
      <c r="LU43" s="2"/>
      <c r="LV43" s="1"/>
      <c r="LW43" s="1"/>
      <c r="LX43" s="1"/>
      <c r="LY43" s="2"/>
      <c r="LZ43" s="1"/>
      <c r="MA43" s="1"/>
      <c r="MB43" s="1"/>
    </row>
    <row r="44" spans="1:415" ht="15" thickBot="1" x14ac:dyDescent="0.35">
      <c r="A44" s="87"/>
      <c r="B44" s="88" t="s">
        <v>17</v>
      </c>
      <c r="C44" s="78">
        <f t="shared" ref="C44:D44" si="327">SUM(C32:C43)</f>
        <v>0</v>
      </c>
      <c r="D44" s="47">
        <f t="shared" si="327"/>
        <v>0</v>
      </c>
      <c r="E44" s="79"/>
      <c r="F44" s="78">
        <f>SUM(F32:F43)</f>
        <v>64.109470000000002</v>
      </c>
      <c r="G44" s="47">
        <f>SUM(G32:G43)</f>
        <v>1292</v>
      </c>
      <c r="H44" s="79"/>
      <c r="I44" s="78">
        <f t="shared" ref="I44:J44" si="328">SUM(I32:I43)</f>
        <v>0</v>
      </c>
      <c r="J44" s="47">
        <f t="shared" si="328"/>
        <v>0</v>
      </c>
      <c r="K44" s="79"/>
      <c r="L44" s="78">
        <f t="shared" ref="L44:M44" si="329">SUM(L32:L43)</f>
        <v>1</v>
      </c>
      <c r="M44" s="47">
        <f t="shared" si="329"/>
        <v>60</v>
      </c>
      <c r="N44" s="79"/>
      <c r="O44" s="78">
        <f t="shared" ref="O44:P44" si="330">SUM(O32:O43)</f>
        <v>0</v>
      </c>
      <c r="P44" s="47">
        <f t="shared" si="330"/>
        <v>0</v>
      </c>
      <c r="Q44" s="79"/>
      <c r="R44" s="78"/>
      <c r="S44" s="47"/>
      <c r="T44" s="79"/>
      <c r="U44" s="78">
        <f t="shared" ref="U44:V44" si="331">SUM(U32:U43)</f>
        <v>0</v>
      </c>
      <c r="V44" s="47">
        <f t="shared" si="331"/>
        <v>0</v>
      </c>
      <c r="W44" s="79"/>
      <c r="X44" s="78">
        <f t="shared" ref="X44:Y44" si="332">SUM(X32:X43)</f>
        <v>0</v>
      </c>
      <c r="Y44" s="47">
        <f t="shared" si="332"/>
        <v>0</v>
      </c>
      <c r="Z44" s="79"/>
      <c r="AA44" s="78">
        <f t="shared" ref="AA44:AB44" si="333">SUM(AA32:AA43)</f>
        <v>0</v>
      </c>
      <c r="AB44" s="47">
        <f t="shared" si="333"/>
        <v>0</v>
      </c>
      <c r="AC44" s="79"/>
      <c r="AD44" s="78">
        <f t="shared" ref="AD44:AE44" si="334">SUM(AD32:AD43)</f>
        <v>0</v>
      </c>
      <c r="AE44" s="47">
        <f t="shared" si="334"/>
        <v>0</v>
      </c>
      <c r="AF44" s="79"/>
      <c r="AG44" s="78">
        <f t="shared" ref="AG44:AH44" si="335">SUM(AG32:AG43)</f>
        <v>0</v>
      </c>
      <c r="AH44" s="47">
        <f t="shared" si="335"/>
        <v>0</v>
      </c>
      <c r="AI44" s="79"/>
      <c r="AJ44" s="78">
        <f t="shared" ref="AJ44:AK44" si="336">SUM(AJ32:AJ43)</f>
        <v>0</v>
      </c>
      <c r="AK44" s="47">
        <f t="shared" si="336"/>
        <v>0</v>
      </c>
      <c r="AL44" s="79"/>
      <c r="AM44" s="78">
        <f t="shared" ref="AM44:AN44" si="337">SUM(AM32:AM43)</f>
        <v>0</v>
      </c>
      <c r="AN44" s="47">
        <f t="shared" si="337"/>
        <v>0</v>
      </c>
      <c r="AO44" s="79"/>
      <c r="AP44" s="78">
        <f t="shared" ref="AP44:AQ44" si="338">SUM(AP32:AP43)</f>
        <v>0</v>
      </c>
      <c r="AQ44" s="47">
        <f t="shared" si="338"/>
        <v>0</v>
      </c>
      <c r="AR44" s="79"/>
      <c r="AS44" s="78">
        <f t="shared" ref="AS44:AT44" si="339">SUM(AS32:AS43)</f>
        <v>0</v>
      </c>
      <c r="AT44" s="47">
        <f t="shared" si="339"/>
        <v>10</v>
      </c>
      <c r="AU44" s="79"/>
      <c r="AV44" s="78">
        <v>0</v>
      </c>
      <c r="AW44" s="47">
        <v>0</v>
      </c>
      <c r="AX44" s="79"/>
      <c r="AY44" s="78">
        <f t="shared" ref="AY44:AZ44" si="340">SUM(AY32:AY43)</f>
        <v>0</v>
      </c>
      <c r="AZ44" s="47">
        <f t="shared" si="340"/>
        <v>0</v>
      </c>
      <c r="BA44" s="79"/>
      <c r="BB44" s="78">
        <f t="shared" ref="BB44:BC44" si="341">SUM(BB32:BB43)</f>
        <v>0</v>
      </c>
      <c r="BC44" s="47">
        <f t="shared" si="341"/>
        <v>0</v>
      </c>
      <c r="BD44" s="79"/>
      <c r="BE44" s="78"/>
      <c r="BF44" s="47"/>
      <c r="BG44" s="79"/>
      <c r="BH44" s="78">
        <f t="shared" ref="BH44:BI44" si="342">SUM(BH32:BH43)</f>
        <v>9</v>
      </c>
      <c r="BI44" s="47">
        <f t="shared" si="342"/>
        <v>45</v>
      </c>
      <c r="BJ44" s="79"/>
      <c r="BK44" s="78">
        <f t="shared" ref="BK44:BL44" si="343">SUM(BK32:BK43)</f>
        <v>15</v>
      </c>
      <c r="BL44" s="47">
        <f t="shared" si="343"/>
        <v>388</v>
      </c>
      <c r="BM44" s="79"/>
      <c r="BN44" s="78">
        <f t="shared" ref="BN44:BO44" si="344">SUM(BN32:BN43)</f>
        <v>1</v>
      </c>
      <c r="BO44" s="47">
        <f t="shared" si="344"/>
        <v>22</v>
      </c>
      <c r="BP44" s="79"/>
      <c r="BQ44" s="78"/>
      <c r="BR44" s="47"/>
      <c r="BS44" s="79"/>
      <c r="BT44" s="78">
        <f t="shared" ref="BT44:BU44" si="345">SUM(BT32:BT43)</f>
        <v>0</v>
      </c>
      <c r="BU44" s="47">
        <f t="shared" si="345"/>
        <v>0</v>
      </c>
      <c r="BV44" s="79"/>
      <c r="BW44" s="78">
        <f t="shared" ref="BW44:BX44" si="346">SUM(BW32:BW43)</f>
        <v>0</v>
      </c>
      <c r="BX44" s="47">
        <f t="shared" si="346"/>
        <v>0</v>
      </c>
      <c r="BY44" s="79"/>
      <c r="BZ44" s="78"/>
      <c r="CA44" s="47"/>
      <c r="CB44" s="79"/>
      <c r="CC44" s="78">
        <f t="shared" ref="CC44:CD44" si="347">SUM(CC32:CC43)</f>
        <v>0</v>
      </c>
      <c r="CD44" s="47">
        <f t="shared" si="347"/>
        <v>0</v>
      </c>
      <c r="CE44" s="79"/>
      <c r="CF44" s="78">
        <f t="shared" ref="CF44:CG44" si="348">SUM(CF32:CF43)</f>
        <v>1</v>
      </c>
      <c r="CG44" s="47">
        <f t="shared" si="348"/>
        <v>7</v>
      </c>
      <c r="CH44" s="79"/>
      <c r="CI44" s="78">
        <f t="shared" ref="CI44:CJ44" si="349">SUM(CI32:CI43)</f>
        <v>0</v>
      </c>
      <c r="CJ44" s="47">
        <f t="shared" si="349"/>
        <v>0</v>
      </c>
      <c r="CK44" s="79"/>
      <c r="CL44" s="78">
        <f t="shared" ref="CL44:CM44" si="350">SUM(CL32:CL43)</f>
        <v>0</v>
      </c>
      <c r="CM44" s="47">
        <f t="shared" si="350"/>
        <v>0</v>
      </c>
      <c r="CN44" s="79"/>
      <c r="CO44" s="78">
        <f t="shared" ref="CO44:CP44" si="351">SUM(CO32:CO43)</f>
        <v>0</v>
      </c>
      <c r="CP44" s="47">
        <f t="shared" si="351"/>
        <v>0</v>
      </c>
      <c r="CQ44" s="79"/>
      <c r="CR44" s="78">
        <f t="shared" ref="CR44:CS44" si="352">SUM(CR32:CR43)</f>
        <v>0</v>
      </c>
      <c r="CS44" s="47">
        <f t="shared" si="352"/>
        <v>0</v>
      </c>
      <c r="CT44" s="79"/>
      <c r="CU44" s="78">
        <f t="shared" ref="CU44:CV44" si="353">SUM(CU32:CU43)</f>
        <v>0</v>
      </c>
      <c r="CV44" s="47">
        <f t="shared" si="353"/>
        <v>0</v>
      </c>
      <c r="CW44" s="79"/>
      <c r="CX44" s="78">
        <f t="shared" ref="CX44:CY44" si="354">SUM(CX32:CX43)</f>
        <v>0</v>
      </c>
      <c r="CY44" s="47">
        <f t="shared" si="354"/>
        <v>0</v>
      </c>
      <c r="CZ44" s="79"/>
      <c r="DA44" s="78">
        <f t="shared" ref="DA44:DB44" si="355">SUM(DA32:DA43)</f>
        <v>6</v>
      </c>
      <c r="DB44" s="47">
        <f t="shared" si="355"/>
        <v>162</v>
      </c>
      <c r="DC44" s="79"/>
      <c r="DD44" s="78">
        <f t="shared" ref="DD44:DE44" si="356">SUM(DD32:DD43)</f>
        <v>0</v>
      </c>
      <c r="DE44" s="47">
        <f t="shared" si="356"/>
        <v>0</v>
      </c>
      <c r="DF44" s="79"/>
      <c r="DG44" s="78">
        <f t="shared" ref="DG44:DH44" si="357">SUM(DG32:DG43)</f>
        <v>0</v>
      </c>
      <c r="DH44" s="47">
        <f t="shared" si="357"/>
        <v>0</v>
      </c>
      <c r="DI44" s="79"/>
      <c r="DJ44" s="78">
        <f t="shared" ref="DJ44:DK44" si="358">SUM(DJ32:DJ43)</f>
        <v>0</v>
      </c>
      <c r="DK44" s="47">
        <f t="shared" si="358"/>
        <v>0</v>
      </c>
      <c r="DL44" s="79"/>
      <c r="DM44" s="78">
        <f t="shared" ref="DM44:DN44" si="359">SUM(DM32:DM43)</f>
        <v>0</v>
      </c>
      <c r="DN44" s="47">
        <f t="shared" si="359"/>
        <v>0</v>
      </c>
      <c r="DO44" s="79"/>
      <c r="DP44" s="78">
        <f t="shared" ref="DP44:DQ44" si="360">SUM(DP32:DP43)</f>
        <v>0</v>
      </c>
      <c r="DQ44" s="47">
        <f t="shared" si="360"/>
        <v>0</v>
      </c>
      <c r="DR44" s="79"/>
      <c r="DS44" s="78">
        <f t="shared" ref="DS44:DT44" si="361">SUM(DS32:DS43)</f>
        <v>0</v>
      </c>
      <c r="DT44" s="47">
        <f t="shared" si="361"/>
        <v>8</v>
      </c>
      <c r="DU44" s="79"/>
      <c r="DV44" s="78">
        <f t="shared" ref="DV44:DW44" si="362">SUM(DV32:DV43)</f>
        <v>0</v>
      </c>
      <c r="DW44" s="47">
        <f t="shared" si="362"/>
        <v>0</v>
      </c>
      <c r="DX44" s="79"/>
      <c r="DY44" s="78">
        <f t="shared" ref="DY44:DZ44" si="363">SUM(DY32:DY43)</f>
        <v>0</v>
      </c>
      <c r="DZ44" s="47">
        <f t="shared" si="363"/>
        <v>0</v>
      </c>
      <c r="EA44" s="79"/>
      <c r="EB44" s="78">
        <f t="shared" ref="EB44:EC44" si="364">SUM(EB32:EB43)</f>
        <v>0</v>
      </c>
      <c r="EC44" s="47">
        <f t="shared" si="364"/>
        <v>0</v>
      </c>
      <c r="ED44" s="79"/>
      <c r="EE44" s="78">
        <f t="shared" ref="EE44:EF44" si="365">SUM(EE32:EE43)</f>
        <v>0</v>
      </c>
      <c r="EF44" s="47">
        <f t="shared" si="365"/>
        <v>0</v>
      </c>
      <c r="EG44" s="79"/>
      <c r="EH44" s="78">
        <f t="shared" ref="EH44:EI44" si="366">SUM(EH32:EH43)</f>
        <v>49</v>
      </c>
      <c r="EI44" s="47">
        <f t="shared" si="366"/>
        <v>892</v>
      </c>
      <c r="EJ44" s="79"/>
      <c r="EK44" s="78">
        <f t="shared" ref="EK44:EL44" si="367">SUM(EK32:EK43)</f>
        <v>0</v>
      </c>
      <c r="EL44" s="47">
        <f t="shared" si="367"/>
        <v>0</v>
      </c>
      <c r="EM44" s="79"/>
      <c r="EN44" s="78">
        <f t="shared" ref="EN44:EO44" si="368">SUM(EN32:EN43)</f>
        <v>0</v>
      </c>
      <c r="EO44" s="47">
        <f t="shared" si="368"/>
        <v>0</v>
      </c>
      <c r="EP44" s="79"/>
      <c r="EQ44" s="78">
        <f t="shared" ref="EQ44:ER44" si="369">SUM(EQ32:EQ43)</f>
        <v>0</v>
      </c>
      <c r="ER44" s="47">
        <f t="shared" si="369"/>
        <v>0</v>
      </c>
      <c r="ES44" s="79"/>
      <c r="ET44" s="78">
        <f t="shared" ref="ET44:EU44" si="370">SUM(ET32:ET43)</f>
        <v>0</v>
      </c>
      <c r="EU44" s="47">
        <f t="shared" si="370"/>
        <v>6</v>
      </c>
      <c r="EV44" s="79"/>
      <c r="EW44" s="78">
        <f t="shared" ref="EW44:EX44" si="371">SUM(EW32:EW43)</f>
        <v>0</v>
      </c>
      <c r="EX44" s="47">
        <f t="shared" si="371"/>
        <v>0</v>
      </c>
      <c r="EY44" s="79"/>
      <c r="EZ44" s="78"/>
      <c r="FA44" s="47"/>
      <c r="FB44" s="79"/>
      <c r="FC44" s="78">
        <f t="shared" ref="FC44:FD44" si="372">SUM(FC32:FC43)</f>
        <v>4</v>
      </c>
      <c r="FD44" s="47">
        <f t="shared" si="372"/>
        <v>79</v>
      </c>
      <c r="FE44" s="79"/>
      <c r="FF44" s="78">
        <f t="shared" ref="FF44:FG44" si="373">SUM(FF32:FF43)</f>
        <v>18</v>
      </c>
      <c r="FG44" s="47">
        <f t="shared" si="373"/>
        <v>390</v>
      </c>
      <c r="FH44" s="79"/>
      <c r="FI44" s="78">
        <f t="shared" ref="FI44:FJ44" si="374">SUM(FI32:FI43)</f>
        <v>0</v>
      </c>
      <c r="FJ44" s="47">
        <f t="shared" si="374"/>
        <v>0</v>
      </c>
      <c r="FK44" s="79"/>
      <c r="FL44" s="78">
        <f t="shared" ref="FL44:FM44" si="375">SUM(FL32:FL43)</f>
        <v>0</v>
      </c>
      <c r="FM44" s="47">
        <f t="shared" si="375"/>
        <v>6</v>
      </c>
      <c r="FN44" s="79"/>
      <c r="FO44" s="78">
        <f t="shared" ref="FO44:FP44" si="376">SUM(FO32:FO43)</f>
        <v>0</v>
      </c>
      <c r="FP44" s="47">
        <f t="shared" si="376"/>
        <v>0</v>
      </c>
      <c r="FQ44" s="79"/>
      <c r="FR44" s="78">
        <f t="shared" ref="FR44:FS44" si="377">SUM(FR32:FR43)</f>
        <v>33</v>
      </c>
      <c r="FS44" s="47">
        <f t="shared" si="377"/>
        <v>630</v>
      </c>
      <c r="FT44" s="79"/>
      <c r="FU44" s="78">
        <f t="shared" ref="FU44:FV44" si="378">SUM(FU32:FU43)</f>
        <v>45</v>
      </c>
      <c r="FV44" s="47">
        <f t="shared" si="378"/>
        <v>923</v>
      </c>
      <c r="FW44" s="79"/>
      <c r="FX44" s="78">
        <f t="shared" ref="FX44:FY44" si="379">SUM(FX32:FX43)</f>
        <v>0</v>
      </c>
      <c r="FY44" s="47">
        <f t="shared" si="379"/>
        <v>0</v>
      </c>
      <c r="FZ44" s="79"/>
      <c r="GA44" s="78">
        <f t="shared" ref="GA44:GB44" si="380">SUM(GA32:GA43)</f>
        <v>0</v>
      </c>
      <c r="GB44" s="47">
        <f t="shared" si="380"/>
        <v>0</v>
      </c>
      <c r="GC44" s="79"/>
      <c r="GD44" s="78">
        <f t="shared" ref="GD44:GE44" si="381">SUM(GD32:GD43)</f>
        <v>0</v>
      </c>
      <c r="GE44" s="47">
        <f t="shared" si="381"/>
        <v>0</v>
      </c>
      <c r="GF44" s="79"/>
      <c r="GG44" s="78">
        <f t="shared" ref="GG44:GH44" si="382">SUM(GG32:GG43)</f>
        <v>7</v>
      </c>
      <c r="GH44" s="47">
        <f t="shared" si="382"/>
        <v>169</v>
      </c>
      <c r="GI44" s="79"/>
      <c r="GJ44" s="78">
        <f t="shared" ref="GJ44" si="383">SUM(GJ32:GJ43)</f>
        <v>0</v>
      </c>
      <c r="GK44" s="47">
        <v>0</v>
      </c>
      <c r="GL44" s="79"/>
      <c r="GM44" s="78">
        <f t="shared" ref="GM44" si="384">SUM(GM32:GM43)</f>
        <v>0</v>
      </c>
      <c r="GN44" s="47">
        <v>0</v>
      </c>
      <c r="GO44" s="79"/>
      <c r="GP44" s="78">
        <f t="shared" ref="GP44:GQ44" si="385">SUM(GP32:GP43)</f>
        <v>0</v>
      </c>
      <c r="GQ44" s="47">
        <f t="shared" si="385"/>
        <v>0</v>
      </c>
      <c r="GR44" s="79"/>
      <c r="GS44" s="78">
        <f t="shared" ref="GS44:GT44" si="386">SUM(GS32:GS43)</f>
        <v>0</v>
      </c>
      <c r="GT44" s="47">
        <f t="shared" si="386"/>
        <v>0</v>
      </c>
      <c r="GU44" s="79"/>
      <c r="GV44" s="78">
        <f t="shared" ref="GV44:GW44" si="387">SUM(GV32:GV43)</f>
        <v>0</v>
      </c>
      <c r="GW44" s="47">
        <f t="shared" si="387"/>
        <v>1</v>
      </c>
      <c r="GX44" s="79"/>
      <c r="GY44" s="78">
        <f t="shared" ref="GY44:GZ44" si="388">SUM(GY32:GY43)</f>
        <v>0</v>
      </c>
      <c r="GZ44" s="47">
        <f t="shared" si="388"/>
        <v>0</v>
      </c>
      <c r="HA44" s="79"/>
      <c r="HB44" s="78">
        <f t="shared" ref="HB44:HC44" si="389">SUM(HB32:HB43)</f>
        <v>0</v>
      </c>
      <c r="HC44" s="47">
        <f t="shared" si="389"/>
        <v>0</v>
      </c>
      <c r="HD44" s="79"/>
      <c r="HE44" s="78">
        <f t="shared" ref="HE44:HF44" si="390">SUM(HE32:HE43)</f>
        <v>0</v>
      </c>
      <c r="HF44" s="47">
        <f t="shared" si="390"/>
        <v>0</v>
      </c>
      <c r="HG44" s="79"/>
      <c r="HH44" s="78">
        <f t="shared" ref="HH44:HI44" si="391">SUM(HH32:HH43)</f>
        <v>0</v>
      </c>
      <c r="HI44" s="47">
        <f t="shared" si="391"/>
        <v>4</v>
      </c>
      <c r="HJ44" s="79"/>
      <c r="HK44" s="78">
        <f t="shared" ref="HK44:HL44" si="392">SUM(HK32:HK43)</f>
        <v>0</v>
      </c>
      <c r="HL44" s="47">
        <f t="shared" si="392"/>
        <v>0</v>
      </c>
      <c r="HM44" s="79"/>
      <c r="HN44" s="78">
        <f t="shared" ref="HN44:HO44" si="393">SUM(HN32:HN43)</f>
        <v>0</v>
      </c>
      <c r="HO44" s="47">
        <f t="shared" si="393"/>
        <v>0</v>
      </c>
      <c r="HP44" s="79"/>
      <c r="HQ44" s="78">
        <f t="shared" ref="HQ44:HR44" si="394">SUM(HQ32:HQ43)</f>
        <v>4</v>
      </c>
      <c r="HR44" s="47">
        <f t="shared" si="394"/>
        <v>74</v>
      </c>
      <c r="HS44" s="79"/>
      <c r="HT44" s="78">
        <f t="shared" ref="HT44:HU44" si="395">SUM(HT32:HT43)</f>
        <v>0</v>
      </c>
      <c r="HU44" s="47">
        <f t="shared" si="395"/>
        <v>0</v>
      </c>
      <c r="HV44" s="79"/>
      <c r="HW44" s="78">
        <f t="shared" ref="HW44:HX44" si="396">SUM(HW32:HW43)</f>
        <v>0</v>
      </c>
      <c r="HX44" s="47">
        <f t="shared" si="396"/>
        <v>0</v>
      </c>
      <c r="HY44" s="79"/>
      <c r="HZ44" s="78">
        <f t="shared" ref="HZ44:IA44" si="397">SUM(HZ32:HZ43)</f>
        <v>0</v>
      </c>
      <c r="IA44" s="47">
        <f t="shared" si="397"/>
        <v>0</v>
      </c>
      <c r="IB44" s="79"/>
      <c r="IC44" s="78">
        <f t="shared" ref="IC44:ID44" si="398">SUM(IC32:IC43)</f>
        <v>0</v>
      </c>
      <c r="ID44" s="47">
        <f t="shared" si="398"/>
        <v>0</v>
      </c>
      <c r="IE44" s="79"/>
      <c r="IF44" s="78">
        <f t="shared" ref="IF44:IG44" si="399">SUM(IF32:IF43)</f>
        <v>0</v>
      </c>
      <c r="IG44" s="47">
        <f t="shared" si="399"/>
        <v>0</v>
      </c>
      <c r="IH44" s="79"/>
      <c r="II44" s="78">
        <f t="shared" ref="II44:IJ44" si="400">SUM(II32:II43)</f>
        <v>0</v>
      </c>
      <c r="IJ44" s="47">
        <f t="shared" si="400"/>
        <v>0</v>
      </c>
      <c r="IK44" s="79"/>
      <c r="IL44" s="78">
        <f t="shared" ref="IL44:IM44" si="401">SUM(IL32:IL43)</f>
        <v>0</v>
      </c>
      <c r="IM44" s="47">
        <f t="shared" si="401"/>
        <v>0</v>
      </c>
      <c r="IN44" s="79"/>
      <c r="IO44" s="78">
        <f t="shared" ref="IO44:IP44" si="402">SUM(IO32:IO43)</f>
        <v>0</v>
      </c>
      <c r="IP44" s="47">
        <f t="shared" si="402"/>
        <v>0</v>
      </c>
      <c r="IQ44" s="79"/>
      <c r="IR44" s="78">
        <f t="shared" ref="IR44:IS44" si="403">SUM(IR32:IR43)</f>
        <v>0</v>
      </c>
      <c r="IS44" s="47">
        <f t="shared" si="403"/>
        <v>1</v>
      </c>
      <c r="IT44" s="79"/>
      <c r="IU44" s="78">
        <f t="shared" ref="IU44:IV44" si="404">SUM(IU32:IU43)</f>
        <v>14</v>
      </c>
      <c r="IV44" s="47">
        <f t="shared" si="404"/>
        <v>278</v>
      </c>
      <c r="IW44" s="79"/>
      <c r="IX44" s="78">
        <f t="shared" ref="IX44:IY44" si="405">SUM(IX32:IX43)</f>
        <v>0</v>
      </c>
      <c r="IY44" s="47">
        <f t="shared" si="405"/>
        <v>0</v>
      </c>
      <c r="IZ44" s="79"/>
      <c r="JA44" s="78">
        <f t="shared" ref="JA44:JB44" si="406">SUM(JA32:JA43)</f>
        <v>0</v>
      </c>
      <c r="JB44" s="47">
        <f t="shared" si="406"/>
        <v>0</v>
      </c>
      <c r="JC44" s="79"/>
      <c r="JD44" s="78">
        <f t="shared" ref="JD44:JE44" si="407">SUM(JD32:JD43)</f>
        <v>0</v>
      </c>
      <c r="JE44" s="47">
        <f t="shared" si="407"/>
        <v>0</v>
      </c>
      <c r="JF44" s="79"/>
      <c r="JG44" s="78">
        <f t="shared" ref="JG44:JH44" si="408">SUM(JG32:JG43)</f>
        <v>0</v>
      </c>
      <c r="JH44" s="47">
        <f t="shared" si="408"/>
        <v>0</v>
      </c>
      <c r="JI44" s="79"/>
      <c r="JJ44" s="78">
        <f t="shared" ref="JJ44:JK44" si="409">SUM(JJ32:JJ43)</f>
        <v>1</v>
      </c>
      <c r="JK44" s="47">
        <f t="shared" si="409"/>
        <v>43</v>
      </c>
      <c r="JL44" s="79"/>
      <c r="JM44" s="78">
        <f t="shared" ref="JM44:JN44" si="410">SUM(JM32:JM43)</f>
        <v>5</v>
      </c>
      <c r="JN44" s="47">
        <f t="shared" si="410"/>
        <v>104</v>
      </c>
      <c r="JO44" s="79"/>
      <c r="JP44" s="78">
        <f t="shared" ref="JP44:JQ44" si="411">SUM(JP32:JP43)</f>
        <v>6</v>
      </c>
      <c r="JQ44" s="47">
        <f t="shared" si="411"/>
        <v>107</v>
      </c>
      <c r="JR44" s="79"/>
      <c r="JS44" s="78">
        <f t="shared" ref="JS44:JT44" si="412">SUM(JS32:JS43)</f>
        <v>1</v>
      </c>
      <c r="JT44" s="47">
        <f t="shared" si="412"/>
        <v>21</v>
      </c>
      <c r="JU44" s="79"/>
      <c r="JV44" s="78">
        <f t="shared" ref="JV44:JW44" si="413">SUM(JV32:JV43)</f>
        <v>0</v>
      </c>
      <c r="JW44" s="47">
        <f t="shared" si="413"/>
        <v>1</v>
      </c>
      <c r="JX44" s="79"/>
      <c r="JY44" s="78">
        <f t="shared" ref="JY44:JZ44" si="414">SUM(JY32:JY43)</f>
        <v>0</v>
      </c>
      <c r="JZ44" s="47">
        <f t="shared" si="414"/>
        <v>0</v>
      </c>
      <c r="KA44" s="79"/>
      <c r="KB44" s="78">
        <f t="shared" ref="KB44:KC44" si="415">SUM(KB32:KB43)</f>
        <v>159</v>
      </c>
      <c r="KC44" s="47">
        <f t="shared" si="415"/>
        <v>2837</v>
      </c>
      <c r="KD44" s="79"/>
      <c r="KE44" s="78">
        <f t="shared" ref="KE44:KF44" si="416">SUM(KE32:KE43)</f>
        <v>181</v>
      </c>
      <c r="KF44" s="47">
        <f t="shared" si="416"/>
        <v>2926</v>
      </c>
      <c r="KG44" s="79"/>
      <c r="KH44" s="48" t="e">
        <f>F44+I44+L44+AM44+AS44+BB44+BH44+#REF!+BN44+BT44+BW44+CF44+CI44+DA44+DD44+DG44+DP44+DS44+DV44+EH44+EK44+EQ44+EW44+FC44+FF44+FL44+FR44+FU44+FX44+GA44+GG44+GV44+GY44+HH44+HN44+HQ44+HW44+IL44+IR44+IU44+JJ44+JM44+JP44+JS44+JV44+JY44+KB44+KE44</f>
        <v>#REF!</v>
      </c>
      <c r="KI44" s="49" t="e">
        <f>G44+J44+M44+AN44+AT44+BC44+BI44+#REF!+BO44+BU44+BX44+CG44+CJ44+DB44+DE44+DH44+DQ44+DT44+DW44+EI44+EL44+ER44+EX44+FD44+FG44+FM44+FS44+FV44+FY44+GB44+GH44+GW44+GZ44+HI44+HO44+HR44+HX44+IM44+IS44+IV44+JK44+JN44+JQ44+JT44+JW44+JZ44+KC44+KF44</f>
        <v>#REF!</v>
      </c>
      <c r="KJ44" s="6"/>
      <c r="KK44" s="9"/>
      <c r="KL44" s="6"/>
      <c r="KM44" s="6"/>
      <c r="KN44" s="6"/>
      <c r="KO44" s="9"/>
      <c r="KP44" s="6"/>
      <c r="KQ44" s="6"/>
      <c r="KR44" s="6"/>
      <c r="KS44" s="9"/>
      <c r="KT44" s="6"/>
      <c r="KU44" s="6"/>
      <c r="KV44" s="1"/>
      <c r="KW44" s="2"/>
      <c r="KX44" s="1"/>
      <c r="KY44" s="1"/>
      <c r="KZ44" s="1"/>
      <c r="LA44" s="2"/>
      <c r="LB44" s="1"/>
      <c r="LC44" s="1"/>
      <c r="LD44" s="1"/>
      <c r="LE44" s="2"/>
      <c r="LF44" s="1"/>
      <c r="LG44" s="1"/>
      <c r="LH44" s="1"/>
      <c r="LI44" s="2"/>
      <c r="LJ44" s="1"/>
      <c r="LK44" s="1"/>
      <c r="LL44" s="1"/>
      <c r="LM44" s="2"/>
      <c r="LN44" s="1"/>
      <c r="LO44" s="1"/>
      <c r="LP44" s="1"/>
      <c r="LQ44" s="2"/>
      <c r="LR44" s="1"/>
      <c r="LS44" s="1"/>
      <c r="LT44" s="1"/>
      <c r="LU44" s="2"/>
      <c r="LV44" s="1"/>
      <c r="LW44" s="1"/>
      <c r="LX44" s="1"/>
      <c r="LY44" s="2"/>
      <c r="LZ44" s="1"/>
      <c r="MA44" s="1"/>
      <c r="MB44" s="1"/>
      <c r="MG44" s="3"/>
      <c r="ML44" s="3"/>
      <c r="MQ44" s="3"/>
      <c r="MV44" s="3"/>
      <c r="NA44" s="3"/>
      <c r="NF44" s="3"/>
      <c r="NK44" s="3"/>
      <c r="NP44" s="3"/>
      <c r="NU44" s="3"/>
      <c r="NZ44" s="3"/>
      <c r="OE44" s="3"/>
      <c r="OJ44" s="3"/>
      <c r="OO44" s="3"/>
      <c r="OT44" s="3"/>
      <c r="OY44" s="3"/>
    </row>
    <row r="45" spans="1:415" x14ac:dyDescent="0.3">
      <c r="A45" s="57">
        <v>2012</v>
      </c>
      <c r="B45" s="58" t="s">
        <v>5</v>
      </c>
      <c r="C45" s="63">
        <v>0</v>
      </c>
      <c r="D45" s="14">
        <v>0</v>
      </c>
      <c r="E45" s="64">
        <v>0</v>
      </c>
      <c r="F45" s="80">
        <v>4</v>
      </c>
      <c r="G45" s="18">
        <v>76</v>
      </c>
      <c r="H45" s="64">
        <f t="shared" ref="H45:H50" si="417">G45/F45*1000</f>
        <v>19000</v>
      </c>
      <c r="I45" s="63">
        <v>0</v>
      </c>
      <c r="J45" s="14">
        <v>0</v>
      </c>
      <c r="K45" s="64">
        <v>0</v>
      </c>
      <c r="L45" s="63">
        <v>0</v>
      </c>
      <c r="M45" s="14">
        <v>0</v>
      </c>
      <c r="N45" s="64">
        <v>0</v>
      </c>
      <c r="O45" s="63">
        <v>0</v>
      </c>
      <c r="P45" s="14">
        <v>0</v>
      </c>
      <c r="Q45" s="64">
        <v>0</v>
      </c>
      <c r="R45" s="63"/>
      <c r="S45" s="14"/>
      <c r="T45" s="64"/>
      <c r="U45" s="63">
        <v>0</v>
      </c>
      <c r="V45" s="14">
        <v>0</v>
      </c>
      <c r="W45" s="64">
        <v>0</v>
      </c>
      <c r="X45" s="63">
        <v>0</v>
      </c>
      <c r="Y45" s="14">
        <v>0</v>
      </c>
      <c r="Z45" s="64">
        <v>0</v>
      </c>
      <c r="AA45" s="63">
        <v>0</v>
      </c>
      <c r="AB45" s="14">
        <v>0</v>
      </c>
      <c r="AC45" s="64">
        <v>0</v>
      </c>
      <c r="AD45" s="63">
        <v>0</v>
      </c>
      <c r="AE45" s="14">
        <v>0</v>
      </c>
      <c r="AF45" s="64">
        <v>0</v>
      </c>
      <c r="AG45" s="63">
        <v>0</v>
      </c>
      <c r="AH45" s="14">
        <v>0</v>
      </c>
      <c r="AI45" s="64">
        <v>0</v>
      </c>
      <c r="AJ45" s="63">
        <v>0</v>
      </c>
      <c r="AK45" s="14">
        <v>0</v>
      </c>
      <c r="AL45" s="64">
        <v>0</v>
      </c>
      <c r="AM45" s="63">
        <v>0</v>
      </c>
      <c r="AN45" s="14">
        <v>0</v>
      </c>
      <c r="AO45" s="64">
        <v>0</v>
      </c>
      <c r="AP45" s="63">
        <v>0</v>
      </c>
      <c r="AQ45" s="14">
        <v>0</v>
      </c>
      <c r="AR45" s="64">
        <v>0</v>
      </c>
      <c r="AS45" s="63">
        <v>0</v>
      </c>
      <c r="AT45" s="14">
        <v>1</v>
      </c>
      <c r="AU45" s="64">
        <v>0</v>
      </c>
      <c r="AV45" s="63">
        <v>0</v>
      </c>
      <c r="AW45" s="14">
        <v>0</v>
      </c>
      <c r="AX45" s="64">
        <v>0</v>
      </c>
      <c r="AY45" s="63">
        <v>0</v>
      </c>
      <c r="AZ45" s="14">
        <v>0</v>
      </c>
      <c r="BA45" s="64">
        <v>0</v>
      </c>
      <c r="BB45" s="63">
        <v>0</v>
      </c>
      <c r="BC45" s="14">
        <v>0</v>
      </c>
      <c r="BD45" s="64">
        <v>0</v>
      </c>
      <c r="BE45" s="63"/>
      <c r="BF45" s="14"/>
      <c r="BG45" s="64"/>
      <c r="BH45" s="63">
        <v>0</v>
      </c>
      <c r="BI45" s="14">
        <v>0</v>
      </c>
      <c r="BJ45" s="64">
        <v>0</v>
      </c>
      <c r="BK45" s="73">
        <v>2</v>
      </c>
      <c r="BL45" s="20">
        <v>53</v>
      </c>
      <c r="BM45" s="64">
        <f t="shared" ref="BM45:BM56" si="418">IF(BK45=0,0,BL45/BK45*1000)</f>
        <v>26500</v>
      </c>
      <c r="BN45" s="63">
        <v>0</v>
      </c>
      <c r="BO45" s="14">
        <v>0</v>
      </c>
      <c r="BP45" s="64">
        <v>0</v>
      </c>
      <c r="BQ45" s="63"/>
      <c r="BR45" s="14"/>
      <c r="BS45" s="64"/>
      <c r="BT45" s="63">
        <v>0</v>
      </c>
      <c r="BU45" s="14">
        <v>0</v>
      </c>
      <c r="BV45" s="64">
        <v>0</v>
      </c>
      <c r="BW45" s="63">
        <v>0</v>
      </c>
      <c r="BX45" s="14">
        <v>0</v>
      </c>
      <c r="BY45" s="64">
        <v>0</v>
      </c>
      <c r="BZ45" s="63"/>
      <c r="CA45" s="14"/>
      <c r="CB45" s="64"/>
      <c r="CC45" s="63">
        <v>0</v>
      </c>
      <c r="CD45" s="14">
        <v>0</v>
      </c>
      <c r="CE45" s="64">
        <v>0</v>
      </c>
      <c r="CF45" s="63">
        <v>0</v>
      </c>
      <c r="CG45" s="14">
        <v>0</v>
      </c>
      <c r="CH45" s="64">
        <v>0</v>
      </c>
      <c r="CI45" s="63">
        <v>0</v>
      </c>
      <c r="CJ45" s="14">
        <v>0</v>
      </c>
      <c r="CK45" s="64">
        <v>0</v>
      </c>
      <c r="CL45" s="63">
        <v>0</v>
      </c>
      <c r="CM45" s="14">
        <v>0</v>
      </c>
      <c r="CN45" s="64">
        <f t="shared" ref="CN45:CN56" si="419">IF(CL45=0,0,CM45/CL45*1000)</f>
        <v>0</v>
      </c>
      <c r="CO45" s="63">
        <v>0</v>
      </c>
      <c r="CP45" s="14">
        <v>0</v>
      </c>
      <c r="CQ45" s="64">
        <v>0</v>
      </c>
      <c r="CR45" s="63">
        <v>0</v>
      </c>
      <c r="CS45" s="14">
        <v>0</v>
      </c>
      <c r="CT45" s="64">
        <f t="shared" ref="CT45:CT56" si="420">IF(CR45=0,0,CS45/CR45*1000)</f>
        <v>0</v>
      </c>
      <c r="CU45" s="63">
        <v>0</v>
      </c>
      <c r="CV45" s="14">
        <v>0</v>
      </c>
      <c r="CW45" s="64">
        <v>0</v>
      </c>
      <c r="CX45" s="63">
        <v>0</v>
      </c>
      <c r="CY45" s="14">
        <v>0</v>
      </c>
      <c r="CZ45" s="64">
        <v>0</v>
      </c>
      <c r="DA45" s="73">
        <v>0</v>
      </c>
      <c r="DB45" s="20">
        <v>10</v>
      </c>
      <c r="DC45" s="64">
        <v>0</v>
      </c>
      <c r="DD45" s="63">
        <v>0</v>
      </c>
      <c r="DE45" s="14">
        <v>0</v>
      </c>
      <c r="DF45" s="64">
        <v>0</v>
      </c>
      <c r="DG45" s="63">
        <v>0</v>
      </c>
      <c r="DH45" s="14">
        <v>0</v>
      </c>
      <c r="DI45" s="64">
        <v>0</v>
      </c>
      <c r="DJ45" s="63">
        <v>0</v>
      </c>
      <c r="DK45" s="14">
        <v>0</v>
      </c>
      <c r="DL45" s="64">
        <v>0</v>
      </c>
      <c r="DM45" s="63">
        <v>0</v>
      </c>
      <c r="DN45" s="14">
        <v>0</v>
      </c>
      <c r="DO45" s="64">
        <v>0</v>
      </c>
      <c r="DP45" s="63">
        <v>0</v>
      </c>
      <c r="DQ45" s="14">
        <v>0</v>
      </c>
      <c r="DR45" s="64">
        <v>0</v>
      </c>
      <c r="DS45" s="63">
        <v>0</v>
      </c>
      <c r="DT45" s="14">
        <v>0</v>
      </c>
      <c r="DU45" s="64">
        <v>0</v>
      </c>
      <c r="DV45" s="63">
        <v>0</v>
      </c>
      <c r="DW45" s="14">
        <v>0</v>
      </c>
      <c r="DX45" s="64">
        <v>0</v>
      </c>
      <c r="DY45" s="63">
        <v>0</v>
      </c>
      <c r="DZ45" s="14">
        <v>0</v>
      </c>
      <c r="EA45" s="64">
        <f t="shared" ref="EA45:EA56" si="421">IF(DY45=0,0,DZ45/DY45*1000)</f>
        <v>0</v>
      </c>
      <c r="EB45" s="63">
        <v>0</v>
      </c>
      <c r="EC45" s="14">
        <v>0</v>
      </c>
      <c r="ED45" s="64">
        <f t="shared" ref="ED45:ED56" si="422">IF(EB45=0,0,EC45/EB45*1000)</f>
        <v>0</v>
      </c>
      <c r="EE45" s="63">
        <v>0</v>
      </c>
      <c r="EF45" s="14">
        <v>0</v>
      </c>
      <c r="EG45" s="64">
        <v>0</v>
      </c>
      <c r="EH45" s="73">
        <v>3</v>
      </c>
      <c r="EI45" s="20">
        <v>65</v>
      </c>
      <c r="EJ45" s="64">
        <f t="shared" ref="EJ45:EJ50" si="423">EI45/EH45*1000</f>
        <v>21666.666666666668</v>
      </c>
      <c r="EK45" s="63">
        <v>0</v>
      </c>
      <c r="EL45" s="14">
        <v>0</v>
      </c>
      <c r="EM45" s="64">
        <v>0</v>
      </c>
      <c r="EN45" s="63">
        <v>0</v>
      </c>
      <c r="EO45" s="14">
        <v>0</v>
      </c>
      <c r="EP45" s="64">
        <v>0</v>
      </c>
      <c r="EQ45" s="63">
        <v>0</v>
      </c>
      <c r="ER45" s="14">
        <v>0</v>
      </c>
      <c r="ES45" s="64">
        <v>0</v>
      </c>
      <c r="ET45" s="63">
        <v>0</v>
      </c>
      <c r="EU45" s="14">
        <v>0</v>
      </c>
      <c r="EV45" s="64">
        <v>0</v>
      </c>
      <c r="EW45" s="63">
        <v>0</v>
      </c>
      <c r="EX45" s="14">
        <v>0</v>
      </c>
      <c r="EY45" s="64">
        <v>0</v>
      </c>
      <c r="EZ45" s="73"/>
      <c r="FA45" s="20"/>
      <c r="FB45" s="64"/>
      <c r="FC45" s="73">
        <v>0</v>
      </c>
      <c r="FD45" s="20">
        <v>8</v>
      </c>
      <c r="FE45" s="64">
        <v>0</v>
      </c>
      <c r="FF45" s="73">
        <v>1</v>
      </c>
      <c r="FG45" s="20">
        <v>15</v>
      </c>
      <c r="FH45" s="64">
        <f t="shared" ref="FH45:FH50" si="424">FG45/FF45*1000</f>
        <v>15000</v>
      </c>
      <c r="FI45" s="63">
        <v>0</v>
      </c>
      <c r="FJ45" s="14">
        <v>0</v>
      </c>
      <c r="FK45" s="64">
        <v>0</v>
      </c>
      <c r="FL45" s="63">
        <v>0</v>
      </c>
      <c r="FM45" s="14">
        <v>0</v>
      </c>
      <c r="FN45" s="64">
        <v>0</v>
      </c>
      <c r="FO45" s="63">
        <v>0</v>
      </c>
      <c r="FP45" s="14">
        <v>0</v>
      </c>
      <c r="FQ45" s="64">
        <f t="shared" ref="FQ45:FQ56" si="425">IF(FO45=0,0,FP45/FO45*1000)</f>
        <v>0</v>
      </c>
      <c r="FR45" s="73">
        <v>0</v>
      </c>
      <c r="FS45" s="20">
        <v>1</v>
      </c>
      <c r="FT45" s="64">
        <v>0</v>
      </c>
      <c r="FU45" s="73">
        <v>32</v>
      </c>
      <c r="FV45" s="20">
        <v>717</v>
      </c>
      <c r="FW45" s="64">
        <f t="shared" ref="FW45:FW50" si="426">FV45/FU45*1000</f>
        <v>22406.25</v>
      </c>
      <c r="FX45" s="63">
        <v>0</v>
      </c>
      <c r="FY45" s="14">
        <v>0</v>
      </c>
      <c r="FZ45" s="64">
        <v>0</v>
      </c>
      <c r="GA45" s="63">
        <v>0</v>
      </c>
      <c r="GB45" s="14">
        <v>0</v>
      </c>
      <c r="GC45" s="64">
        <v>0</v>
      </c>
      <c r="GD45" s="63">
        <v>0</v>
      </c>
      <c r="GE45" s="14">
        <v>0</v>
      </c>
      <c r="GF45" s="64">
        <v>0</v>
      </c>
      <c r="GG45" s="73">
        <v>1</v>
      </c>
      <c r="GH45" s="20">
        <v>26</v>
      </c>
      <c r="GI45" s="64">
        <f t="shared" ref="GI45:GI55" si="427">GH45/GG45*1000</f>
        <v>26000</v>
      </c>
      <c r="GJ45" s="63">
        <v>0</v>
      </c>
      <c r="GK45" s="14">
        <v>0</v>
      </c>
      <c r="GL45" s="64">
        <v>0</v>
      </c>
      <c r="GM45" s="63">
        <v>0</v>
      </c>
      <c r="GN45" s="14">
        <v>0</v>
      </c>
      <c r="GO45" s="64">
        <v>0</v>
      </c>
      <c r="GP45" s="63">
        <v>0</v>
      </c>
      <c r="GQ45" s="14">
        <v>0</v>
      </c>
      <c r="GR45" s="64">
        <v>0</v>
      </c>
      <c r="GS45" s="63">
        <v>0</v>
      </c>
      <c r="GT45" s="14">
        <v>0</v>
      </c>
      <c r="GU45" s="64">
        <v>0</v>
      </c>
      <c r="GV45" s="63">
        <v>0</v>
      </c>
      <c r="GW45" s="14">
        <v>0</v>
      </c>
      <c r="GX45" s="64">
        <v>0</v>
      </c>
      <c r="GY45" s="63">
        <v>1</v>
      </c>
      <c r="GZ45" s="14">
        <v>20</v>
      </c>
      <c r="HA45" s="64">
        <f t="shared" ref="HA45" si="428">GZ45/GY45*1000</f>
        <v>20000</v>
      </c>
      <c r="HB45" s="63">
        <v>0</v>
      </c>
      <c r="HC45" s="14">
        <v>0</v>
      </c>
      <c r="HD45" s="64">
        <v>0</v>
      </c>
      <c r="HE45" s="63">
        <v>0</v>
      </c>
      <c r="HF45" s="14">
        <v>0</v>
      </c>
      <c r="HG45" s="64">
        <f t="shared" ref="HG45:HG56" si="429">IF(HE45=0,0,HF45/HE45*1000)</f>
        <v>0</v>
      </c>
      <c r="HH45" s="63">
        <v>0</v>
      </c>
      <c r="HI45" s="14">
        <v>2</v>
      </c>
      <c r="HJ45" s="64">
        <v>0</v>
      </c>
      <c r="HK45" s="63">
        <v>0</v>
      </c>
      <c r="HL45" s="14">
        <v>0</v>
      </c>
      <c r="HM45" s="64">
        <v>0</v>
      </c>
      <c r="HN45" s="63">
        <v>0</v>
      </c>
      <c r="HO45" s="14">
        <v>0</v>
      </c>
      <c r="HP45" s="64">
        <v>0</v>
      </c>
      <c r="HQ45" s="63">
        <v>0</v>
      </c>
      <c r="HR45" s="14">
        <v>0</v>
      </c>
      <c r="HS45" s="64">
        <v>0</v>
      </c>
      <c r="HT45" s="63">
        <v>0</v>
      </c>
      <c r="HU45" s="14">
        <v>0</v>
      </c>
      <c r="HV45" s="64">
        <v>0</v>
      </c>
      <c r="HW45" s="63">
        <v>0</v>
      </c>
      <c r="HX45" s="14">
        <v>0</v>
      </c>
      <c r="HY45" s="64">
        <v>0</v>
      </c>
      <c r="HZ45" s="63">
        <v>0</v>
      </c>
      <c r="IA45" s="14">
        <v>0</v>
      </c>
      <c r="IB45" s="64">
        <v>0</v>
      </c>
      <c r="IC45" s="63">
        <v>0</v>
      </c>
      <c r="ID45" s="14">
        <v>0</v>
      </c>
      <c r="IE45" s="64">
        <f t="shared" ref="IE45:IE56" si="430">IF(IC45=0,0,ID45/IC45*1000)</f>
        <v>0</v>
      </c>
      <c r="IF45" s="63">
        <v>0</v>
      </c>
      <c r="IG45" s="14">
        <v>0</v>
      </c>
      <c r="IH45" s="64">
        <v>0</v>
      </c>
      <c r="II45" s="63">
        <v>0</v>
      </c>
      <c r="IJ45" s="14">
        <v>0</v>
      </c>
      <c r="IK45" s="64">
        <v>0</v>
      </c>
      <c r="IL45" s="63">
        <v>0</v>
      </c>
      <c r="IM45" s="14">
        <v>0</v>
      </c>
      <c r="IN45" s="64">
        <v>0</v>
      </c>
      <c r="IO45" s="63">
        <v>0</v>
      </c>
      <c r="IP45" s="14">
        <v>0</v>
      </c>
      <c r="IQ45" s="64">
        <v>0</v>
      </c>
      <c r="IR45" s="63">
        <v>0</v>
      </c>
      <c r="IS45" s="14">
        <v>0</v>
      </c>
      <c r="IT45" s="64">
        <v>0</v>
      </c>
      <c r="IU45" s="73">
        <v>0</v>
      </c>
      <c r="IV45" s="20">
        <v>7</v>
      </c>
      <c r="IW45" s="64">
        <v>0</v>
      </c>
      <c r="IX45" s="63">
        <v>0</v>
      </c>
      <c r="IY45" s="14">
        <v>0</v>
      </c>
      <c r="IZ45" s="64">
        <f t="shared" ref="IZ45:IZ56" si="431">IF(IX45=0,0,IY45/IX45*1000)</f>
        <v>0</v>
      </c>
      <c r="JA45" s="63">
        <v>0</v>
      </c>
      <c r="JB45" s="14">
        <v>0</v>
      </c>
      <c r="JC45" s="64">
        <v>0</v>
      </c>
      <c r="JD45" s="63">
        <v>0</v>
      </c>
      <c r="JE45" s="14">
        <v>0</v>
      </c>
      <c r="JF45" s="64">
        <v>0</v>
      </c>
      <c r="JG45" s="73">
        <v>0</v>
      </c>
      <c r="JH45" s="20">
        <v>0</v>
      </c>
      <c r="JI45" s="64">
        <v>0</v>
      </c>
      <c r="JJ45" s="73">
        <v>1</v>
      </c>
      <c r="JK45" s="20">
        <v>11</v>
      </c>
      <c r="JL45" s="64">
        <f t="shared" ref="JL45" si="432">JK45/JJ45*1000</f>
        <v>11000</v>
      </c>
      <c r="JM45" s="73">
        <v>1</v>
      </c>
      <c r="JN45" s="20">
        <v>32</v>
      </c>
      <c r="JO45" s="64">
        <f t="shared" ref="JO45" si="433">JN45/JM45*1000</f>
        <v>32000</v>
      </c>
      <c r="JP45" s="63">
        <v>0</v>
      </c>
      <c r="JQ45" s="14">
        <v>0</v>
      </c>
      <c r="JR45" s="64">
        <v>0</v>
      </c>
      <c r="JS45" s="63">
        <v>0</v>
      </c>
      <c r="JT45" s="14">
        <v>0</v>
      </c>
      <c r="JU45" s="64">
        <v>0</v>
      </c>
      <c r="JV45" s="63">
        <v>0</v>
      </c>
      <c r="JW45" s="14">
        <v>0</v>
      </c>
      <c r="JX45" s="64">
        <v>0</v>
      </c>
      <c r="JY45" s="63">
        <v>0</v>
      </c>
      <c r="JZ45" s="14">
        <v>0</v>
      </c>
      <c r="KA45" s="64">
        <v>0</v>
      </c>
      <c r="KB45" s="73">
        <v>2</v>
      </c>
      <c r="KC45" s="20">
        <v>47</v>
      </c>
      <c r="KD45" s="64">
        <f t="shared" ref="KD45:KD50" si="434">KC45/KB45*1000</f>
        <v>23500</v>
      </c>
      <c r="KE45" s="73">
        <v>1</v>
      </c>
      <c r="KF45" s="20">
        <v>38</v>
      </c>
      <c r="KG45" s="64">
        <f t="shared" ref="KG45:KG50" si="435">KF45/KE45*1000</f>
        <v>38000</v>
      </c>
      <c r="KH45" s="11" t="e">
        <f>F45+I45+L45+AM45+AS45+BB45+BH45+#REF!+BN45+BT45+BW45+CF45+CI45+DA45+DD45+DG45+DP45+DS45+DV45+EH45+EK45+EQ45+EW45+FC45+FF45+FL45+FR45+FU45+FX45+GA45+GG45+GV45+GY45+HH45+HN45+HQ45+HW45+IL45+IR45+IU45+JJ45+JM45+JP45+JS45+JV45+JY45+KB45+KE45</f>
        <v>#REF!</v>
      </c>
      <c r="KI45" s="21" t="e">
        <f>G45+J45+M45+AN45+AT45+BC45+BI45+#REF!+BO45+BU45+BX45+CG45+CJ45+DB45+DE45+DH45+DQ45+DT45+DW45+EI45+EL45+ER45+EX45+FD45+FG45+FM45+FS45+FV45+FY45+GB45+GH45+GW45+GZ45+HI45+HO45+HR45+HX45+IM45+IS45+IV45+JK45+JN45+JQ45+JT45+JW45+JZ45+KC45+KF45</f>
        <v>#REF!</v>
      </c>
      <c r="KJ45" s="6"/>
      <c r="KK45" s="9"/>
      <c r="KL45" s="6"/>
      <c r="KM45" s="6"/>
      <c r="KN45" s="6"/>
      <c r="KO45" s="9"/>
      <c r="KP45" s="6"/>
      <c r="KQ45" s="6"/>
      <c r="KR45" s="6"/>
      <c r="KS45" s="9"/>
      <c r="KT45" s="6"/>
      <c r="KU45" s="6"/>
      <c r="KV45" s="1"/>
      <c r="KW45" s="2"/>
      <c r="KX45" s="1"/>
      <c r="KY45" s="1"/>
      <c r="KZ45" s="1"/>
      <c r="LA45" s="2"/>
      <c r="LB45" s="1"/>
      <c r="LC45" s="1"/>
      <c r="LD45" s="1"/>
      <c r="LE45" s="2"/>
      <c r="LF45" s="1"/>
      <c r="LG45" s="1"/>
      <c r="LH45" s="1"/>
      <c r="LI45" s="2"/>
      <c r="LJ45" s="1"/>
      <c r="LK45" s="1"/>
      <c r="LL45" s="1"/>
      <c r="LM45" s="2"/>
      <c r="LN45" s="1"/>
      <c r="LO45" s="1"/>
      <c r="LP45" s="1"/>
      <c r="LQ45" s="2"/>
      <c r="LR45" s="1"/>
      <c r="LS45" s="1"/>
      <c r="LT45" s="1"/>
      <c r="LU45" s="2"/>
      <c r="LV45" s="1"/>
      <c r="LW45" s="1"/>
      <c r="LX45" s="1"/>
      <c r="LY45" s="2"/>
      <c r="LZ45" s="1"/>
      <c r="MA45" s="1"/>
      <c r="MB45" s="1"/>
    </row>
    <row r="46" spans="1:415" x14ac:dyDescent="0.3">
      <c r="A46" s="57">
        <v>2012</v>
      </c>
      <c r="B46" s="58" t="s">
        <v>6</v>
      </c>
      <c r="C46" s="63">
        <v>0</v>
      </c>
      <c r="D46" s="14">
        <v>0</v>
      </c>
      <c r="E46" s="64">
        <v>0</v>
      </c>
      <c r="F46" s="80">
        <v>8</v>
      </c>
      <c r="G46" s="18">
        <v>220</v>
      </c>
      <c r="H46" s="64">
        <f t="shared" si="417"/>
        <v>27500</v>
      </c>
      <c r="I46" s="63">
        <v>0</v>
      </c>
      <c r="J46" s="14">
        <v>0</v>
      </c>
      <c r="K46" s="64">
        <v>0</v>
      </c>
      <c r="L46" s="80">
        <v>0</v>
      </c>
      <c r="M46" s="18">
        <v>8</v>
      </c>
      <c r="N46" s="64">
        <v>0</v>
      </c>
      <c r="O46" s="63">
        <v>0</v>
      </c>
      <c r="P46" s="14">
        <v>0</v>
      </c>
      <c r="Q46" s="64">
        <v>0</v>
      </c>
      <c r="R46" s="63"/>
      <c r="S46" s="14"/>
      <c r="T46" s="64"/>
      <c r="U46" s="63">
        <v>0</v>
      </c>
      <c r="V46" s="14">
        <v>0</v>
      </c>
      <c r="W46" s="64">
        <v>0</v>
      </c>
      <c r="X46" s="63">
        <v>0</v>
      </c>
      <c r="Y46" s="14">
        <v>0</v>
      </c>
      <c r="Z46" s="64">
        <v>0</v>
      </c>
      <c r="AA46" s="63">
        <v>0</v>
      </c>
      <c r="AB46" s="14">
        <v>0</v>
      </c>
      <c r="AC46" s="64">
        <v>0</v>
      </c>
      <c r="AD46" s="63">
        <v>0</v>
      </c>
      <c r="AE46" s="14">
        <v>0</v>
      </c>
      <c r="AF46" s="64">
        <v>0</v>
      </c>
      <c r="AG46" s="63">
        <v>0</v>
      </c>
      <c r="AH46" s="14">
        <v>0</v>
      </c>
      <c r="AI46" s="64">
        <v>0</v>
      </c>
      <c r="AJ46" s="63">
        <v>0</v>
      </c>
      <c r="AK46" s="14">
        <v>0</v>
      </c>
      <c r="AL46" s="64">
        <v>0</v>
      </c>
      <c r="AM46" s="63">
        <v>0</v>
      </c>
      <c r="AN46" s="14">
        <v>0</v>
      </c>
      <c r="AO46" s="64">
        <v>0</v>
      </c>
      <c r="AP46" s="63">
        <v>0</v>
      </c>
      <c r="AQ46" s="14">
        <v>0</v>
      </c>
      <c r="AR46" s="64">
        <v>0</v>
      </c>
      <c r="AS46" s="63">
        <v>0</v>
      </c>
      <c r="AT46" s="14">
        <v>0</v>
      </c>
      <c r="AU46" s="64">
        <v>0</v>
      </c>
      <c r="AV46" s="63">
        <v>0</v>
      </c>
      <c r="AW46" s="14">
        <v>0</v>
      </c>
      <c r="AX46" s="64">
        <v>0</v>
      </c>
      <c r="AY46" s="63">
        <v>0</v>
      </c>
      <c r="AZ46" s="14">
        <v>0</v>
      </c>
      <c r="BA46" s="64">
        <v>0</v>
      </c>
      <c r="BB46" s="63">
        <v>0</v>
      </c>
      <c r="BC46" s="14">
        <v>0</v>
      </c>
      <c r="BD46" s="64">
        <v>0</v>
      </c>
      <c r="BE46" s="63"/>
      <c r="BF46" s="14"/>
      <c r="BG46" s="64"/>
      <c r="BH46" s="63">
        <v>0</v>
      </c>
      <c r="BI46" s="14">
        <v>0</v>
      </c>
      <c r="BJ46" s="64">
        <v>0</v>
      </c>
      <c r="BK46" s="73">
        <v>0</v>
      </c>
      <c r="BL46" s="20">
        <v>1</v>
      </c>
      <c r="BM46" s="64">
        <f t="shared" si="418"/>
        <v>0</v>
      </c>
      <c r="BN46" s="63">
        <v>0</v>
      </c>
      <c r="BO46" s="14">
        <v>0</v>
      </c>
      <c r="BP46" s="64">
        <v>0</v>
      </c>
      <c r="BQ46" s="63"/>
      <c r="BR46" s="14"/>
      <c r="BS46" s="64"/>
      <c r="BT46" s="63">
        <v>0</v>
      </c>
      <c r="BU46" s="14">
        <v>0</v>
      </c>
      <c r="BV46" s="64">
        <v>0</v>
      </c>
      <c r="BW46" s="72">
        <v>0</v>
      </c>
      <c r="BX46" s="19">
        <v>0</v>
      </c>
      <c r="BY46" s="64">
        <v>0</v>
      </c>
      <c r="BZ46" s="63"/>
      <c r="CA46" s="14"/>
      <c r="CB46" s="64"/>
      <c r="CC46" s="63">
        <v>0</v>
      </c>
      <c r="CD46" s="14">
        <v>0</v>
      </c>
      <c r="CE46" s="64">
        <v>0</v>
      </c>
      <c r="CF46" s="72">
        <v>0</v>
      </c>
      <c r="CG46" s="19">
        <v>0</v>
      </c>
      <c r="CH46" s="64">
        <v>0</v>
      </c>
      <c r="CI46" s="72">
        <v>0</v>
      </c>
      <c r="CJ46" s="19">
        <v>18</v>
      </c>
      <c r="CK46" s="64">
        <v>0</v>
      </c>
      <c r="CL46" s="72">
        <v>0</v>
      </c>
      <c r="CM46" s="19">
        <v>0</v>
      </c>
      <c r="CN46" s="64">
        <f t="shared" si="419"/>
        <v>0</v>
      </c>
      <c r="CO46" s="63">
        <v>0</v>
      </c>
      <c r="CP46" s="14">
        <v>0</v>
      </c>
      <c r="CQ46" s="64">
        <v>0</v>
      </c>
      <c r="CR46" s="63">
        <v>0</v>
      </c>
      <c r="CS46" s="14">
        <v>0</v>
      </c>
      <c r="CT46" s="64">
        <f t="shared" si="420"/>
        <v>0</v>
      </c>
      <c r="CU46" s="63">
        <v>0</v>
      </c>
      <c r="CV46" s="14">
        <v>0</v>
      </c>
      <c r="CW46" s="64">
        <v>0</v>
      </c>
      <c r="CX46" s="63">
        <v>0</v>
      </c>
      <c r="CY46" s="14">
        <v>0</v>
      </c>
      <c r="CZ46" s="64">
        <v>0</v>
      </c>
      <c r="DA46" s="73">
        <v>0</v>
      </c>
      <c r="DB46" s="20">
        <v>8</v>
      </c>
      <c r="DC46" s="64">
        <v>0</v>
      </c>
      <c r="DD46" s="63">
        <v>0</v>
      </c>
      <c r="DE46" s="14">
        <v>0</v>
      </c>
      <c r="DF46" s="64">
        <v>0</v>
      </c>
      <c r="DG46" s="63">
        <v>0</v>
      </c>
      <c r="DH46" s="14">
        <v>0</v>
      </c>
      <c r="DI46" s="64">
        <v>0</v>
      </c>
      <c r="DJ46" s="63">
        <v>0</v>
      </c>
      <c r="DK46" s="14">
        <v>0</v>
      </c>
      <c r="DL46" s="64">
        <v>0</v>
      </c>
      <c r="DM46" s="63">
        <v>0</v>
      </c>
      <c r="DN46" s="14">
        <v>0</v>
      </c>
      <c r="DO46" s="64">
        <v>0</v>
      </c>
      <c r="DP46" s="63">
        <v>0</v>
      </c>
      <c r="DQ46" s="14">
        <v>0</v>
      </c>
      <c r="DR46" s="64">
        <v>0</v>
      </c>
      <c r="DS46" s="63">
        <v>0</v>
      </c>
      <c r="DT46" s="14">
        <v>0</v>
      </c>
      <c r="DU46" s="64">
        <v>0</v>
      </c>
      <c r="DV46" s="63">
        <v>0</v>
      </c>
      <c r="DW46" s="14">
        <v>0</v>
      </c>
      <c r="DX46" s="64">
        <v>0</v>
      </c>
      <c r="DY46" s="63">
        <v>0</v>
      </c>
      <c r="DZ46" s="14">
        <v>0</v>
      </c>
      <c r="EA46" s="64">
        <f t="shared" si="421"/>
        <v>0</v>
      </c>
      <c r="EB46" s="63">
        <v>0</v>
      </c>
      <c r="EC46" s="14">
        <v>0</v>
      </c>
      <c r="ED46" s="64">
        <f t="shared" si="422"/>
        <v>0</v>
      </c>
      <c r="EE46" s="63">
        <v>0</v>
      </c>
      <c r="EF46" s="14">
        <v>0</v>
      </c>
      <c r="EG46" s="64">
        <v>0</v>
      </c>
      <c r="EH46" s="73">
        <v>22</v>
      </c>
      <c r="EI46" s="20">
        <v>506</v>
      </c>
      <c r="EJ46" s="64">
        <f t="shared" si="423"/>
        <v>23000</v>
      </c>
      <c r="EK46" s="72">
        <v>0</v>
      </c>
      <c r="EL46" s="19">
        <v>0</v>
      </c>
      <c r="EM46" s="64">
        <v>0</v>
      </c>
      <c r="EN46" s="72">
        <v>0</v>
      </c>
      <c r="EO46" s="19">
        <v>0</v>
      </c>
      <c r="EP46" s="64">
        <v>0</v>
      </c>
      <c r="EQ46" s="72">
        <v>0</v>
      </c>
      <c r="ER46" s="19">
        <v>0</v>
      </c>
      <c r="ES46" s="64">
        <v>0</v>
      </c>
      <c r="ET46" s="72">
        <v>0</v>
      </c>
      <c r="EU46" s="19">
        <v>0</v>
      </c>
      <c r="EV46" s="64">
        <v>0</v>
      </c>
      <c r="EW46" s="72">
        <v>0</v>
      </c>
      <c r="EX46" s="19">
        <v>0</v>
      </c>
      <c r="EY46" s="64">
        <v>0</v>
      </c>
      <c r="EZ46" s="72"/>
      <c r="FA46" s="19"/>
      <c r="FB46" s="64"/>
      <c r="FC46" s="72">
        <v>0</v>
      </c>
      <c r="FD46" s="19">
        <v>0</v>
      </c>
      <c r="FE46" s="64">
        <v>0</v>
      </c>
      <c r="FF46" s="73">
        <v>3</v>
      </c>
      <c r="FG46" s="20">
        <v>67</v>
      </c>
      <c r="FH46" s="64">
        <f t="shared" si="424"/>
        <v>22333.333333333332</v>
      </c>
      <c r="FI46" s="63">
        <v>0</v>
      </c>
      <c r="FJ46" s="14">
        <v>0</v>
      </c>
      <c r="FK46" s="64">
        <v>0</v>
      </c>
      <c r="FL46" s="72">
        <v>0</v>
      </c>
      <c r="FM46" s="19">
        <v>6</v>
      </c>
      <c r="FN46" s="64">
        <v>0</v>
      </c>
      <c r="FO46" s="72">
        <v>0</v>
      </c>
      <c r="FP46" s="19">
        <v>0</v>
      </c>
      <c r="FQ46" s="64">
        <f t="shared" si="425"/>
        <v>0</v>
      </c>
      <c r="FR46" s="73">
        <v>9</v>
      </c>
      <c r="FS46" s="20">
        <v>198</v>
      </c>
      <c r="FT46" s="64">
        <f t="shared" ref="FT46:FT47" si="436">FS46/FR46*1000</f>
        <v>22000</v>
      </c>
      <c r="FU46" s="73">
        <v>3</v>
      </c>
      <c r="FV46" s="20">
        <v>60</v>
      </c>
      <c r="FW46" s="64">
        <f t="shared" si="426"/>
        <v>20000</v>
      </c>
      <c r="FX46" s="72">
        <v>0</v>
      </c>
      <c r="FY46" s="19">
        <v>0</v>
      </c>
      <c r="FZ46" s="64">
        <v>0</v>
      </c>
      <c r="GA46" s="72">
        <v>0</v>
      </c>
      <c r="GB46" s="19">
        <v>0</v>
      </c>
      <c r="GC46" s="64">
        <v>0</v>
      </c>
      <c r="GD46" s="63">
        <v>0</v>
      </c>
      <c r="GE46" s="14">
        <v>0</v>
      </c>
      <c r="GF46" s="64">
        <v>0</v>
      </c>
      <c r="GG46" s="73">
        <v>2</v>
      </c>
      <c r="GH46" s="20">
        <v>44</v>
      </c>
      <c r="GI46" s="64">
        <f t="shared" si="427"/>
        <v>22000</v>
      </c>
      <c r="GJ46" s="63">
        <v>0</v>
      </c>
      <c r="GK46" s="14">
        <v>0</v>
      </c>
      <c r="GL46" s="64">
        <v>0</v>
      </c>
      <c r="GM46" s="63">
        <v>0</v>
      </c>
      <c r="GN46" s="14">
        <v>0</v>
      </c>
      <c r="GO46" s="64">
        <v>0</v>
      </c>
      <c r="GP46" s="63">
        <v>0</v>
      </c>
      <c r="GQ46" s="14">
        <v>0</v>
      </c>
      <c r="GR46" s="64">
        <v>0</v>
      </c>
      <c r="GS46" s="63">
        <v>0</v>
      </c>
      <c r="GT46" s="14">
        <v>0</v>
      </c>
      <c r="GU46" s="64">
        <v>0</v>
      </c>
      <c r="GV46" s="63">
        <v>0</v>
      </c>
      <c r="GW46" s="14">
        <v>0</v>
      </c>
      <c r="GX46" s="64">
        <v>0</v>
      </c>
      <c r="GY46" s="63">
        <v>0</v>
      </c>
      <c r="GZ46" s="14">
        <v>0</v>
      </c>
      <c r="HA46" s="64">
        <v>0</v>
      </c>
      <c r="HB46" s="63">
        <v>0</v>
      </c>
      <c r="HC46" s="14">
        <v>0</v>
      </c>
      <c r="HD46" s="64">
        <v>0</v>
      </c>
      <c r="HE46" s="63">
        <v>0</v>
      </c>
      <c r="HF46" s="14">
        <v>0</v>
      </c>
      <c r="HG46" s="64">
        <f t="shared" si="429"/>
        <v>0</v>
      </c>
      <c r="HH46" s="63">
        <v>0</v>
      </c>
      <c r="HI46" s="14">
        <v>0</v>
      </c>
      <c r="HJ46" s="64">
        <v>0</v>
      </c>
      <c r="HK46" s="63">
        <v>0</v>
      </c>
      <c r="HL46" s="14">
        <v>0</v>
      </c>
      <c r="HM46" s="64">
        <v>0</v>
      </c>
      <c r="HN46" s="63">
        <v>0</v>
      </c>
      <c r="HO46" s="14">
        <v>0</v>
      </c>
      <c r="HP46" s="64">
        <v>0</v>
      </c>
      <c r="HQ46" s="63">
        <v>0</v>
      </c>
      <c r="HR46" s="14">
        <v>0</v>
      </c>
      <c r="HS46" s="64">
        <v>0</v>
      </c>
      <c r="HT46" s="63">
        <v>0</v>
      </c>
      <c r="HU46" s="14">
        <v>0</v>
      </c>
      <c r="HV46" s="64">
        <v>0</v>
      </c>
      <c r="HW46" s="63">
        <v>0</v>
      </c>
      <c r="HX46" s="14">
        <v>0</v>
      </c>
      <c r="HY46" s="64">
        <v>0</v>
      </c>
      <c r="HZ46" s="63">
        <v>0</v>
      </c>
      <c r="IA46" s="14">
        <v>0</v>
      </c>
      <c r="IB46" s="64">
        <v>0</v>
      </c>
      <c r="IC46" s="63">
        <v>0</v>
      </c>
      <c r="ID46" s="14">
        <v>0</v>
      </c>
      <c r="IE46" s="64">
        <f t="shared" si="430"/>
        <v>0</v>
      </c>
      <c r="IF46" s="63">
        <v>0</v>
      </c>
      <c r="IG46" s="14">
        <v>0</v>
      </c>
      <c r="IH46" s="64">
        <v>0</v>
      </c>
      <c r="II46" s="63">
        <v>0</v>
      </c>
      <c r="IJ46" s="14">
        <v>0</v>
      </c>
      <c r="IK46" s="64">
        <v>0</v>
      </c>
      <c r="IL46" s="63">
        <v>0</v>
      </c>
      <c r="IM46" s="14">
        <v>0</v>
      </c>
      <c r="IN46" s="64">
        <v>0</v>
      </c>
      <c r="IO46" s="63">
        <v>0</v>
      </c>
      <c r="IP46" s="14">
        <v>0</v>
      </c>
      <c r="IQ46" s="64">
        <v>0</v>
      </c>
      <c r="IR46" s="63">
        <v>0</v>
      </c>
      <c r="IS46" s="14">
        <v>0</v>
      </c>
      <c r="IT46" s="64">
        <v>0</v>
      </c>
      <c r="IU46" s="73">
        <v>0</v>
      </c>
      <c r="IV46" s="20">
        <v>1</v>
      </c>
      <c r="IW46" s="64">
        <v>0</v>
      </c>
      <c r="IX46" s="63">
        <v>0</v>
      </c>
      <c r="IY46" s="14">
        <v>0</v>
      </c>
      <c r="IZ46" s="64">
        <f t="shared" si="431"/>
        <v>0</v>
      </c>
      <c r="JA46" s="63">
        <v>0</v>
      </c>
      <c r="JB46" s="14">
        <v>0</v>
      </c>
      <c r="JC46" s="64">
        <v>0</v>
      </c>
      <c r="JD46" s="63">
        <v>0</v>
      </c>
      <c r="JE46" s="14">
        <v>0</v>
      </c>
      <c r="JF46" s="64">
        <v>0</v>
      </c>
      <c r="JG46" s="73">
        <v>0</v>
      </c>
      <c r="JH46" s="20">
        <v>0</v>
      </c>
      <c r="JI46" s="64">
        <v>0</v>
      </c>
      <c r="JJ46" s="63">
        <v>0</v>
      </c>
      <c r="JK46" s="14">
        <v>0</v>
      </c>
      <c r="JL46" s="64">
        <v>0</v>
      </c>
      <c r="JM46" s="72">
        <v>0</v>
      </c>
      <c r="JN46" s="19">
        <v>0</v>
      </c>
      <c r="JO46" s="64">
        <v>0</v>
      </c>
      <c r="JP46" s="72">
        <v>0</v>
      </c>
      <c r="JQ46" s="19">
        <v>11</v>
      </c>
      <c r="JR46" s="64">
        <v>0</v>
      </c>
      <c r="JS46" s="72">
        <v>0</v>
      </c>
      <c r="JT46" s="19">
        <v>0</v>
      </c>
      <c r="JU46" s="64">
        <v>0</v>
      </c>
      <c r="JV46" s="72">
        <v>0</v>
      </c>
      <c r="JW46" s="19">
        <v>0</v>
      </c>
      <c r="JX46" s="64">
        <v>0</v>
      </c>
      <c r="JY46" s="72">
        <v>0</v>
      </c>
      <c r="JZ46" s="19">
        <v>0</v>
      </c>
      <c r="KA46" s="64">
        <v>0</v>
      </c>
      <c r="KB46" s="73">
        <v>9</v>
      </c>
      <c r="KC46" s="20">
        <v>214</v>
      </c>
      <c r="KD46" s="64">
        <f t="shared" si="434"/>
        <v>23777.777777777777</v>
      </c>
      <c r="KE46" s="73">
        <v>36</v>
      </c>
      <c r="KF46" s="20">
        <v>887</v>
      </c>
      <c r="KG46" s="64">
        <f t="shared" si="435"/>
        <v>24638.888888888891</v>
      </c>
      <c r="KH46" s="11" t="e">
        <f>F46+I46+L46+AM46+AS46+BB46+BH46+#REF!+BN46+BT46+BW46+CF46+CI46+DA46+DD46+DG46+DP46+DS46+DV46+EH46+EK46+EQ46+EW46+FC46+FF46+FL46+FR46+FU46+FX46+GA46+GG46+GV46+GY46+HH46+HN46+HQ46+HW46+IL46+IR46+IU46+JJ46+JM46+JP46+JS46+JV46+JY46+KB46+KE46</f>
        <v>#REF!</v>
      </c>
      <c r="KI46" s="21" t="e">
        <f>G46+J46+M46+AN46+AT46+BC46+BI46+#REF!+BO46+BU46+BX46+CG46+CJ46+DB46+DE46+DH46+DQ46+DT46+DW46+EI46+EL46+ER46+EX46+FD46+FG46+FM46+FS46+FV46+FY46+GB46+GH46+GW46+GZ46+HI46+HO46+HR46+HX46+IM46+IS46+IV46+JK46+JN46+JQ46+JT46+JW46+JZ46+KC46+KF46</f>
        <v>#REF!</v>
      </c>
      <c r="KJ46" s="6"/>
      <c r="KK46" s="9"/>
      <c r="KL46" s="6"/>
      <c r="KM46" s="6"/>
      <c r="KN46" s="6"/>
      <c r="KO46" s="9"/>
      <c r="KP46" s="6"/>
      <c r="KQ46" s="6"/>
      <c r="KR46" s="6"/>
      <c r="KS46" s="9"/>
      <c r="KT46" s="6"/>
      <c r="KU46" s="6"/>
      <c r="KV46" s="1"/>
      <c r="KW46" s="2"/>
      <c r="KX46" s="1"/>
      <c r="KY46" s="1"/>
      <c r="KZ46" s="1"/>
      <c r="LA46" s="2"/>
      <c r="LB46" s="1"/>
      <c r="LC46" s="1"/>
      <c r="LD46" s="1"/>
      <c r="LE46" s="2"/>
      <c r="LF46" s="1"/>
      <c r="LG46" s="1"/>
      <c r="LH46" s="1"/>
      <c r="LI46" s="2"/>
      <c r="LJ46" s="1"/>
      <c r="LK46" s="1"/>
      <c r="LL46" s="1"/>
      <c r="LM46" s="2"/>
      <c r="LN46" s="1"/>
      <c r="LO46" s="1"/>
      <c r="LP46" s="1"/>
      <c r="LQ46" s="2"/>
      <c r="LR46" s="1"/>
      <c r="LS46" s="1"/>
      <c r="LT46" s="1"/>
      <c r="LU46" s="2"/>
      <c r="LV46" s="1"/>
      <c r="LW46" s="1"/>
      <c r="LX46" s="1"/>
      <c r="LY46" s="2"/>
      <c r="LZ46" s="1"/>
      <c r="MA46" s="1"/>
      <c r="MB46" s="1"/>
    </row>
    <row r="47" spans="1:415" x14ac:dyDescent="0.3">
      <c r="A47" s="57">
        <v>2012</v>
      </c>
      <c r="B47" s="58" t="s">
        <v>7</v>
      </c>
      <c r="C47" s="63">
        <v>0</v>
      </c>
      <c r="D47" s="14">
        <v>0</v>
      </c>
      <c r="E47" s="64">
        <v>0</v>
      </c>
      <c r="F47" s="80">
        <v>1</v>
      </c>
      <c r="G47" s="18">
        <v>13</v>
      </c>
      <c r="H47" s="64">
        <f t="shared" si="417"/>
        <v>13000</v>
      </c>
      <c r="I47" s="63">
        <v>0</v>
      </c>
      <c r="J47" s="14">
        <v>0</v>
      </c>
      <c r="K47" s="64">
        <v>0</v>
      </c>
      <c r="L47" s="80">
        <v>0</v>
      </c>
      <c r="M47" s="18">
        <v>1</v>
      </c>
      <c r="N47" s="64">
        <v>0</v>
      </c>
      <c r="O47" s="63">
        <v>0</v>
      </c>
      <c r="P47" s="14">
        <v>0</v>
      </c>
      <c r="Q47" s="64">
        <v>0</v>
      </c>
      <c r="R47" s="63"/>
      <c r="S47" s="14"/>
      <c r="T47" s="64"/>
      <c r="U47" s="63">
        <v>0</v>
      </c>
      <c r="V47" s="14">
        <v>0</v>
      </c>
      <c r="W47" s="64">
        <v>0</v>
      </c>
      <c r="X47" s="63">
        <v>0</v>
      </c>
      <c r="Y47" s="14">
        <v>0</v>
      </c>
      <c r="Z47" s="64">
        <v>0</v>
      </c>
      <c r="AA47" s="63">
        <v>0</v>
      </c>
      <c r="AB47" s="14">
        <v>0</v>
      </c>
      <c r="AC47" s="64">
        <v>0</v>
      </c>
      <c r="AD47" s="63">
        <v>0</v>
      </c>
      <c r="AE47" s="14">
        <v>0</v>
      </c>
      <c r="AF47" s="64">
        <v>0</v>
      </c>
      <c r="AG47" s="63">
        <v>0</v>
      </c>
      <c r="AH47" s="14">
        <v>0</v>
      </c>
      <c r="AI47" s="64">
        <v>0</v>
      </c>
      <c r="AJ47" s="63">
        <v>0</v>
      </c>
      <c r="AK47" s="14">
        <v>0</v>
      </c>
      <c r="AL47" s="64">
        <v>0</v>
      </c>
      <c r="AM47" s="63">
        <v>0</v>
      </c>
      <c r="AN47" s="14">
        <v>0</v>
      </c>
      <c r="AO47" s="64">
        <v>0</v>
      </c>
      <c r="AP47" s="63">
        <v>0</v>
      </c>
      <c r="AQ47" s="14">
        <v>0</v>
      </c>
      <c r="AR47" s="64">
        <v>0</v>
      </c>
      <c r="AS47" s="63">
        <v>0</v>
      </c>
      <c r="AT47" s="14">
        <v>0</v>
      </c>
      <c r="AU47" s="64">
        <v>0</v>
      </c>
      <c r="AV47" s="63">
        <v>0</v>
      </c>
      <c r="AW47" s="14">
        <v>0</v>
      </c>
      <c r="AX47" s="64">
        <v>0</v>
      </c>
      <c r="AY47" s="63">
        <v>0</v>
      </c>
      <c r="AZ47" s="14">
        <v>0</v>
      </c>
      <c r="BA47" s="64">
        <v>0</v>
      </c>
      <c r="BB47" s="63">
        <v>0</v>
      </c>
      <c r="BC47" s="14">
        <v>0</v>
      </c>
      <c r="BD47" s="64">
        <v>0</v>
      </c>
      <c r="BE47" s="63"/>
      <c r="BF47" s="14"/>
      <c r="BG47" s="64"/>
      <c r="BH47" s="63">
        <v>0</v>
      </c>
      <c r="BI47" s="14">
        <v>0</v>
      </c>
      <c r="BJ47" s="64">
        <v>0</v>
      </c>
      <c r="BK47" s="73">
        <v>0</v>
      </c>
      <c r="BL47" s="20">
        <v>11</v>
      </c>
      <c r="BM47" s="64">
        <f t="shared" si="418"/>
        <v>0</v>
      </c>
      <c r="BN47" s="63">
        <v>0</v>
      </c>
      <c r="BO47" s="14">
        <v>7</v>
      </c>
      <c r="BP47" s="64">
        <v>0</v>
      </c>
      <c r="BQ47" s="63"/>
      <c r="BR47" s="14"/>
      <c r="BS47" s="64"/>
      <c r="BT47" s="63">
        <v>0</v>
      </c>
      <c r="BU47" s="14">
        <v>0</v>
      </c>
      <c r="BV47" s="64">
        <v>0</v>
      </c>
      <c r="BW47" s="63">
        <v>0</v>
      </c>
      <c r="BX47" s="14">
        <v>0</v>
      </c>
      <c r="BY47" s="64">
        <v>0</v>
      </c>
      <c r="BZ47" s="63"/>
      <c r="CA47" s="14"/>
      <c r="CB47" s="64"/>
      <c r="CC47" s="63">
        <v>0</v>
      </c>
      <c r="CD47" s="14">
        <v>0</v>
      </c>
      <c r="CE47" s="64">
        <v>0</v>
      </c>
      <c r="CF47" s="63">
        <v>0</v>
      </c>
      <c r="CG47" s="14">
        <v>0</v>
      </c>
      <c r="CH47" s="64">
        <v>0</v>
      </c>
      <c r="CI47" s="63">
        <v>0</v>
      </c>
      <c r="CJ47" s="14">
        <v>0</v>
      </c>
      <c r="CK47" s="64">
        <v>0</v>
      </c>
      <c r="CL47" s="63">
        <v>0</v>
      </c>
      <c r="CM47" s="14">
        <v>0</v>
      </c>
      <c r="CN47" s="64">
        <f t="shared" si="419"/>
        <v>0</v>
      </c>
      <c r="CO47" s="63">
        <v>0</v>
      </c>
      <c r="CP47" s="14">
        <v>0</v>
      </c>
      <c r="CQ47" s="64">
        <v>0</v>
      </c>
      <c r="CR47" s="63">
        <v>0</v>
      </c>
      <c r="CS47" s="14">
        <v>0</v>
      </c>
      <c r="CT47" s="64">
        <f t="shared" si="420"/>
        <v>0</v>
      </c>
      <c r="CU47" s="63">
        <v>0</v>
      </c>
      <c r="CV47" s="14">
        <v>0</v>
      </c>
      <c r="CW47" s="64">
        <v>0</v>
      </c>
      <c r="CX47" s="63">
        <v>0</v>
      </c>
      <c r="CY47" s="14">
        <v>0</v>
      </c>
      <c r="CZ47" s="64">
        <v>0</v>
      </c>
      <c r="DA47" s="73">
        <v>0</v>
      </c>
      <c r="DB47" s="20">
        <v>2</v>
      </c>
      <c r="DC47" s="64">
        <v>0</v>
      </c>
      <c r="DD47" s="63">
        <v>0</v>
      </c>
      <c r="DE47" s="14">
        <v>0</v>
      </c>
      <c r="DF47" s="64">
        <v>0</v>
      </c>
      <c r="DG47" s="63">
        <v>0</v>
      </c>
      <c r="DH47" s="14">
        <v>0</v>
      </c>
      <c r="DI47" s="64">
        <v>0</v>
      </c>
      <c r="DJ47" s="63">
        <v>0</v>
      </c>
      <c r="DK47" s="14">
        <v>0</v>
      </c>
      <c r="DL47" s="64">
        <v>0</v>
      </c>
      <c r="DM47" s="63">
        <v>0</v>
      </c>
      <c r="DN47" s="14">
        <v>0</v>
      </c>
      <c r="DO47" s="64">
        <v>0</v>
      </c>
      <c r="DP47" s="63">
        <v>0</v>
      </c>
      <c r="DQ47" s="14">
        <v>0</v>
      </c>
      <c r="DR47" s="64">
        <v>0</v>
      </c>
      <c r="DS47" s="63">
        <v>0</v>
      </c>
      <c r="DT47" s="14">
        <v>0</v>
      </c>
      <c r="DU47" s="64">
        <v>0</v>
      </c>
      <c r="DV47" s="63">
        <v>0</v>
      </c>
      <c r="DW47" s="14">
        <v>0</v>
      </c>
      <c r="DX47" s="64">
        <v>0</v>
      </c>
      <c r="DY47" s="63">
        <v>0</v>
      </c>
      <c r="DZ47" s="14">
        <v>0</v>
      </c>
      <c r="EA47" s="64">
        <f t="shared" si="421"/>
        <v>0</v>
      </c>
      <c r="EB47" s="63">
        <v>0</v>
      </c>
      <c r="EC47" s="14">
        <v>0</v>
      </c>
      <c r="ED47" s="64">
        <f t="shared" si="422"/>
        <v>0</v>
      </c>
      <c r="EE47" s="63">
        <v>0</v>
      </c>
      <c r="EF47" s="14">
        <v>0</v>
      </c>
      <c r="EG47" s="64">
        <v>0</v>
      </c>
      <c r="EH47" s="73">
        <v>19</v>
      </c>
      <c r="EI47" s="20">
        <v>429</v>
      </c>
      <c r="EJ47" s="64">
        <f t="shared" si="423"/>
        <v>22578.94736842105</v>
      </c>
      <c r="EK47" s="72">
        <v>0</v>
      </c>
      <c r="EL47" s="19">
        <v>0</v>
      </c>
      <c r="EM47" s="64">
        <v>0</v>
      </c>
      <c r="EN47" s="72">
        <v>0</v>
      </c>
      <c r="EO47" s="19">
        <v>0</v>
      </c>
      <c r="EP47" s="64">
        <v>0</v>
      </c>
      <c r="EQ47" s="72">
        <v>0</v>
      </c>
      <c r="ER47" s="19">
        <v>0</v>
      </c>
      <c r="ES47" s="64">
        <v>0</v>
      </c>
      <c r="ET47" s="72">
        <v>0</v>
      </c>
      <c r="EU47" s="19">
        <v>0</v>
      </c>
      <c r="EV47" s="64">
        <v>0</v>
      </c>
      <c r="EW47" s="72">
        <v>0</v>
      </c>
      <c r="EX47" s="19">
        <v>0</v>
      </c>
      <c r="EY47" s="64">
        <v>0</v>
      </c>
      <c r="EZ47" s="73"/>
      <c r="FA47" s="20"/>
      <c r="FB47" s="64"/>
      <c r="FC47" s="73">
        <v>1</v>
      </c>
      <c r="FD47" s="20">
        <v>25</v>
      </c>
      <c r="FE47" s="64">
        <f t="shared" ref="FE47" si="437">FD47/FC47*1000</f>
        <v>25000</v>
      </c>
      <c r="FF47" s="73">
        <v>7</v>
      </c>
      <c r="FG47" s="20">
        <v>137</v>
      </c>
      <c r="FH47" s="64">
        <f t="shared" si="424"/>
        <v>19571.428571428572</v>
      </c>
      <c r="FI47" s="63">
        <v>0</v>
      </c>
      <c r="FJ47" s="14">
        <v>0</v>
      </c>
      <c r="FK47" s="64">
        <v>0</v>
      </c>
      <c r="FL47" s="72">
        <v>0</v>
      </c>
      <c r="FM47" s="19">
        <v>0</v>
      </c>
      <c r="FN47" s="64">
        <v>0</v>
      </c>
      <c r="FO47" s="72">
        <v>0</v>
      </c>
      <c r="FP47" s="19">
        <v>0</v>
      </c>
      <c r="FQ47" s="64">
        <f t="shared" si="425"/>
        <v>0</v>
      </c>
      <c r="FR47" s="73">
        <v>4</v>
      </c>
      <c r="FS47" s="20">
        <v>89</v>
      </c>
      <c r="FT47" s="64">
        <f t="shared" si="436"/>
        <v>22250</v>
      </c>
      <c r="FU47" s="73">
        <v>35</v>
      </c>
      <c r="FV47" s="20">
        <v>836</v>
      </c>
      <c r="FW47" s="64">
        <f t="shared" si="426"/>
        <v>23885.714285714286</v>
      </c>
      <c r="FX47" s="72">
        <v>0</v>
      </c>
      <c r="FY47" s="19">
        <v>0</v>
      </c>
      <c r="FZ47" s="64">
        <v>0</v>
      </c>
      <c r="GA47" s="72">
        <v>0</v>
      </c>
      <c r="GB47" s="19">
        <v>0</v>
      </c>
      <c r="GC47" s="64">
        <v>0</v>
      </c>
      <c r="GD47" s="63">
        <v>0</v>
      </c>
      <c r="GE47" s="14">
        <v>0</v>
      </c>
      <c r="GF47" s="64">
        <v>0</v>
      </c>
      <c r="GG47" s="73">
        <v>1</v>
      </c>
      <c r="GH47" s="20">
        <v>25</v>
      </c>
      <c r="GI47" s="64">
        <f t="shared" si="427"/>
        <v>25000</v>
      </c>
      <c r="GJ47" s="63">
        <v>0</v>
      </c>
      <c r="GK47" s="14">
        <v>0</v>
      </c>
      <c r="GL47" s="64">
        <v>0</v>
      </c>
      <c r="GM47" s="63">
        <v>0</v>
      </c>
      <c r="GN47" s="14">
        <v>0</v>
      </c>
      <c r="GO47" s="64">
        <v>0</v>
      </c>
      <c r="GP47" s="63">
        <v>0</v>
      </c>
      <c r="GQ47" s="14">
        <v>0</v>
      </c>
      <c r="GR47" s="64">
        <v>0</v>
      </c>
      <c r="GS47" s="63">
        <v>0</v>
      </c>
      <c r="GT47" s="14">
        <v>0</v>
      </c>
      <c r="GU47" s="64">
        <v>0</v>
      </c>
      <c r="GV47" s="63">
        <v>0</v>
      </c>
      <c r="GW47" s="14">
        <v>0</v>
      </c>
      <c r="GX47" s="64">
        <v>0</v>
      </c>
      <c r="GY47" s="63">
        <v>0</v>
      </c>
      <c r="GZ47" s="14">
        <v>0</v>
      </c>
      <c r="HA47" s="64">
        <v>0</v>
      </c>
      <c r="HB47" s="63">
        <v>0</v>
      </c>
      <c r="HC47" s="14">
        <v>0</v>
      </c>
      <c r="HD47" s="64">
        <v>0</v>
      </c>
      <c r="HE47" s="63">
        <v>0</v>
      </c>
      <c r="HF47" s="14">
        <v>0</v>
      </c>
      <c r="HG47" s="64">
        <f t="shared" si="429"/>
        <v>0</v>
      </c>
      <c r="HH47" s="63">
        <v>0</v>
      </c>
      <c r="HI47" s="14">
        <v>1</v>
      </c>
      <c r="HJ47" s="64">
        <v>0</v>
      </c>
      <c r="HK47" s="63">
        <v>0</v>
      </c>
      <c r="HL47" s="14">
        <v>0</v>
      </c>
      <c r="HM47" s="64">
        <v>0</v>
      </c>
      <c r="HN47" s="63">
        <v>0</v>
      </c>
      <c r="HO47" s="14">
        <v>0</v>
      </c>
      <c r="HP47" s="64">
        <v>0</v>
      </c>
      <c r="HQ47" s="63">
        <v>0</v>
      </c>
      <c r="HR47" s="14">
        <v>0</v>
      </c>
      <c r="HS47" s="64">
        <v>0</v>
      </c>
      <c r="HT47" s="63">
        <v>0</v>
      </c>
      <c r="HU47" s="14">
        <v>0</v>
      </c>
      <c r="HV47" s="64">
        <v>0</v>
      </c>
      <c r="HW47" s="63">
        <v>0</v>
      </c>
      <c r="HX47" s="14">
        <v>1</v>
      </c>
      <c r="HY47" s="64">
        <v>0</v>
      </c>
      <c r="HZ47" s="63">
        <v>0</v>
      </c>
      <c r="IA47" s="14">
        <v>0</v>
      </c>
      <c r="IB47" s="64">
        <v>0</v>
      </c>
      <c r="IC47" s="63">
        <v>0</v>
      </c>
      <c r="ID47" s="14">
        <v>0</v>
      </c>
      <c r="IE47" s="64">
        <f t="shared" si="430"/>
        <v>0</v>
      </c>
      <c r="IF47" s="63">
        <v>0</v>
      </c>
      <c r="IG47" s="14">
        <v>0</v>
      </c>
      <c r="IH47" s="64">
        <v>0</v>
      </c>
      <c r="II47" s="63">
        <v>0</v>
      </c>
      <c r="IJ47" s="14">
        <v>0</v>
      </c>
      <c r="IK47" s="64">
        <v>0</v>
      </c>
      <c r="IL47" s="63">
        <v>0</v>
      </c>
      <c r="IM47" s="14">
        <v>0</v>
      </c>
      <c r="IN47" s="64">
        <v>0</v>
      </c>
      <c r="IO47" s="63">
        <v>0</v>
      </c>
      <c r="IP47" s="14">
        <v>0</v>
      </c>
      <c r="IQ47" s="64">
        <v>0</v>
      </c>
      <c r="IR47" s="63">
        <v>0</v>
      </c>
      <c r="IS47" s="14">
        <v>0</v>
      </c>
      <c r="IT47" s="64">
        <v>0</v>
      </c>
      <c r="IU47" s="73">
        <v>0</v>
      </c>
      <c r="IV47" s="20">
        <v>1</v>
      </c>
      <c r="IW47" s="64">
        <v>0</v>
      </c>
      <c r="IX47" s="63">
        <v>0</v>
      </c>
      <c r="IY47" s="14">
        <v>0</v>
      </c>
      <c r="IZ47" s="64">
        <f t="shared" si="431"/>
        <v>0</v>
      </c>
      <c r="JA47" s="63">
        <v>0</v>
      </c>
      <c r="JB47" s="14">
        <v>0</v>
      </c>
      <c r="JC47" s="64">
        <v>0</v>
      </c>
      <c r="JD47" s="63">
        <v>0</v>
      </c>
      <c r="JE47" s="14">
        <v>0</v>
      </c>
      <c r="JF47" s="64">
        <v>0</v>
      </c>
      <c r="JG47" s="73">
        <v>0</v>
      </c>
      <c r="JH47" s="20">
        <v>0</v>
      </c>
      <c r="JI47" s="64">
        <v>0</v>
      </c>
      <c r="JJ47" s="73">
        <v>0</v>
      </c>
      <c r="JK47" s="20">
        <v>3</v>
      </c>
      <c r="JL47" s="64">
        <v>0</v>
      </c>
      <c r="JM47" s="73">
        <v>2</v>
      </c>
      <c r="JN47" s="20">
        <v>46</v>
      </c>
      <c r="JO47" s="64">
        <f t="shared" ref="JO47" si="438">JN47/JM47*1000</f>
        <v>23000</v>
      </c>
      <c r="JP47" s="63">
        <v>0</v>
      </c>
      <c r="JQ47" s="14">
        <v>0</v>
      </c>
      <c r="JR47" s="64">
        <v>0</v>
      </c>
      <c r="JS47" s="63">
        <v>0</v>
      </c>
      <c r="JT47" s="14">
        <v>0</v>
      </c>
      <c r="JU47" s="64">
        <v>0</v>
      </c>
      <c r="JV47" s="63">
        <v>0</v>
      </c>
      <c r="JW47" s="14">
        <v>0</v>
      </c>
      <c r="JX47" s="64">
        <v>0</v>
      </c>
      <c r="JY47" s="63">
        <v>0</v>
      </c>
      <c r="JZ47" s="14">
        <v>0</v>
      </c>
      <c r="KA47" s="64">
        <v>0</v>
      </c>
      <c r="KB47" s="73">
        <v>3</v>
      </c>
      <c r="KC47" s="20">
        <v>77</v>
      </c>
      <c r="KD47" s="64">
        <f t="shared" si="434"/>
        <v>25666.666666666668</v>
      </c>
      <c r="KE47" s="73">
        <v>5</v>
      </c>
      <c r="KF47" s="20">
        <v>113</v>
      </c>
      <c r="KG47" s="64">
        <f t="shared" si="435"/>
        <v>22600</v>
      </c>
      <c r="KH47" s="11" t="e">
        <f>F47+I47+L47+AM47+AS47+BB47+BH47+#REF!+BN47+BT47+BW47+CF47+CI47+DA47+DD47+DG47+DP47+DS47+DV47+EH47+EK47+EQ47+EW47+FC47+FF47+FL47+FR47+FU47+FX47+GA47+GG47+GV47+GY47+HH47+HN47+HQ47+HW47+IL47+IR47+IU47+JJ47+JM47+JP47+JS47+JV47+JY47+KB47+KE47</f>
        <v>#REF!</v>
      </c>
      <c r="KI47" s="21" t="e">
        <f>G47+J47+M47+AN47+AT47+BC47+BI47+#REF!+BO47+BU47+BX47+CG47+CJ47+DB47+DE47+DH47+DQ47+DT47+DW47+EI47+EL47+ER47+EX47+FD47+FG47+FM47+FS47+FV47+FY47+GB47+GH47+GW47+GZ47+HI47+HO47+HR47+HX47+IM47+IS47+IV47+JK47+JN47+JQ47+JT47+JW47+JZ47+KC47+KF47</f>
        <v>#REF!</v>
      </c>
      <c r="KJ47" s="6"/>
      <c r="KK47" s="9"/>
      <c r="KL47" s="6"/>
      <c r="KM47" s="6"/>
      <c r="KN47" s="6"/>
      <c r="KO47" s="9"/>
      <c r="KP47" s="6"/>
      <c r="KQ47" s="6"/>
      <c r="KR47" s="6"/>
      <c r="KS47" s="9"/>
      <c r="KT47" s="6"/>
      <c r="KU47" s="6"/>
      <c r="KV47" s="1"/>
      <c r="KW47" s="2"/>
      <c r="KX47" s="1"/>
      <c r="KY47" s="1"/>
      <c r="KZ47" s="1"/>
      <c r="LA47" s="2"/>
      <c r="LB47" s="1"/>
      <c r="LC47" s="1"/>
      <c r="LD47" s="1"/>
      <c r="LE47" s="2"/>
      <c r="LF47" s="1"/>
      <c r="LG47" s="1"/>
      <c r="LH47" s="1"/>
      <c r="LI47" s="2"/>
      <c r="LJ47" s="1"/>
      <c r="LK47" s="1"/>
      <c r="LL47" s="1"/>
      <c r="LM47" s="2"/>
      <c r="LN47" s="1"/>
      <c r="LO47" s="1"/>
      <c r="LP47" s="1"/>
      <c r="LQ47" s="2"/>
      <c r="LR47" s="1"/>
      <c r="LS47" s="1"/>
      <c r="LT47" s="1"/>
      <c r="LU47" s="2"/>
      <c r="LV47" s="1"/>
      <c r="LW47" s="1"/>
      <c r="LX47" s="1"/>
      <c r="LY47" s="2"/>
      <c r="LZ47" s="1"/>
      <c r="MA47" s="1"/>
      <c r="MB47" s="1"/>
    </row>
    <row r="48" spans="1:415" x14ac:dyDescent="0.3">
      <c r="A48" s="57">
        <v>2012</v>
      </c>
      <c r="B48" s="58" t="s">
        <v>8</v>
      </c>
      <c r="C48" s="63">
        <v>0</v>
      </c>
      <c r="D48" s="14">
        <v>0</v>
      </c>
      <c r="E48" s="64">
        <v>0</v>
      </c>
      <c r="F48" s="80">
        <v>7</v>
      </c>
      <c r="G48" s="18">
        <v>201</v>
      </c>
      <c r="H48" s="64">
        <f t="shared" si="417"/>
        <v>28714.285714285714</v>
      </c>
      <c r="I48" s="63">
        <v>0</v>
      </c>
      <c r="J48" s="14">
        <v>0</v>
      </c>
      <c r="K48" s="64">
        <v>0</v>
      </c>
      <c r="L48" s="80">
        <v>0</v>
      </c>
      <c r="M48" s="18">
        <v>1</v>
      </c>
      <c r="N48" s="64">
        <v>0</v>
      </c>
      <c r="O48" s="63">
        <v>0</v>
      </c>
      <c r="P48" s="14">
        <v>0</v>
      </c>
      <c r="Q48" s="64">
        <v>0</v>
      </c>
      <c r="R48" s="63"/>
      <c r="S48" s="14"/>
      <c r="T48" s="64"/>
      <c r="U48" s="63">
        <v>0</v>
      </c>
      <c r="V48" s="14">
        <v>0</v>
      </c>
      <c r="W48" s="64">
        <v>0</v>
      </c>
      <c r="X48" s="63">
        <v>0</v>
      </c>
      <c r="Y48" s="14">
        <v>0</v>
      </c>
      <c r="Z48" s="64">
        <v>0</v>
      </c>
      <c r="AA48" s="63">
        <v>0</v>
      </c>
      <c r="AB48" s="14">
        <v>0</v>
      </c>
      <c r="AC48" s="64">
        <v>0</v>
      </c>
      <c r="AD48" s="63">
        <v>0</v>
      </c>
      <c r="AE48" s="14">
        <v>0</v>
      </c>
      <c r="AF48" s="64">
        <v>0</v>
      </c>
      <c r="AG48" s="63">
        <v>0</v>
      </c>
      <c r="AH48" s="14">
        <v>0</v>
      </c>
      <c r="AI48" s="64">
        <v>0</v>
      </c>
      <c r="AJ48" s="63">
        <v>0</v>
      </c>
      <c r="AK48" s="14">
        <v>0</v>
      </c>
      <c r="AL48" s="64">
        <v>0</v>
      </c>
      <c r="AM48" s="63">
        <v>0</v>
      </c>
      <c r="AN48" s="14">
        <v>0</v>
      </c>
      <c r="AO48" s="64">
        <v>0</v>
      </c>
      <c r="AP48" s="63">
        <v>0</v>
      </c>
      <c r="AQ48" s="14">
        <v>0</v>
      </c>
      <c r="AR48" s="64">
        <v>0</v>
      </c>
      <c r="AS48" s="63">
        <v>0</v>
      </c>
      <c r="AT48" s="14">
        <v>0</v>
      </c>
      <c r="AU48" s="64">
        <v>0</v>
      </c>
      <c r="AV48" s="63">
        <v>0</v>
      </c>
      <c r="AW48" s="14">
        <v>0</v>
      </c>
      <c r="AX48" s="64">
        <v>0</v>
      </c>
      <c r="AY48" s="63">
        <v>0</v>
      </c>
      <c r="AZ48" s="14">
        <v>0</v>
      </c>
      <c r="BA48" s="64">
        <v>0</v>
      </c>
      <c r="BB48" s="63">
        <v>0</v>
      </c>
      <c r="BC48" s="14">
        <v>0</v>
      </c>
      <c r="BD48" s="64">
        <v>0</v>
      </c>
      <c r="BE48" s="63"/>
      <c r="BF48" s="14"/>
      <c r="BG48" s="64"/>
      <c r="BH48" s="63">
        <v>0</v>
      </c>
      <c r="BI48" s="14">
        <v>8</v>
      </c>
      <c r="BJ48" s="64">
        <v>0</v>
      </c>
      <c r="BK48" s="63">
        <v>0</v>
      </c>
      <c r="BL48" s="14">
        <v>0</v>
      </c>
      <c r="BM48" s="64">
        <f t="shared" si="418"/>
        <v>0</v>
      </c>
      <c r="BN48" s="63">
        <v>0</v>
      </c>
      <c r="BO48" s="14">
        <v>0</v>
      </c>
      <c r="BP48" s="64">
        <v>0</v>
      </c>
      <c r="BQ48" s="63"/>
      <c r="BR48" s="14"/>
      <c r="BS48" s="64"/>
      <c r="BT48" s="63">
        <v>0</v>
      </c>
      <c r="BU48" s="14">
        <v>0</v>
      </c>
      <c r="BV48" s="64">
        <v>0</v>
      </c>
      <c r="BW48" s="63">
        <v>0</v>
      </c>
      <c r="BX48" s="14">
        <v>0</v>
      </c>
      <c r="BY48" s="64">
        <v>0</v>
      </c>
      <c r="BZ48" s="63"/>
      <c r="CA48" s="14"/>
      <c r="CB48" s="64"/>
      <c r="CC48" s="63">
        <v>0</v>
      </c>
      <c r="CD48" s="14">
        <v>0</v>
      </c>
      <c r="CE48" s="64">
        <v>0</v>
      </c>
      <c r="CF48" s="63">
        <v>0</v>
      </c>
      <c r="CG48" s="14">
        <v>8</v>
      </c>
      <c r="CH48" s="64">
        <v>0</v>
      </c>
      <c r="CI48" s="63">
        <v>0</v>
      </c>
      <c r="CJ48" s="14">
        <v>0</v>
      </c>
      <c r="CK48" s="64">
        <v>0</v>
      </c>
      <c r="CL48" s="63">
        <v>0</v>
      </c>
      <c r="CM48" s="14">
        <v>0</v>
      </c>
      <c r="CN48" s="64">
        <f t="shared" si="419"/>
        <v>0</v>
      </c>
      <c r="CO48" s="63">
        <v>0</v>
      </c>
      <c r="CP48" s="14">
        <v>0</v>
      </c>
      <c r="CQ48" s="64">
        <v>0</v>
      </c>
      <c r="CR48" s="63">
        <v>0</v>
      </c>
      <c r="CS48" s="14">
        <v>0</v>
      </c>
      <c r="CT48" s="64">
        <f t="shared" si="420"/>
        <v>0</v>
      </c>
      <c r="CU48" s="63">
        <v>0</v>
      </c>
      <c r="CV48" s="14">
        <v>0</v>
      </c>
      <c r="CW48" s="64">
        <v>0</v>
      </c>
      <c r="CX48" s="63">
        <v>0</v>
      </c>
      <c r="CY48" s="14">
        <v>0</v>
      </c>
      <c r="CZ48" s="64">
        <v>0</v>
      </c>
      <c r="DA48" s="73">
        <v>0</v>
      </c>
      <c r="DB48" s="20">
        <v>5</v>
      </c>
      <c r="DC48" s="64">
        <v>0</v>
      </c>
      <c r="DD48" s="63">
        <v>0</v>
      </c>
      <c r="DE48" s="14">
        <v>0</v>
      </c>
      <c r="DF48" s="64">
        <v>0</v>
      </c>
      <c r="DG48" s="63">
        <v>0</v>
      </c>
      <c r="DH48" s="14">
        <v>0</v>
      </c>
      <c r="DI48" s="64">
        <v>0</v>
      </c>
      <c r="DJ48" s="63">
        <v>0</v>
      </c>
      <c r="DK48" s="14">
        <v>0</v>
      </c>
      <c r="DL48" s="64">
        <v>0</v>
      </c>
      <c r="DM48" s="63">
        <v>0</v>
      </c>
      <c r="DN48" s="14">
        <v>0</v>
      </c>
      <c r="DO48" s="64">
        <v>0</v>
      </c>
      <c r="DP48" s="63">
        <v>0</v>
      </c>
      <c r="DQ48" s="14">
        <v>0</v>
      </c>
      <c r="DR48" s="64">
        <v>0</v>
      </c>
      <c r="DS48" s="63">
        <v>0</v>
      </c>
      <c r="DT48" s="14">
        <v>0</v>
      </c>
      <c r="DU48" s="64">
        <v>0</v>
      </c>
      <c r="DV48" s="63">
        <v>0</v>
      </c>
      <c r="DW48" s="14">
        <v>0</v>
      </c>
      <c r="DX48" s="64">
        <v>0</v>
      </c>
      <c r="DY48" s="63">
        <v>0</v>
      </c>
      <c r="DZ48" s="14">
        <v>0</v>
      </c>
      <c r="EA48" s="64">
        <f t="shared" si="421"/>
        <v>0</v>
      </c>
      <c r="EB48" s="63">
        <v>0</v>
      </c>
      <c r="EC48" s="14">
        <v>0</v>
      </c>
      <c r="ED48" s="64">
        <f t="shared" si="422"/>
        <v>0</v>
      </c>
      <c r="EE48" s="63">
        <v>0</v>
      </c>
      <c r="EF48" s="14">
        <v>0</v>
      </c>
      <c r="EG48" s="64">
        <f>IF(EE48=0,0,EF48/EE48*1000)</f>
        <v>0</v>
      </c>
      <c r="EH48" s="73">
        <v>35</v>
      </c>
      <c r="EI48" s="20">
        <v>694</v>
      </c>
      <c r="EJ48" s="64">
        <f t="shared" si="423"/>
        <v>19828.571428571428</v>
      </c>
      <c r="EK48" s="63">
        <v>0</v>
      </c>
      <c r="EL48" s="14">
        <v>0</v>
      </c>
      <c r="EM48" s="64">
        <v>0</v>
      </c>
      <c r="EN48" s="63">
        <v>0</v>
      </c>
      <c r="EO48" s="14">
        <v>0</v>
      </c>
      <c r="EP48" s="64">
        <v>0</v>
      </c>
      <c r="EQ48" s="63">
        <v>0</v>
      </c>
      <c r="ER48" s="14">
        <v>0</v>
      </c>
      <c r="ES48" s="64">
        <v>0</v>
      </c>
      <c r="ET48" s="63">
        <v>0</v>
      </c>
      <c r="EU48" s="14">
        <v>0</v>
      </c>
      <c r="EV48" s="64">
        <v>0</v>
      </c>
      <c r="EW48" s="63">
        <v>0</v>
      </c>
      <c r="EX48" s="14">
        <v>0</v>
      </c>
      <c r="EY48" s="64">
        <v>0</v>
      </c>
      <c r="EZ48" s="63"/>
      <c r="FA48" s="14"/>
      <c r="FB48" s="64"/>
      <c r="FC48" s="63">
        <v>0</v>
      </c>
      <c r="FD48" s="14">
        <v>0</v>
      </c>
      <c r="FE48" s="64">
        <v>0</v>
      </c>
      <c r="FF48" s="73">
        <v>3</v>
      </c>
      <c r="FG48" s="20">
        <v>50</v>
      </c>
      <c r="FH48" s="64">
        <f t="shared" si="424"/>
        <v>16666.666666666668</v>
      </c>
      <c r="FI48" s="63">
        <v>0</v>
      </c>
      <c r="FJ48" s="14">
        <v>0</v>
      </c>
      <c r="FK48" s="64">
        <v>0</v>
      </c>
      <c r="FL48" s="63">
        <v>0</v>
      </c>
      <c r="FM48" s="14">
        <v>0</v>
      </c>
      <c r="FN48" s="64">
        <v>0</v>
      </c>
      <c r="FO48" s="63">
        <v>0</v>
      </c>
      <c r="FP48" s="14">
        <v>0</v>
      </c>
      <c r="FQ48" s="64">
        <f t="shared" si="425"/>
        <v>0</v>
      </c>
      <c r="FR48" s="73">
        <v>0</v>
      </c>
      <c r="FS48" s="20">
        <v>7</v>
      </c>
      <c r="FT48" s="64">
        <v>0</v>
      </c>
      <c r="FU48" s="73">
        <v>3</v>
      </c>
      <c r="FV48" s="20">
        <v>60</v>
      </c>
      <c r="FW48" s="64">
        <f t="shared" si="426"/>
        <v>20000</v>
      </c>
      <c r="FX48" s="63">
        <v>0</v>
      </c>
      <c r="FY48" s="14">
        <v>0</v>
      </c>
      <c r="FZ48" s="64">
        <v>0</v>
      </c>
      <c r="GA48" s="63">
        <v>0</v>
      </c>
      <c r="GB48" s="14">
        <v>0</v>
      </c>
      <c r="GC48" s="64">
        <v>0</v>
      </c>
      <c r="GD48" s="63">
        <v>0</v>
      </c>
      <c r="GE48" s="14">
        <v>0</v>
      </c>
      <c r="GF48" s="64">
        <v>0</v>
      </c>
      <c r="GG48" s="73">
        <v>0</v>
      </c>
      <c r="GH48" s="20">
        <v>5</v>
      </c>
      <c r="GI48" s="64">
        <v>0</v>
      </c>
      <c r="GJ48" s="63">
        <v>0</v>
      </c>
      <c r="GK48" s="14">
        <v>0</v>
      </c>
      <c r="GL48" s="64">
        <v>0</v>
      </c>
      <c r="GM48" s="63">
        <v>0</v>
      </c>
      <c r="GN48" s="14">
        <v>0</v>
      </c>
      <c r="GO48" s="64">
        <v>0</v>
      </c>
      <c r="GP48" s="63">
        <v>0</v>
      </c>
      <c r="GQ48" s="14">
        <v>0</v>
      </c>
      <c r="GR48" s="64">
        <v>0</v>
      </c>
      <c r="GS48" s="63">
        <v>0</v>
      </c>
      <c r="GT48" s="14">
        <v>0</v>
      </c>
      <c r="GU48" s="64">
        <v>0</v>
      </c>
      <c r="GV48" s="63">
        <v>0</v>
      </c>
      <c r="GW48" s="14">
        <v>0</v>
      </c>
      <c r="GX48" s="64">
        <v>0</v>
      </c>
      <c r="GY48" s="63">
        <v>0</v>
      </c>
      <c r="GZ48" s="14">
        <v>0</v>
      </c>
      <c r="HA48" s="64">
        <v>0</v>
      </c>
      <c r="HB48" s="63">
        <v>0</v>
      </c>
      <c r="HC48" s="14">
        <v>0</v>
      </c>
      <c r="HD48" s="64">
        <v>0</v>
      </c>
      <c r="HE48" s="63">
        <v>0</v>
      </c>
      <c r="HF48" s="14">
        <v>0</v>
      </c>
      <c r="HG48" s="64">
        <f t="shared" si="429"/>
        <v>0</v>
      </c>
      <c r="HH48" s="63">
        <v>0</v>
      </c>
      <c r="HI48" s="14">
        <v>1</v>
      </c>
      <c r="HJ48" s="64">
        <v>0</v>
      </c>
      <c r="HK48" s="63">
        <v>0</v>
      </c>
      <c r="HL48" s="14">
        <v>0</v>
      </c>
      <c r="HM48" s="64">
        <v>0</v>
      </c>
      <c r="HN48" s="63">
        <v>0</v>
      </c>
      <c r="HO48" s="14">
        <v>0</v>
      </c>
      <c r="HP48" s="64">
        <v>0</v>
      </c>
      <c r="HQ48" s="63">
        <v>0</v>
      </c>
      <c r="HR48" s="14">
        <v>0</v>
      </c>
      <c r="HS48" s="64">
        <v>0</v>
      </c>
      <c r="HT48" s="63">
        <v>0</v>
      </c>
      <c r="HU48" s="14">
        <v>0</v>
      </c>
      <c r="HV48" s="64">
        <v>0</v>
      </c>
      <c r="HW48" s="63">
        <v>0</v>
      </c>
      <c r="HX48" s="14">
        <v>0</v>
      </c>
      <c r="HY48" s="64">
        <v>0</v>
      </c>
      <c r="HZ48" s="63">
        <v>0</v>
      </c>
      <c r="IA48" s="14">
        <v>0</v>
      </c>
      <c r="IB48" s="64">
        <v>0</v>
      </c>
      <c r="IC48" s="63">
        <v>0</v>
      </c>
      <c r="ID48" s="14">
        <v>0</v>
      </c>
      <c r="IE48" s="64">
        <f t="shared" si="430"/>
        <v>0</v>
      </c>
      <c r="IF48" s="63">
        <v>0</v>
      </c>
      <c r="IG48" s="14">
        <v>0</v>
      </c>
      <c r="IH48" s="64">
        <v>0</v>
      </c>
      <c r="II48" s="63">
        <v>0</v>
      </c>
      <c r="IJ48" s="14">
        <v>0</v>
      </c>
      <c r="IK48" s="64">
        <v>0</v>
      </c>
      <c r="IL48" s="63">
        <v>0</v>
      </c>
      <c r="IM48" s="14">
        <v>0</v>
      </c>
      <c r="IN48" s="64">
        <v>0</v>
      </c>
      <c r="IO48" s="63">
        <v>0</v>
      </c>
      <c r="IP48" s="14">
        <v>0</v>
      </c>
      <c r="IQ48" s="64">
        <v>0</v>
      </c>
      <c r="IR48" s="63">
        <v>0</v>
      </c>
      <c r="IS48" s="14">
        <v>0</v>
      </c>
      <c r="IT48" s="64">
        <v>0</v>
      </c>
      <c r="IU48" s="73">
        <v>0</v>
      </c>
      <c r="IV48" s="20">
        <v>2</v>
      </c>
      <c r="IW48" s="64">
        <v>0</v>
      </c>
      <c r="IX48" s="63">
        <v>0</v>
      </c>
      <c r="IY48" s="14">
        <v>0</v>
      </c>
      <c r="IZ48" s="64">
        <f t="shared" si="431"/>
        <v>0</v>
      </c>
      <c r="JA48" s="63">
        <v>0</v>
      </c>
      <c r="JB48" s="14">
        <v>0</v>
      </c>
      <c r="JC48" s="64">
        <v>0</v>
      </c>
      <c r="JD48" s="63">
        <v>0</v>
      </c>
      <c r="JE48" s="14">
        <v>0</v>
      </c>
      <c r="JF48" s="64">
        <v>0</v>
      </c>
      <c r="JG48" s="73">
        <v>0</v>
      </c>
      <c r="JH48" s="20">
        <v>0</v>
      </c>
      <c r="JI48" s="64">
        <v>0</v>
      </c>
      <c r="JJ48" s="63">
        <v>0</v>
      </c>
      <c r="JK48" s="14">
        <v>0</v>
      </c>
      <c r="JL48" s="64">
        <v>0</v>
      </c>
      <c r="JM48" s="63">
        <v>0</v>
      </c>
      <c r="JN48" s="14">
        <v>0</v>
      </c>
      <c r="JO48" s="64">
        <v>0</v>
      </c>
      <c r="JP48" s="63">
        <v>0</v>
      </c>
      <c r="JQ48" s="14">
        <v>0</v>
      </c>
      <c r="JR48" s="64">
        <v>0</v>
      </c>
      <c r="JS48" s="63">
        <v>0</v>
      </c>
      <c r="JT48" s="14">
        <v>0</v>
      </c>
      <c r="JU48" s="64">
        <v>0</v>
      </c>
      <c r="JV48" s="63">
        <v>0</v>
      </c>
      <c r="JW48" s="14">
        <v>0</v>
      </c>
      <c r="JX48" s="64">
        <v>0</v>
      </c>
      <c r="JY48" s="63">
        <v>0</v>
      </c>
      <c r="JZ48" s="14">
        <v>0</v>
      </c>
      <c r="KA48" s="64">
        <v>0</v>
      </c>
      <c r="KB48" s="73">
        <v>16</v>
      </c>
      <c r="KC48" s="20">
        <v>387</v>
      </c>
      <c r="KD48" s="64">
        <f t="shared" si="434"/>
        <v>24187.5</v>
      </c>
      <c r="KE48" s="73">
        <v>1</v>
      </c>
      <c r="KF48" s="20">
        <v>26</v>
      </c>
      <c r="KG48" s="64">
        <f t="shared" si="435"/>
        <v>26000</v>
      </c>
      <c r="KH48" s="11" t="e">
        <f>F48+I48+L48+AM48+AS48+BB48+BH48+#REF!+BN48+BT48+BW48+CF48+CI48+DA48+DD48+DG48+DP48+DS48+DV48+EH48+EK48+EQ48+EW48+FC48+FF48+FL48+FR48+FU48+FX48+GA48+GG48+GV48+GY48+HH48+HN48+HQ48+HW48+IL48+IR48+IU48+JJ48+JM48+JP48+JS48+JV48+JY48+KB48+KE48</f>
        <v>#REF!</v>
      </c>
      <c r="KI48" s="21" t="e">
        <f>G48+J48+M48+AN48+AT48+BC48+BI48+#REF!+BO48+BU48+BX48+CG48+CJ48+DB48+DE48+DH48+DQ48+DT48+DW48+EI48+EL48+ER48+EX48+FD48+FG48+FM48+FS48+FV48+FY48+GB48+GH48+GW48+GZ48+HI48+HO48+HR48+HX48+IM48+IS48+IV48+JK48+JN48+JQ48+JT48+JW48+JZ48+KC48+KF48</f>
        <v>#REF!</v>
      </c>
      <c r="KJ48" s="6"/>
      <c r="KK48" s="9"/>
      <c r="KL48" s="6"/>
      <c r="KM48" s="6"/>
      <c r="KN48" s="6"/>
      <c r="KO48" s="9"/>
      <c r="KP48" s="6"/>
      <c r="KQ48" s="6"/>
      <c r="KR48" s="6"/>
      <c r="KS48" s="9"/>
      <c r="KT48" s="6"/>
      <c r="KU48" s="6"/>
      <c r="KV48" s="1"/>
      <c r="KW48" s="2"/>
      <c r="KX48" s="1"/>
      <c r="KY48" s="1"/>
      <c r="KZ48" s="1"/>
      <c r="LA48" s="2"/>
      <c r="LB48" s="1"/>
      <c r="LC48" s="1"/>
      <c r="LD48" s="1"/>
      <c r="LE48" s="2"/>
      <c r="LF48" s="1"/>
      <c r="LG48" s="1"/>
      <c r="LH48" s="1"/>
      <c r="LI48" s="2"/>
      <c r="LJ48" s="1"/>
      <c r="LK48" s="1"/>
      <c r="LL48" s="1"/>
      <c r="LM48" s="2"/>
      <c r="LN48" s="1"/>
      <c r="LO48" s="1"/>
      <c r="LP48" s="1"/>
      <c r="LQ48" s="2"/>
      <c r="LR48" s="1"/>
      <c r="LS48" s="1"/>
      <c r="LT48" s="1"/>
      <c r="LU48" s="2"/>
      <c r="LV48" s="1"/>
      <c r="LW48" s="1"/>
      <c r="LX48" s="1"/>
      <c r="LY48" s="2"/>
      <c r="LZ48" s="1"/>
      <c r="MA48" s="1"/>
      <c r="MB48" s="1"/>
    </row>
    <row r="49" spans="1:415" x14ac:dyDescent="0.3">
      <c r="A49" s="57">
        <v>2012</v>
      </c>
      <c r="B49" s="58" t="s">
        <v>9</v>
      </c>
      <c r="C49" s="63">
        <v>0</v>
      </c>
      <c r="D49" s="14">
        <v>0</v>
      </c>
      <c r="E49" s="64">
        <v>0</v>
      </c>
      <c r="F49" s="80">
        <v>2</v>
      </c>
      <c r="G49" s="18">
        <v>43</v>
      </c>
      <c r="H49" s="64">
        <f t="shared" si="417"/>
        <v>21500</v>
      </c>
      <c r="I49" s="63">
        <v>0</v>
      </c>
      <c r="J49" s="14">
        <v>0</v>
      </c>
      <c r="K49" s="64">
        <v>0</v>
      </c>
      <c r="L49" s="80">
        <v>1</v>
      </c>
      <c r="M49" s="18">
        <v>5</v>
      </c>
      <c r="N49" s="64">
        <f t="shared" ref="N49:N56" si="439">M49/L49*1000</f>
        <v>5000</v>
      </c>
      <c r="O49" s="63">
        <v>0</v>
      </c>
      <c r="P49" s="14">
        <v>0</v>
      </c>
      <c r="Q49" s="64">
        <v>0</v>
      </c>
      <c r="R49" s="63"/>
      <c r="S49" s="14"/>
      <c r="T49" s="64"/>
      <c r="U49" s="63">
        <v>0</v>
      </c>
      <c r="V49" s="14">
        <v>0</v>
      </c>
      <c r="W49" s="64">
        <v>0</v>
      </c>
      <c r="X49" s="63">
        <v>0</v>
      </c>
      <c r="Y49" s="14">
        <v>0</v>
      </c>
      <c r="Z49" s="64">
        <v>0</v>
      </c>
      <c r="AA49" s="63">
        <v>0</v>
      </c>
      <c r="AB49" s="14">
        <v>0</v>
      </c>
      <c r="AC49" s="64">
        <v>0</v>
      </c>
      <c r="AD49" s="63">
        <v>0</v>
      </c>
      <c r="AE49" s="14">
        <v>0</v>
      </c>
      <c r="AF49" s="64">
        <v>0</v>
      </c>
      <c r="AG49" s="63">
        <v>0</v>
      </c>
      <c r="AH49" s="14">
        <v>0</v>
      </c>
      <c r="AI49" s="64">
        <v>0</v>
      </c>
      <c r="AJ49" s="63">
        <v>0</v>
      </c>
      <c r="AK49" s="14">
        <v>0</v>
      </c>
      <c r="AL49" s="64">
        <v>0</v>
      </c>
      <c r="AM49" s="63">
        <v>0</v>
      </c>
      <c r="AN49" s="14">
        <v>1</v>
      </c>
      <c r="AO49" s="64">
        <v>0</v>
      </c>
      <c r="AP49" s="63">
        <v>0</v>
      </c>
      <c r="AQ49" s="14">
        <v>0</v>
      </c>
      <c r="AR49" s="64">
        <v>0</v>
      </c>
      <c r="AS49" s="63">
        <v>0</v>
      </c>
      <c r="AT49" s="14">
        <v>0</v>
      </c>
      <c r="AU49" s="64">
        <v>0</v>
      </c>
      <c r="AV49" s="63">
        <v>0</v>
      </c>
      <c r="AW49" s="14">
        <v>0</v>
      </c>
      <c r="AX49" s="64">
        <v>0</v>
      </c>
      <c r="AY49" s="63">
        <v>0</v>
      </c>
      <c r="AZ49" s="14">
        <v>0</v>
      </c>
      <c r="BA49" s="64">
        <v>0</v>
      </c>
      <c r="BB49" s="63">
        <v>0</v>
      </c>
      <c r="BC49" s="14">
        <v>0</v>
      </c>
      <c r="BD49" s="64">
        <v>0</v>
      </c>
      <c r="BE49" s="63"/>
      <c r="BF49" s="14"/>
      <c r="BG49" s="64"/>
      <c r="BH49" s="63">
        <v>0</v>
      </c>
      <c r="BI49" s="14">
        <v>0</v>
      </c>
      <c r="BJ49" s="64">
        <v>0</v>
      </c>
      <c r="BK49" s="73">
        <v>11</v>
      </c>
      <c r="BL49" s="20">
        <v>165</v>
      </c>
      <c r="BM49" s="64">
        <f t="shared" si="418"/>
        <v>15000</v>
      </c>
      <c r="BN49" s="63">
        <v>0</v>
      </c>
      <c r="BO49" s="14">
        <v>0</v>
      </c>
      <c r="BP49" s="64">
        <v>0</v>
      </c>
      <c r="BQ49" s="63"/>
      <c r="BR49" s="14"/>
      <c r="BS49" s="64"/>
      <c r="BT49" s="63">
        <v>0</v>
      </c>
      <c r="BU49" s="14">
        <v>0</v>
      </c>
      <c r="BV49" s="64">
        <v>0</v>
      </c>
      <c r="BW49" s="63">
        <v>0</v>
      </c>
      <c r="BX49" s="14">
        <v>0</v>
      </c>
      <c r="BY49" s="64">
        <v>0</v>
      </c>
      <c r="BZ49" s="63"/>
      <c r="CA49" s="14"/>
      <c r="CB49" s="64"/>
      <c r="CC49" s="63">
        <v>0</v>
      </c>
      <c r="CD49" s="14">
        <v>0</v>
      </c>
      <c r="CE49" s="64">
        <v>0</v>
      </c>
      <c r="CF49" s="63">
        <v>0</v>
      </c>
      <c r="CG49" s="14">
        <v>0</v>
      </c>
      <c r="CH49" s="64">
        <v>0</v>
      </c>
      <c r="CI49" s="63">
        <v>0</v>
      </c>
      <c r="CJ49" s="14">
        <v>0</v>
      </c>
      <c r="CK49" s="64">
        <v>0</v>
      </c>
      <c r="CL49" s="63">
        <v>0</v>
      </c>
      <c r="CM49" s="14">
        <v>0</v>
      </c>
      <c r="CN49" s="64">
        <f t="shared" si="419"/>
        <v>0</v>
      </c>
      <c r="CO49" s="63">
        <v>0</v>
      </c>
      <c r="CP49" s="14">
        <v>0</v>
      </c>
      <c r="CQ49" s="64">
        <v>0</v>
      </c>
      <c r="CR49" s="63">
        <v>0</v>
      </c>
      <c r="CS49" s="14">
        <v>0</v>
      </c>
      <c r="CT49" s="64">
        <f t="shared" si="420"/>
        <v>0</v>
      </c>
      <c r="CU49" s="63">
        <v>0</v>
      </c>
      <c r="CV49" s="14">
        <v>0</v>
      </c>
      <c r="CW49" s="64">
        <v>0</v>
      </c>
      <c r="CX49" s="63">
        <v>0</v>
      </c>
      <c r="CY49" s="14">
        <v>0</v>
      </c>
      <c r="CZ49" s="64">
        <v>0</v>
      </c>
      <c r="DA49" s="73">
        <v>1</v>
      </c>
      <c r="DB49" s="20">
        <v>21</v>
      </c>
      <c r="DC49" s="64">
        <f t="shared" ref="DC49:DC54" si="440">DB49/DA49*1000</f>
        <v>21000</v>
      </c>
      <c r="DD49" s="63">
        <v>0</v>
      </c>
      <c r="DE49" s="14">
        <v>0</v>
      </c>
      <c r="DF49" s="64">
        <v>0</v>
      </c>
      <c r="DG49" s="63">
        <v>0</v>
      </c>
      <c r="DH49" s="14">
        <v>0</v>
      </c>
      <c r="DI49" s="64">
        <v>0</v>
      </c>
      <c r="DJ49" s="63">
        <v>0</v>
      </c>
      <c r="DK49" s="14">
        <v>0</v>
      </c>
      <c r="DL49" s="64">
        <v>0</v>
      </c>
      <c r="DM49" s="63">
        <v>0</v>
      </c>
      <c r="DN49" s="14">
        <v>0</v>
      </c>
      <c r="DO49" s="64">
        <v>0</v>
      </c>
      <c r="DP49" s="63">
        <v>0</v>
      </c>
      <c r="DQ49" s="14">
        <v>0</v>
      </c>
      <c r="DR49" s="64">
        <v>0</v>
      </c>
      <c r="DS49" s="63">
        <v>0</v>
      </c>
      <c r="DT49" s="14">
        <v>0</v>
      </c>
      <c r="DU49" s="64">
        <v>0</v>
      </c>
      <c r="DV49" s="63">
        <v>0</v>
      </c>
      <c r="DW49" s="14">
        <v>0</v>
      </c>
      <c r="DX49" s="64">
        <v>0</v>
      </c>
      <c r="DY49" s="63">
        <v>0</v>
      </c>
      <c r="DZ49" s="14">
        <v>0</v>
      </c>
      <c r="EA49" s="64">
        <f t="shared" si="421"/>
        <v>0</v>
      </c>
      <c r="EB49" s="63">
        <v>0</v>
      </c>
      <c r="EC49" s="14">
        <v>0</v>
      </c>
      <c r="ED49" s="64">
        <f t="shared" si="422"/>
        <v>0</v>
      </c>
      <c r="EE49" s="63">
        <v>0</v>
      </c>
      <c r="EF49" s="14">
        <v>0</v>
      </c>
      <c r="EG49" s="64">
        <f t="shared" ref="EG49:EG56" si="441">IF(EE49=0,0,EF49/EE49*1000)</f>
        <v>0</v>
      </c>
      <c r="EH49" s="73">
        <v>40</v>
      </c>
      <c r="EI49" s="20">
        <v>979</v>
      </c>
      <c r="EJ49" s="64">
        <f t="shared" si="423"/>
        <v>24475</v>
      </c>
      <c r="EK49" s="72">
        <v>2</v>
      </c>
      <c r="EL49" s="19">
        <v>67</v>
      </c>
      <c r="EM49" s="64">
        <f t="shared" ref="EM49" si="442">EL49/EK49*1000</f>
        <v>33500</v>
      </c>
      <c r="EN49" s="72">
        <v>0</v>
      </c>
      <c r="EO49" s="19">
        <v>0</v>
      </c>
      <c r="EP49" s="64">
        <v>0</v>
      </c>
      <c r="EQ49" s="72">
        <v>0</v>
      </c>
      <c r="ER49" s="19">
        <v>0</v>
      </c>
      <c r="ES49" s="64">
        <v>0</v>
      </c>
      <c r="ET49" s="72">
        <v>0</v>
      </c>
      <c r="EU49" s="19">
        <v>0</v>
      </c>
      <c r="EV49" s="64">
        <v>0</v>
      </c>
      <c r="EW49" s="72">
        <v>0</v>
      </c>
      <c r="EX49" s="19">
        <v>0</v>
      </c>
      <c r="EY49" s="64">
        <v>0</v>
      </c>
      <c r="EZ49" s="72"/>
      <c r="FA49" s="19"/>
      <c r="FB49" s="64"/>
      <c r="FC49" s="72">
        <v>0</v>
      </c>
      <c r="FD49" s="19">
        <v>0</v>
      </c>
      <c r="FE49" s="64">
        <v>0</v>
      </c>
      <c r="FF49" s="73">
        <v>1</v>
      </c>
      <c r="FG49" s="20">
        <v>46</v>
      </c>
      <c r="FH49" s="64">
        <f t="shared" si="424"/>
        <v>46000</v>
      </c>
      <c r="FI49" s="63">
        <v>0</v>
      </c>
      <c r="FJ49" s="14">
        <v>0</v>
      </c>
      <c r="FK49" s="64">
        <v>0</v>
      </c>
      <c r="FL49" s="72">
        <v>0</v>
      </c>
      <c r="FM49" s="19">
        <v>0</v>
      </c>
      <c r="FN49" s="64">
        <v>0</v>
      </c>
      <c r="FO49" s="72">
        <v>0</v>
      </c>
      <c r="FP49" s="19">
        <v>0</v>
      </c>
      <c r="FQ49" s="64">
        <f t="shared" si="425"/>
        <v>0</v>
      </c>
      <c r="FR49" s="72">
        <v>0</v>
      </c>
      <c r="FS49" s="19">
        <v>0</v>
      </c>
      <c r="FT49" s="64">
        <v>0</v>
      </c>
      <c r="FU49" s="73">
        <v>2</v>
      </c>
      <c r="FV49" s="20">
        <v>48</v>
      </c>
      <c r="FW49" s="64">
        <f t="shared" si="426"/>
        <v>24000</v>
      </c>
      <c r="FX49" s="72">
        <v>0</v>
      </c>
      <c r="FY49" s="19">
        <v>0</v>
      </c>
      <c r="FZ49" s="64">
        <v>0</v>
      </c>
      <c r="GA49" s="72">
        <v>0</v>
      </c>
      <c r="GB49" s="19">
        <v>0</v>
      </c>
      <c r="GC49" s="64">
        <v>0</v>
      </c>
      <c r="GD49" s="63">
        <v>0</v>
      </c>
      <c r="GE49" s="14">
        <v>0</v>
      </c>
      <c r="GF49" s="64">
        <v>0</v>
      </c>
      <c r="GG49" s="73">
        <v>2</v>
      </c>
      <c r="GH49" s="20">
        <v>42</v>
      </c>
      <c r="GI49" s="64">
        <f t="shared" si="427"/>
        <v>21000</v>
      </c>
      <c r="GJ49" s="63">
        <v>0</v>
      </c>
      <c r="GK49" s="14">
        <v>0</v>
      </c>
      <c r="GL49" s="64">
        <v>0</v>
      </c>
      <c r="GM49" s="63">
        <v>0</v>
      </c>
      <c r="GN49" s="14">
        <v>0</v>
      </c>
      <c r="GO49" s="64">
        <v>0</v>
      </c>
      <c r="GP49" s="63">
        <v>0</v>
      </c>
      <c r="GQ49" s="14">
        <v>0</v>
      </c>
      <c r="GR49" s="64">
        <v>0</v>
      </c>
      <c r="GS49" s="63">
        <v>0</v>
      </c>
      <c r="GT49" s="14">
        <v>0</v>
      </c>
      <c r="GU49" s="64">
        <v>0</v>
      </c>
      <c r="GV49" s="63">
        <v>0</v>
      </c>
      <c r="GW49" s="14">
        <v>0</v>
      </c>
      <c r="GX49" s="64">
        <v>0</v>
      </c>
      <c r="GY49" s="63">
        <v>0</v>
      </c>
      <c r="GZ49" s="14">
        <v>0</v>
      </c>
      <c r="HA49" s="64">
        <v>0</v>
      </c>
      <c r="HB49" s="63">
        <v>0</v>
      </c>
      <c r="HC49" s="14">
        <v>0</v>
      </c>
      <c r="HD49" s="64">
        <v>0</v>
      </c>
      <c r="HE49" s="63">
        <v>0</v>
      </c>
      <c r="HF49" s="14">
        <v>0</v>
      </c>
      <c r="HG49" s="64">
        <f t="shared" si="429"/>
        <v>0</v>
      </c>
      <c r="HH49" s="63">
        <v>2</v>
      </c>
      <c r="HI49" s="14">
        <v>5</v>
      </c>
      <c r="HJ49" s="64">
        <f t="shared" ref="HJ49:HJ50" si="443">HI49/HH49*1000</f>
        <v>2500</v>
      </c>
      <c r="HK49" s="63">
        <v>0</v>
      </c>
      <c r="HL49" s="14">
        <v>0</v>
      </c>
      <c r="HM49" s="64">
        <v>0</v>
      </c>
      <c r="HN49" s="63">
        <v>0</v>
      </c>
      <c r="HO49" s="14">
        <v>0</v>
      </c>
      <c r="HP49" s="64">
        <v>0</v>
      </c>
      <c r="HQ49" s="63">
        <v>0</v>
      </c>
      <c r="HR49" s="14">
        <v>0</v>
      </c>
      <c r="HS49" s="64">
        <v>0</v>
      </c>
      <c r="HT49" s="63">
        <v>0</v>
      </c>
      <c r="HU49" s="14">
        <v>0</v>
      </c>
      <c r="HV49" s="64">
        <v>0</v>
      </c>
      <c r="HW49" s="63">
        <v>0</v>
      </c>
      <c r="HX49" s="14">
        <v>0</v>
      </c>
      <c r="HY49" s="64">
        <v>0</v>
      </c>
      <c r="HZ49" s="63">
        <v>0</v>
      </c>
      <c r="IA49" s="14">
        <v>0</v>
      </c>
      <c r="IB49" s="64">
        <v>0</v>
      </c>
      <c r="IC49" s="63">
        <v>0</v>
      </c>
      <c r="ID49" s="14">
        <v>0</v>
      </c>
      <c r="IE49" s="64">
        <f t="shared" si="430"/>
        <v>0</v>
      </c>
      <c r="IF49" s="63">
        <v>0</v>
      </c>
      <c r="IG49" s="14">
        <v>0</v>
      </c>
      <c r="IH49" s="64">
        <v>0</v>
      </c>
      <c r="II49" s="63">
        <v>0</v>
      </c>
      <c r="IJ49" s="14">
        <v>0</v>
      </c>
      <c r="IK49" s="64">
        <v>0</v>
      </c>
      <c r="IL49" s="63">
        <v>0</v>
      </c>
      <c r="IM49" s="14">
        <v>0</v>
      </c>
      <c r="IN49" s="64">
        <v>0</v>
      </c>
      <c r="IO49" s="63">
        <v>0</v>
      </c>
      <c r="IP49" s="14">
        <v>0</v>
      </c>
      <c r="IQ49" s="64">
        <v>0</v>
      </c>
      <c r="IR49" s="63">
        <v>0</v>
      </c>
      <c r="IS49" s="14">
        <v>0</v>
      </c>
      <c r="IT49" s="64">
        <v>0</v>
      </c>
      <c r="IU49" s="73">
        <v>0</v>
      </c>
      <c r="IV49" s="20">
        <v>5</v>
      </c>
      <c r="IW49" s="64">
        <v>0</v>
      </c>
      <c r="IX49" s="63">
        <v>0</v>
      </c>
      <c r="IY49" s="14">
        <v>0</v>
      </c>
      <c r="IZ49" s="64">
        <f t="shared" si="431"/>
        <v>0</v>
      </c>
      <c r="JA49" s="63">
        <v>0</v>
      </c>
      <c r="JB49" s="14">
        <v>0</v>
      </c>
      <c r="JC49" s="64">
        <v>0</v>
      </c>
      <c r="JD49" s="63">
        <v>0</v>
      </c>
      <c r="JE49" s="14">
        <v>0</v>
      </c>
      <c r="JF49" s="64">
        <v>0</v>
      </c>
      <c r="JG49" s="73">
        <v>0</v>
      </c>
      <c r="JH49" s="20">
        <v>0</v>
      </c>
      <c r="JI49" s="64">
        <v>0</v>
      </c>
      <c r="JJ49" s="73">
        <v>0</v>
      </c>
      <c r="JK49" s="20">
        <v>6</v>
      </c>
      <c r="JL49" s="64">
        <v>0</v>
      </c>
      <c r="JM49" s="73">
        <v>2</v>
      </c>
      <c r="JN49" s="20">
        <v>52</v>
      </c>
      <c r="JO49" s="64">
        <f t="shared" ref="JO49" si="444">JN49/JM49*1000</f>
        <v>26000</v>
      </c>
      <c r="JP49" s="63">
        <v>0</v>
      </c>
      <c r="JQ49" s="14">
        <v>3</v>
      </c>
      <c r="JR49" s="64">
        <v>0</v>
      </c>
      <c r="JS49" s="63">
        <v>0</v>
      </c>
      <c r="JT49" s="14">
        <v>0</v>
      </c>
      <c r="JU49" s="64">
        <v>0</v>
      </c>
      <c r="JV49" s="63">
        <v>0</v>
      </c>
      <c r="JW49" s="14">
        <v>0</v>
      </c>
      <c r="JX49" s="64">
        <v>0</v>
      </c>
      <c r="JY49" s="63">
        <v>0</v>
      </c>
      <c r="JZ49" s="14">
        <v>0</v>
      </c>
      <c r="KA49" s="64">
        <v>0</v>
      </c>
      <c r="KB49" s="73">
        <v>7</v>
      </c>
      <c r="KC49" s="20">
        <v>181</v>
      </c>
      <c r="KD49" s="64">
        <f t="shared" si="434"/>
        <v>25857.142857142859</v>
      </c>
      <c r="KE49" s="73">
        <v>3</v>
      </c>
      <c r="KF49" s="20">
        <v>89</v>
      </c>
      <c r="KG49" s="64">
        <f t="shared" si="435"/>
        <v>29666.666666666668</v>
      </c>
      <c r="KH49" s="11" t="e">
        <f>F49+I49+L49+AM49+AS49+BB49+BH49+#REF!+BN49+BT49+BW49+CF49+CI49+DA49+DD49+DG49+DP49+DS49+DV49+EH49+EK49+EQ49+EW49+FC49+FF49+FL49+FR49+FU49+FX49+GA49+GG49+GV49+GY49+HH49+HN49+HQ49+HW49+IL49+IR49+IU49+JJ49+JM49+JP49+JS49+JV49+JY49+KB49+KE49</f>
        <v>#REF!</v>
      </c>
      <c r="KI49" s="21" t="e">
        <f>G49+J49+M49+AN49+AT49+BC49+BI49+#REF!+BO49+BU49+BX49+CG49+CJ49+DB49+DE49+DH49+DQ49+DT49+DW49+EI49+EL49+ER49+EX49+FD49+FG49+FM49+FS49+FV49+FY49+GB49+GH49+GW49+GZ49+HI49+HO49+HR49+HX49+IM49+IS49+IV49+JK49+JN49+JQ49+JT49+JW49+JZ49+KC49+KF49</f>
        <v>#REF!</v>
      </c>
      <c r="KJ49" s="6"/>
      <c r="KK49" s="9"/>
      <c r="KL49" s="6"/>
      <c r="KM49" s="6"/>
      <c r="KN49" s="6"/>
      <c r="KO49" s="9"/>
      <c r="KP49" s="6"/>
      <c r="KQ49" s="6"/>
      <c r="KR49" s="6"/>
      <c r="KS49" s="9"/>
      <c r="KT49" s="6"/>
      <c r="KU49" s="6"/>
      <c r="KV49" s="1"/>
      <c r="KW49" s="2"/>
      <c r="KX49" s="1"/>
      <c r="KY49" s="1"/>
      <c r="KZ49" s="1"/>
      <c r="LA49" s="2"/>
      <c r="LB49" s="1"/>
      <c r="LC49" s="1"/>
      <c r="LD49" s="1"/>
      <c r="LE49" s="2"/>
      <c r="LF49" s="1"/>
      <c r="LG49" s="1"/>
      <c r="LH49" s="1"/>
      <c r="LI49" s="2"/>
      <c r="LJ49" s="1"/>
      <c r="LK49" s="1"/>
      <c r="LL49" s="1"/>
      <c r="LM49" s="2"/>
      <c r="LN49" s="1"/>
      <c r="LO49" s="1"/>
      <c r="LP49" s="1"/>
      <c r="LQ49" s="2"/>
      <c r="LR49" s="1"/>
      <c r="LS49" s="1"/>
      <c r="LT49" s="1"/>
      <c r="LU49" s="2"/>
      <c r="LV49" s="1"/>
      <c r="LW49" s="1"/>
      <c r="LX49" s="1"/>
      <c r="LY49" s="2"/>
      <c r="LZ49" s="1"/>
      <c r="MA49" s="1"/>
      <c r="MB49" s="1"/>
    </row>
    <row r="50" spans="1:415" x14ac:dyDescent="0.3">
      <c r="A50" s="57">
        <v>2012</v>
      </c>
      <c r="B50" s="58" t="s">
        <v>10</v>
      </c>
      <c r="C50" s="63">
        <v>0</v>
      </c>
      <c r="D50" s="14">
        <v>0</v>
      </c>
      <c r="E50" s="64">
        <v>0</v>
      </c>
      <c r="F50" s="80">
        <v>1</v>
      </c>
      <c r="G50" s="18">
        <v>26</v>
      </c>
      <c r="H50" s="64">
        <f t="shared" si="417"/>
        <v>26000</v>
      </c>
      <c r="I50" s="63">
        <v>0</v>
      </c>
      <c r="J50" s="14">
        <v>0</v>
      </c>
      <c r="K50" s="64">
        <v>0</v>
      </c>
      <c r="L50" s="80">
        <v>0</v>
      </c>
      <c r="M50" s="18">
        <v>1</v>
      </c>
      <c r="N50" s="64">
        <v>0</v>
      </c>
      <c r="O50" s="63">
        <v>0</v>
      </c>
      <c r="P50" s="14">
        <v>0</v>
      </c>
      <c r="Q50" s="64">
        <v>0</v>
      </c>
      <c r="R50" s="63"/>
      <c r="S50" s="14"/>
      <c r="T50" s="64"/>
      <c r="U50" s="63">
        <v>0</v>
      </c>
      <c r="V50" s="14">
        <v>0</v>
      </c>
      <c r="W50" s="64">
        <v>0</v>
      </c>
      <c r="X50" s="63">
        <v>0</v>
      </c>
      <c r="Y50" s="14">
        <v>0</v>
      </c>
      <c r="Z50" s="64">
        <v>0</v>
      </c>
      <c r="AA50" s="63">
        <v>0</v>
      </c>
      <c r="AB50" s="14">
        <v>0</v>
      </c>
      <c r="AC50" s="64">
        <v>0</v>
      </c>
      <c r="AD50" s="63">
        <v>0</v>
      </c>
      <c r="AE50" s="14">
        <v>0</v>
      </c>
      <c r="AF50" s="64">
        <v>0</v>
      </c>
      <c r="AG50" s="63">
        <v>0</v>
      </c>
      <c r="AH50" s="14">
        <v>0</v>
      </c>
      <c r="AI50" s="64">
        <v>0</v>
      </c>
      <c r="AJ50" s="63">
        <v>0</v>
      </c>
      <c r="AK50" s="14">
        <v>0</v>
      </c>
      <c r="AL50" s="64">
        <v>0</v>
      </c>
      <c r="AM50" s="63">
        <v>0</v>
      </c>
      <c r="AN50" s="14">
        <v>0</v>
      </c>
      <c r="AO50" s="64">
        <v>0</v>
      </c>
      <c r="AP50" s="63">
        <v>0</v>
      </c>
      <c r="AQ50" s="14">
        <v>0</v>
      </c>
      <c r="AR50" s="64">
        <v>0</v>
      </c>
      <c r="AS50" s="63">
        <v>0</v>
      </c>
      <c r="AT50" s="14">
        <v>1</v>
      </c>
      <c r="AU50" s="64">
        <v>0</v>
      </c>
      <c r="AV50" s="63">
        <v>0</v>
      </c>
      <c r="AW50" s="14">
        <v>0</v>
      </c>
      <c r="AX50" s="64">
        <v>0</v>
      </c>
      <c r="AY50" s="63">
        <v>0</v>
      </c>
      <c r="AZ50" s="14">
        <v>0</v>
      </c>
      <c r="BA50" s="64">
        <v>0</v>
      </c>
      <c r="BB50" s="63">
        <v>0</v>
      </c>
      <c r="BC50" s="14">
        <v>0</v>
      </c>
      <c r="BD50" s="64">
        <v>0</v>
      </c>
      <c r="BE50" s="63"/>
      <c r="BF50" s="14"/>
      <c r="BG50" s="64"/>
      <c r="BH50" s="63">
        <v>0</v>
      </c>
      <c r="BI50" s="14">
        <v>1</v>
      </c>
      <c r="BJ50" s="64">
        <v>0</v>
      </c>
      <c r="BK50" s="73">
        <v>1</v>
      </c>
      <c r="BL50" s="20">
        <v>27</v>
      </c>
      <c r="BM50" s="64">
        <f t="shared" si="418"/>
        <v>27000</v>
      </c>
      <c r="BN50" s="63">
        <v>0</v>
      </c>
      <c r="BO50" s="14">
        <v>0</v>
      </c>
      <c r="BP50" s="64">
        <v>0</v>
      </c>
      <c r="BQ50" s="63"/>
      <c r="BR50" s="14"/>
      <c r="BS50" s="64"/>
      <c r="BT50" s="63">
        <v>0</v>
      </c>
      <c r="BU50" s="14">
        <v>0</v>
      </c>
      <c r="BV50" s="64">
        <v>0</v>
      </c>
      <c r="BW50" s="63">
        <v>0</v>
      </c>
      <c r="BX50" s="14">
        <v>0</v>
      </c>
      <c r="BY50" s="64">
        <v>0</v>
      </c>
      <c r="BZ50" s="63"/>
      <c r="CA50" s="14"/>
      <c r="CB50" s="64"/>
      <c r="CC50" s="63">
        <v>0</v>
      </c>
      <c r="CD50" s="14">
        <v>0</v>
      </c>
      <c r="CE50" s="64">
        <v>0</v>
      </c>
      <c r="CF50" s="63">
        <v>0</v>
      </c>
      <c r="CG50" s="14">
        <v>0</v>
      </c>
      <c r="CH50" s="64">
        <v>0</v>
      </c>
      <c r="CI50" s="63">
        <v>0</v>
      </c>
      <c r="CJ50" s="14">
        <v>0</v>
      </c>
      <c r="CK50" s="64">
        <v>0</v>
      </c>
      <c r="CL50" s="63">
        <v>0</v>
      </c>
      <c r="CM50" s="14">
        <v>0</v>
      </c>
      <c r="CN50" s="64">
        <f t="shared" si="419"/>
        <v>0</v>
      </c>
      <c r="CO50" s="63">
        <v>0</v>
      </c>
      <c r="CP50" s="14">
        <v>0</v>
      </c>
      <c r="CQ50" s="64">
        <v>0</v>
      </c>
      <c r="CR50" s="63">
        <v>0</v>
      </c>
      <c r="CS50" s="14">
        <v>0</v>
      </c>
      <c r="CT50" s="64">
        <f t="shared" si="420"/>
        <v>0</v>
      </c>
      <c r="CU50" s="63">
        <v>0</v>
      </c>
      <c r="CV50" s="14">
        <v>0</v>
      </c>
      <c r="CW50" s="64">
        <v>0</v>
      </c>
      <c r="CX50" s="63">
        <v>0</v>
      </c>
      <c r="CY50" s="14">
        <v>0</v>
      </c>
      <c r="CZ50" s="64">
        <v>0</v>
      </c>
      <c r="DA50" s="73">
        <v>0</v>
      </c>
      <c r="DB50" s="20">
        <v>8</v>
      </c>
      <c r="DC50" s="64">
        <v>0</v>
      </c>
      <c r="DD50" s="63">
        <v>0</v>
      </c>
      <c r="DE50" s="14">
        <v>0</v>
      </c>
      <c r="DF50" s="64">
        <v>0</v>
      </c>
      <c r="DG50" s="63">
        <v>0</v>
      </c>
      <c r="DH50" s="14">
        <v>0</v>
      </c>
      <c r="DI50" s="64">
        <v>0</v>
      </c>
      <c r="DJ50" s="63">
        <v>0</v>
      </c>
      <c r="DK50" s="14">
        <v>0</v>
      </c>
      <c r="DL50" s="64">
        <v>0</v>
      </c>
      <c r="DM50" s="63">
        <v>0</v>
      </c>
      <c r="DN50" s="14">
        <v>0</v>
      </c>
      <c r="DO50" s="64">
        <v>0</v>
      </c>
      <c r="DP50" s="63">
        <v>0</v>
      </c>
      <c r="DQ50" s="14">
        <v>0</v>
      </c>
      <c r="DR50" s="64">
        <v>0</v>
      </c>
      <c r="DS50" s="63">
        <v>0</v>
      </c>
      <c r="DT50" s="14">
        <v>0</v>
      </c>
      <c r="DU50" s="64">
        <v>0</v>
      </c>
      <c r="DV50" s="63">
        <v>17</v>
      </c>
      <c r="DW50" s="14">
        <v>360</v>
      </c>
      <c r="DX50" s="64">
        <f t="shared" ref="DX50" si="445">DW50/DV50*1000</f>
        <v>21176.470588235294</v>
      </c>
      <c r="DY50" s="63">
        <v>0</v>
      </c>
      <c r="DZ50" s="14">
        <v>0</v>
      </c>
      <c r="EA50" s="64">
        <f t="shared" si="421"/>
        <v>0</v>
      </c>
      <c r="EB50" s="63">
        <v>0</v>
      </c>
      <c r="EC50" s="14">
        <v>0</v>
      </c>
      <c r="ED50" s="64">
        <f t="shared" si="422"/>
        <v>0</v>
      </c>
      <c r="EE50" s="63">
        <v>0</v>
      </c>
      <c r="EF50" s="14">
        <v>0</v>
      </c>
      <c r="EG50" s="64">
        <f t="shared" si="441"/>
        <v>0</v>
      </c>
      <c r="EH50" s="73">
        <v>45</v>
      </c>
      <c r="EI50" s="20">
        <v>1219</v>
      </c>
      <c r="EJ50" s="64">
        <f t="shared" si="423"/>
        <v>27088.888888888887</v>
      </c>
      <c r="EK50" s="63">
        <v>0</v>
      </c>
      <c r="EL50" s="14">
        <v>0</v>
      </c>
      <c r="EM50" s="64">
        <v>0</v>
      </c>
      <c r="EN50" s="63">
        <v>0</v>
      </c>
      <c r="EO50" s="14">
        <v>0</v>
      </c>
      <c r="EP50" s="64">
        <v>0</v>
      </c>
      <c r="EQ50" s="63">
        <v>0</v>
      </c>
      <c r="ER50" s="14">
        <v>0</v>
      </c>
      <c r="ES50" s="64">
        <v>0</v>
      </c>
      <c r="ET50" s="63">
        <v>0</v>
      </c>
      <c r="EU50" s="14">
        <v>0</v>
      </c>
      <c r="EV50" s="64">
        <v>0</v>
      </c>
      <c r="EW50" s="63">
        <v>0</v>
      </c>
      <c r="EX50" s="14">
        <v>0</v>
      </c>
      <c r="EY50" s="64">
        <v>0</v>
      </c>
      <c r="EZ50" s="73"/>
      <c r="FA50" s="20"/>
      <c r="FB50" s="64"/>
      <c r="FC50" s="73">
        <v>0</v>
      </c>
      <c r="FD50" s="20">
        <v>7</v>
      </c>
      <c r="FE50" s="64">
        <v>0</v>
      </c>
      <c r="FF50" s="73">
        <v>1</v>
      </c>
      <c r="FG50" s="20">
        <v>22</v>
      </c>
      <c r="FH50" s="64">
        <f t="shared" si="424"/>
        <v>22000</v>
      </c>
      <c r="FI50" s="63">
        <v>0</v>
      </c>
      <c r="FJ50" s="14">
        <v>0</v>
      </c>
      <c r="FK50" s="64">
        <v>0</v>
      </c>
      <c r="FL50" s="63">
        <v>0</v>
      </c>
      <c r="FM50" s="14">
        <v>6</v>
      </c>
      <c r="FN50" s="64">
        <v>0</v>
      </c>
      <c r="FO50" s="63">
        <v>0</v>
      </c>
      <c r="FP50" s="14">
        <v>0</v>
      </c>
      <c r="FQ50" s="64">
        <f t="shared" si="425"/>
        <v>0</v>
      </c>
      <c r="FR50" s="73">
        <v>3</v>
      </c>
      <c r="FS50" s="20">
        <v>73</v>
      </c>
      <c r="FT50" s="64">
        <f t="shared" ref="FT50:FT55" si="446">FS50/FR50*1000</f>
        <v>24333.333333333332</v>
      </c>
      <c r="FU50" s="73">
        <v>20</v>
      </c>
      <c r="FV50" s="20">
        <v>372</v>
      </c>
      <c r="FW50" s="64">
        <f t="shared" si="426"/>
        <v>18600</v>
      </c>
      <c r="FX50" s="63">
        <v>0</v>
      </c>
      <c r="FY50" s="14">
        <v>0</v>
      </c>
      <c r="FZ50" s="64">
        <v>0</v>
      </c>
      <c r="GA50" s="63">
        <v>0</v>
      </c>
      <c r="GB50" s="14">
        <v>0</v>
      </c>
      <c r="GC50" s="64">
        <v>0</v>
      </c>
      <c r="GD50" s="63">
        <v>0</v>
      </c>
      <c r="GE50" s="14">
        <v>0</v>
      </c>
      <c r="GF50" s="64">
        <v>0</v>
      </c>
      <c r="GG50" s="73">
        <v>0</v>
      </c>
      <c r="GH50" s="20">
        <v>8</v>
      </c>
      <c r="GI50" s="64">
        <v>0</v>
      </c>
      <c r="GJ50" s="63">
        <v>0</v>
      </c>
      <c r="GK50" s="14">
        <v>0</v>
      </c>
      <c r="GL50" s="64">
        <v>0</v>
      </c>
      <c r="GM50" s="63">
        <v>0</v>
      </c>
      <c r="GN50" s="14">
        <v>0</v>
      </c>
      <c r="GO50" s="64">
        <v>0</v>
      </c>
      <c r="GP50" s="63">
        <v>0</v>
      </c>
      <c r="GQ50" s="14">
        <v>0</v>
      </c>
      <c r="GR50" s="64">
        <v>0</v>
      </c>
      <c r="GS50" s="63">
        <v>0</v>
      </c>
      <c r="GT50" s="14">
        <v>0</v>
      </c>
      <c r="GU50" s="64">
        <v>0</v>
      </c>
      <c r="GV50" s="63">
        <v>0</v>
      </c>
      <c r="GW50" s="14">
        <v>0</v>
      </c>
      <c r="GX50" s="64">
        <v>0</v>
      </c>
      <c r="GY50" s="63">
        <v>0</v>
      </c>
      <c r="GZ50" s="14">
        <v>0</v>
      </c>
      <c r="HA50" s="64">
        <v>0</v>
      </c>
      <c r="HB50" s="63">
        <v>0</v>
      </c>
      <c r="HC50" s="14">
        <v>0</v>
      </c>
      <c r="HD50" s="64">
        <v>0</v>
      </c>
      <c r="HE50" s="63">
        <v>0</v>
      </c>
      <c r="HF50" s="14">
        <v>0</v>
      </c>
      <c r="HG50" s="64">
        <f t="shared" si="429"/>
        <v>0</v>
      </c>
      <c r="HH50" s="63">
        <v>4</v>
      </c>
      <c r="HI50" s="14">
        <v>23</v>
      </c>
      <c r="HJ50" s="64">
        <f t="shared" si="443"/>
        <v>5750</v>
      </c>
      <c r="HK50" s="63">
        <v>0</v>
      </c>
      <c r="HL50" s="14">
        <v>0</v>
      </c>
      <c r="HM50" s="64">
        <v>0</v>
      </c>
      <c r="HN50" s="63">
        <v>0</v>
      </c>
      <c r="HO50" s="14">
        <v>0</v>
      </c>
      <c r="HP50" s="64">
        <v>0</v>
      </c>
      <c r="HQ50" s="63">
        <v>1</v>
      </c>
      <c r="HR50" s="14">
        <v>33</v>
      </c>
      <c r="HS50" s="64">
        <f t="shared" ref="HS50" si="447">HR50/HQ50*1000</f>
        <v>33000</v>
      </c>
      <c r="HT50" s="63">
        <v>0</v>
      </c>
      <c r="HU50" s="14">
        <v>0</v>
      </c>
      <c r="HV50" s="64">
        <v>0</v>
      </c>
      <c r="HW50" s="63">
        <v>0</v>
      </c>
      <c r="HX50" s="14">
        <v>0</v>
      </c>
      <c r="HY50" s="64">
        <v>0</v>
      </c>
      <c r="HZ50" s="63">
        <v>0</v>
      </c>
      <c r="IA50" s="14">
        <v>0</v>
      </c>
      <c r="IB50" s="64">
        <v>0</v>
      </c>
      <c r="IC50" s="63">
        <v>0</v>
      </c>
      <c r="ID50" s="14">
        <v>0</v>
      </c>
      <c r="IE50" s="64">
        <f t="shared" si="430"/>
        <v>0</v>
      </c>
      <c r="IF50" s="63">
        <v>0</v>
      </c>
      <c r="IG50" s="14">
        <v>0</v>
      </c>
      <c r="IH50" s="64">
        <v>0</v>
      </c>
      <c r="II50" s="63">
        <v>0</v>
      </c>
      <c r="IJ50" s="14">
        <v>0</v>
      </c>
      <c r="IK50" s="64">
        <v>0</v>
      </c>
      <c r="IL50" s="63">
        <v>0</v>
      </c>
      <c r="IM50" s="14">
        <v>0</v>
      </c>
      <c r="IN50" s="64">
        <v>0</v>
      </c>
      <c r="IO50" s="63">
        <v>0</v>
      </c>
      <c r="IP50" s="14">
        <v>0</v>
      </c>
      <c r="IQ50" s="64">
        <v>0</v>
      </c>
      <c r="IR50" s="63">
        <v>0</v>
      </c>
      <c r="IS50" s="14">
        <v>0</v>
      </c>
      <c r="IT50" s="64">
        <v>0</v>
      </c>
      <c r="IU50" s="73">
        <v>0</v>
      </c>
      <c r="IV50" s="20">
        <v>4</v>
      </c>
      <c r="IW50" s="64">
        <v>0</v>
      </c>
      <c r="IX50" s="63">
        <v>0</v>
      </c>
      <c r="IY50" s="14">
        <v>0</v>
      </c>
      <c r="IZ50" s="64">
        <f t="shared" si="431"/>
        <v>0</v>
      </c>
      <c r="JA50" s="63">
        <v>0</v>
      </c>
      <c r="JB50" s="14">
        <v>0</v>
      </c>
      <c r="JC50" s="64">
        <v>0</v>
      </c>
      <c r="JD50" s="63">
        <v>0</v>
      </c>
      <c r="JE50" s="14">
        <v>0</v>
      </c>
      <c r="JF50" s="64">
        <v>0</v>
      </c>
      <c r="JG50" s="73">
        <v>0</v>
      </c>
      <c r="JH50" s="20">
        <v>0</v>
      </c>
      <c r="JI50" s="64">
        <v>0</v>
      </c>
      <c r="JJ50" s="73">
        <v>0</v>
      </c>
      <c r="JK50" s="20">
        <v>4</v>
      </c>
      <c r="JL50" s="64">
        <v>0</v>
      </c>
      <c r="JM50" s="63">
        <v>0</v>
      </c>
      <c r="JN50" s="14">
        <v>0</v>
      </c>
      <c r="JO50" s="64">
        <v>0</v>
      </c>
      <c r="JP50" s="63">
        <v>1</v>
      </c>
      <c r="JQ50" s="14">
        <v>16</v>
      </c>
      <c r="JR50" s="64">
        <f t="shared" ref="JR50" si="448">JQ50/JP50*1000</f>
        <v>16000</v>
      </c>
      <c r="JS50" s="63">
        <v>0</v>
      </c>
      <c r="JT50" s="14">
        <v>0</v>
      </c>
      <c r="JU50" s="64">
        <v>0</v>
      </c>
      <c r="JV50" s="63">
        <v>0</v>
      </c>
      <c r="JW50" s="14">
        <v>0</v>
      </c>
      <c r="JX50" s="64">
        <v>0</v>
      </c>
      <c r="JY50" s="63">
        <v>0</v>
      </c>
      <c r="JZ50" s="14">
        <v>0</v>
      </c>
      <c r="KA50" s="64">
        <v>0</v>
      </c>
      <c r="KB50" s="73">
        <v>28</v>
      </c>
      <c r="KC50" s="20">
        <v>629</v>
      </c>
      <c r="KD50" s="64">
        <f t="shared" si="434"/>
        <v>22464.285714285714</v>
      </c>
      <c r="KE50" s="73">
        <v>3</v>
      </c>
      <c r="KF50" s="20">
        <v>62</v>
      </c>
      <c r="KG50" s="64">
        <f t="shared" si="435"/>
        <v>20666.666666666668</v>
      </c>
      <c r="KH50" s="11" t="e">
        <f>F50+I50+L50+AM50+AS50+BB50+BH50+#REF!+BN50+BT50+BW50+CF50+CI50+DA50+DD50+DG50+DP50+DS50+DV50+EH50+EK50+EQ50+EW50+FC50+FF50+FL50+FR50+FU50+FX50+GA50+GG50+GV50+GY50+HH50+HN50+HQ50+HW50+IL50+IR50+IU50+JJ50+JM50+JP50+JS50+JV50+JY50+KB50+KE50</f>
        <v>#REF!</v>
      </c>
      <c r="KI50" s="21" t="e">
        <f>G50+J50+M50+AN50+AT50+BC50+BI50+#REF!+BO50+BU50+BX50+CG50+CJ50+DB50+DE50+DH50+DQ50+DT50+DW50+EI50+EL50+ER50+EX50+FD50+FG50+FM50+FS50+FV50+FY50+GB50+GH50+GW50+GZ50+HI50+HO50+HR50+HX50+IM50+IS50+IV50+JK50+JN50+JQ50+JT50+JW50+JZ50+KC50+KF50</f>
        <v>#REF!</v>
      </c>
      <c r="KJ50" s="6"/>
      <c r="KK50" s="9"/>
      <c r="KL50" s="6"/>
      <c r="KM50" s="6"/>
      <c r="KN50" s="6"/>
      <c r="KO50" s="9"/>
      <c r="KP50" s="6"/>
      <c r="KQ50" s="6"/>
      <c r="KR50" s="6"/>
      <c r="KS50" s="9"/>
      <c r="KT50" s="6"/>
      <c r="KU50" s="6"/>
      <c r="KV50" s="1"/>
      <c r="KW50" s="2"/>
      <c r="KX50" s="1"/>
      <c r="KY50" s="1"/>
      <c r="KZ50" s="1"/>
      <c r="LA50" s="2"/>
      <c r="LB50" s="1"/>
      <c r="LC50" s="1"/>
      <c r="LD50" s="1"/>
      <c r="LE50" s="2"/>
      <c r="LF50" s="1"/>
      <c r="LG50" s="1"/>
      <c r="LH50" s="1"/>
      <c r="LI50" s="2"/>
      <c r="LJ50" s="1"/>
      <c r="LK50" s="1"/>
      <c r="LL50" s="1"/>
      <c r="LM50" s="2"/>
      <c r="LN50" s="1"/>
      <c r="LO50" s="1"/>
      <c r="LP50" s="1"/>
      <c r="LQ50" s="2"/>
      <c r="LR50" s="1"/>
      <c r="LS50" s="1"/>
      <c r="LT50" s="1"/>
      <c r="LU50" s="2"/>
      <c r="LV50" s="1"/>
      <c r="LW50" s="1"/>
      <c r="LX50" s="1"/>
      <c r="LY50" s="2"/>
      <c r="LZ50" s="1"/>
      <c r="MA50" s="1"/>
      <c r="MB50" s="1"/>
    </row>
    <row r="51" spans="1:415" x14ac:dyDescent="0.3">
      <c r="A51" s="57">
        <v>2012</v>
      </c>
      <c r="B51" s="58" t="s">
        <v>11</v>
      </c>
      <c r="C51" s="63">
        <v>0</v>
      </c>
      <c r="D51" s="14">
        <v>0</v>
      </c>
      <c r="E51" s="64">
        <v>0</v>
      </c>
      <c r="F51" s="80">
        <v>7</v>
      </c>
      <c r="G51" s="18">
        <v>207</v>
      </c>
      <c r="H51" s="64">
        <f t="shared" ref="H51:H56" si="449">G51/F51*1000</f>
        <v>29571.428571428572</v>
      </c>
      <c r="I51" s="63">
        <v>0</v>
      </c>
      <c r="J51" s="14">
        <v>0</v>
      </c>
      <c r="K51" s="64">
        <v>0</v>
      </c>
      <c r="L51" s="80">
        <v>0</v>
      </c>
      <c r="M51" s="18">
        <v>3</v>
      </c>
      <c r="N51" s="64">
        <v>0</v>
      </c>
      <c r="O51" s="63">
        <v>0</v>
      </c>
      <c r="P51" s="14">
        <v>0</v>
      </c>
      <c r="Q51" s="64">
        <v>0</v>
      </c>
      <c r="R51" s="63"/>
      <c r="S51" s="14"/>
      <c r="T51" s="64"/>
      <c r="U51" s="63">
        <v>0</v>
      </c>
      <c r="V51" s="14">
        <v>0</v>
      </c>
      <c r="W51" s="64">
        <v>0</v>
      </c>
      <c r="X51" s="63">
        <v>0</v>
      </c>
      <c r="Y51" s="14">
        <v>0</v>
      </c>
      <c r="Z51" s="64">
        <v>0</v>
      </c>
      <c r="AA51" s="63">
        <v>0</v>
      </c>
      <c r="AB51" s="14">
        <v>0</v>
      </c>
      <c r="AC51" s="64">
        <v>0</v>
      </c>
      <c r="AD51" s="63">
        <v>0</v>
      </c>
      <c r="AE51" s="14">
        <v>0</v>
      </c>
      <c r="AF51" s="64">
        <v>0</v>
      </c>
      <c r="AG51" s="63">
        <v>0</v>
      </c>
      <c r="AH51" s="14">
        <v>0</v>
      </c>
      <c r="AI51" s="64">
        <v>0</v>
      </c>
      <c r="AJ51" s="63">
        <v>0</v>
      </c>
      <c r="AK51" s="14">
        <v>0</v>
      </c>
      <c r="AL51" s="64">
        <v>0</v>
      </c>
      <c r="AM51" s="63">
        <v>0</v>
      </c>
      <c r="AN51" s="14">
        <v>0</v>
      </c>
      <c r="AO51" s="64">
        <v>0</v>
      </c>
      <c r="AP51" s="63">
        <v>0</v>
      </c>
      <c r="AQ51" s="14">
        <v>0</v>
      </c>
      <c r="AR51" s="64">
        <v>0</v>
      </c>
      <c r="AS51" s="63">
        <v>0</v>
      </c>
      <c r="AT51" s="14">
        <v>0</v>
      </c>
      <c r="AU51" s="64">
        <v>0</v>
      </c>
      <c r="AV51" s="63">
        <v>0</v>
      </c>
      <c r="AW51" s="14">
        <v>0</v>
      </c>
      <c r="AX51" s="64">
        <v>0</v>
      </c>
      <c r="AY51" s="63">
        <v>0</v>
      </c>
      <c r="AZ51" s="14">
        <v>0</v>
      </c>
      <c r="BA51" s="64">
        <v>0</v>
      </c>
      <c r="BB51" s="63">
        <v>0</v>
      </c>
      <c r="BC51" s="14">
        <v>0</v>
      </c>
      <c r="BD51" s="64">
        <v>0</v>
      </c>
      <c r="BE51" s="63"/>
      <c r="BF51" s="14"/>
      <c r="BG51" s="64"/>
      <c r="BH51" s="63">
        <v>1</v>
      </c>
      <c r="BI51" s="14">
        <v>17</v>
      </c>
      <c r="BJ51" s="64">
        <f t="shared" ref="BJ51" si="450">BI51/BH51*1000</f>
        <v>17000</v>
      </c>
      <c r="BK51" s="73">
        <v>9</v>
      </c>
      <c r="BL51" s="20">
        <v>148</v>
      </c>
      <c r="BM51" s="64">
        <f t="shared" si="418"/>
        <v>16444.444444444442</v>
      </c>
      <c r="BN51" s="63">
        <v>0</v>
      </c>
      <c r="BO51" s="14">
        <v>0</v>
      </c>
      <c r="BP51" s="64">
        <v>0</v>
      </c>
      <c r="BQ51" s="63"/>
      <c r="BR51" s="14"/>
      <c r="BS51" s="64"/>
      <c r="BT51" s="63">
        <v>0</v>
      </c>
      <c r="BU51" s="14">
        <v>0</v>
      </c>
      <c r="BV51" s="64">
        <v>0</v>
      </c>
      <c r="BW51" s="63">
        <v>0</v>
      </c>
      <c r="BX51" s="14">
        <v>0</v>
      </c>
      <c r="BY51" s="64">
        <v>0</v>
      </c>
      <c r="BZ51" s="63"/>
      <c r="CA51" s="14"/>
      <c r="CB51" s="64"/>
      <c r="CC51" s="63">
        <v>0</v>
      </c>
      <c r="CD51" s="14">
        <v>0</v>
      </c>
      <c r="CE51" s="64">
        <v>0</v>
      </c>
      <c r="CF51" s="63">
        <v>0</v>
      </c>
      <c r="CG51" s="14">
        <v>0</v>
      </c>
      <c r="CH51" s="64">
        <v>0</v>
      </c>
      <c r="CI51" s="63">
        <v>0</v>
      </c>
      <c r="CJ51" s="14">
        <v>0</v>
      </c>
      <c r="CK51" s="64">
        <v>0</v>
      </c>
      <c r="CL51" s="63">
        <v>0</v>
      </c>
      <c r="CM51" s="14">
        <v>0</v>
      </c>
      <c r="CN51" s="64">
        <f t="shared" si="419"/>
        <v>0</v>
      </c>
      <c r="CO51" s="63">
        <v>0</v>
      </c>
      <c r="CP51" s="14">
        <v>0</v>
      </c>
      <c r="CQ51" s="64">
        <v>0</v>
      </c>
      <c r="CR51" s="63">
        <v>0</v>
      </c>
      <c r="CS51" s="14">
        <v>0</v>
      </c>
      <c r="CT51" s="64">
        <f t="shared" si="420"/>
        <v>0</v>
      </c>
      <c r="CU51" s="63">
        <v>0</v>
      </c>
      <c r="CV51" s="14">
        <v>0</v>
      </c>
      <c r="CW51" s="64">
        <v>0</v>
      </c>
      <c r="CX51" s="63">
        <v>0</v>
      </c>
      <c r="CY51" s="14">
        <v>0</v>
      </c>
      <c r="CZ51" s="64">
        <v>0</v>
      </c>
      <c r="DA51" s="73">
        <v>1</v>
      </c>
      <c r="DB51" s="20">
        <v>17</v>
      </c>
      <c r="DC51" s="64">
        <f t="shared" si="440"/>
        <v>17000</v>
      </c>
      <c r="DD51" s="63">
        <v>0</v>
      </c>
      <c r="DE51" s="14">
        <v>0</v>
      </c>
      <c r="DF51" s="64">
        <v>0</v>
      </c>
      <c r="DG51" s="63">
        <v>0</v>
      </c>
      <c r="DH51" s="14">
        <v>0</v>
      </c>
      <c r="DI51" s="64">
        <v>0</v>
      </c>
      <c r="DJ51" s="63">
        <v>0</v>
      </c>
      <c r="DK51" s="14">
        <v>0</v>
      </c>
      <c r="DL51" s="64">
        <v>0</v>
      </c>
      <c r="DM51" s="63">
        <v>0</v>
      </c>
      <c r="DN51" s="14">
        <v>0</v>
      </c>
      <c r="DO51" s="64">
        <v>0</v>
      </c>
      <c r="DP51" s="63">
        <v>0</v>
      </c>
      <c r="DQ51" s="14">
        <v>0</v>
      </c>
      <c r="DR51" s="64">
        <v>0</v>
      </c>
      <c r="DS51" s="63">
        <v>0</v>
      </c>
      <c r="DT51" s="14">
        <v>0</v>
      </c>
      <c r="DU51" s="64">
        <v>0</v>
      </c>
      <c r="DV51" s="63">
        <v>0</v>
      </c>
      <c r="DW51" s="14">
        <v>0</v>
      </c>
      <c r="DX51" s="64">
        <v>0</v>
      </c>
      <c r="DY51" s="63">
        <v>0</v>
      </c>
      <c r="DZ51" s="14">
        <v>0</v>
      </c>
      <c r="EA51" s="64">
        <f t="shared" si="421"/>
        <v>0</v>
      </c>
      <c r="EB51" s="63">
        <v>0</v>
      </c>
      <c r="EC51" s="14">
        <v>0</v>
      </c>
      <c r="ED51" s="64">
        <f t="shared" si="422"/>
        <v>0</v>
      </c>
      <c r="EE51" s="63">
        <v>0</v>
      </c>
      <c r="EF51" s="14">
        <v>0</v>
      </c>
      <c r="EG51" s="64">
        <f t="shared" si="441"/>
        <v>0</v>
      </c>
      <c r="EH51" s="73">
        <v>39</v>
      </c>
      <c r="EI51" s="20">
        <v>683</v>
      </c>
      <c r="EJ51" s="64">
        <f t="shared" ref="EJ51:EJ55" si="451">EI51/EH51*1000</f>
        <v>17512.820512820515</v>
      </c>
      <c r="EK51" s="63">
        <v>0</v>
      </c>
      <c r="EL51" s="14">
        <v>0</v>
      </c>
      <c r="EM51" s="64">
        <v>0</v>
      </c>
      <c r="EN51" s="63">
        <v>0</v>
      </c>
      <c r="EO51" s="14">
        <v>0</v>
      </c>
      <c r="EP51" s="64">
        <v>0</v>
      </c>
      <c r="EQ51" s="63">
        <v>0</v>
      </c>
      <c r="ER51" s="14">
        <v>0</v>
      </c>
      <c r="ES51" s="64">
        <v>0</v>
      </c>
      <c r="ET51" s="63">
        <v>0</v>
      </c>
      <c r="EU51" s="14">
        <v>0</v>
      </c>
      <c r="EV51" s="64">
        <v>0</v>
      </c>
      <c r="EW51" s="63">
        <v>0</v>
      </c>
      <c r="EX51" s="14">
        <v>0</v>
      </c>
      <c r="EY51" s="64">
        <v>0</v>
      </c>
      <c r="EZ51" s="73"/>
      <c r="FA51" s="20"/>
      <c r="FB51" s="64"/>
      <c r="FC51" s="73">
        <v>0</v>
      </c>
      <c r="FD51" s="20">
        <v>5</v>
      </c>
      <c r="FE51" s="64">
        <v>0</v>
      </c>
      <c r="FF51" s="73">
        <v>2</v>
      </c>
      <c r="FG51" s="20">
        <v>36</v>
      </c>
      <c r="FH51" s="64">
        <f t="shared" ref="FH51:FH55" si="452">FG51/FF51*1000</f>
        <v>18000</v>
      </c>
      <c r="FI51" s="63">
        <v>0</v>
      </c>
      <c r="FJ51" s="14">
        <v>0</v>
      </c>
      <c r="FK51" s="64">
        <v>0</v>
      </c>
      <c r="FL51" s="72">
        <v>0</v>
      </c>
      <c r="FM51" s="19">
        <v>0</v>
      </c>
      <c r="FN51" s="64">
        <v>0</v>
      </c>
      <c r="FO51" s="72">
        <v>0</v>
      </c>
      <c r="FP51" s="19">
        <v>0</v>
      </c>
      <c r="FQ51" s="64">
        <f t="shared" si="425"/>
        <v>0</v>
      </c>
      <c r="FR51" s="73">
        <v>3</v>
      </c>
      <c r="FS51" s="20">
        <v>82</v>
      </c>
      <c r="FT51" s="64">
        <f t="shared" si="446"/>
        <v>27333.333333333332</v>
      </c>
      <c r="FU51" s="73">
        <v>35</v>
      </c>
      <c r="FV51" s="20">
        <v>861</v>
      </c>
      <c r="FW51" s="64">
        <f t="shared" ref="FW51:FW55" si="453">FV51/FU51*1000</f>
        <v>24600</v>
      </c>
      <c r="FX51" s="63">
        <v>0</v>
      </c>
      <c r="FY51" s="14">
        <v>0</v>
      </c>
      <c r="FZ51" s="64">
        <v>0</v>
      </c>
      <c r="GA51" s="63">
        <v>0</v>
      </c>
      <c r="GB51" s="14">
        <v>0</v>
      </c>
      <c r="GC51" s="64">
        <v>0</v>
      </c>
      <c r="GD51" s="63">
        <v>0</v>
      </c>
      <c r="GE51" s="14">
        <v>0</v>
      </c>
      <c r="GF51" s="64">
        <v>0</v>
      </c>
      <c r="GG51" s="73">
        <v>1</v>
      </c>
      <c r="GH51" s="20">
        <v>26</v>
      </c>
      <c r="GI51" s="64">
        <f t="shared" si="427"/>
        <v>26000</v>
      </c>
      <c r="GJ51" s="63">
        <v>0</v>
      </c>
      <c r="GK51" s="14">
        <v>0</v>
      </c>
      <c r="GL51" s="64">
        <v>0</v>
      </c>
      <c r="GM51" s="63">
        <v>0</v>
      </c>
      <c r="GN51" s="14">
        <v>0</v>
      </c>
      <c r="GO51" s="64">
        <v>0</v>
      </c>
      <c r="GP51" s="63">
        <v>0</v>
      </c>
      <c r="GQ51" s="14">
        <v>0</v>
      </c>
      <c r="GR51" s="64">
        <v>0</v>
      </c>
      <c r="GS51" s="63">
        <v>0</v>
      </c>
      <c r="GT51" s="14">
        <v>0</v>
      </c>
      <c r="GU51" s="64">
        <v>0</v>
      </c>
      <c r="GV51" s="63">
        <v>0</v>
      </c>
      <c r="GW51" s="14">
        <v>0</v>
      </c>
      <c r="GX51" s="64">
        <v>0</v>
      </c>
      <c r="GY51" s="63">
        <v>0</v>
      </c>
      <c r="GZ51" s="14">
        <v>0</v>
      </c>
      <c r="HA51" s="64">
        <v>0</v>
      </c>
      <c r="HB51" s="63">
        <v>0</v>
      </c>
      <c r="HC51" s="14">
        <v>0</v>
      </c>
      <c r="HD51" s="64">
        <v>0</v>
      </c>
      <c r="HE51" s="63">
        <v>0</v>
      </c>
      <c r="HF51" s="14">
        <v>0</v>
      </c>
      <c r="HG51" s="64">
        <f t="shared" si="429"/>
        <v>0</v>
      </c>
      <c r="HH51" s="63">
        <v>0</v>
      </c>
      <c r="HI51" s="14">
        <v>2</v>
      </c>
      <c r="HJ51" s="64">
        <v>0</v>
      </c>
      <c r="HK51" s="63">
        <v>0</v>
      </c>
      <c r="HL51" s="14">
        <v>0</v>
      </c>
      <c r="HM51" s="64">
        <v>0</v>
      </c>
      <c r="HN51" s="63">
        <v>0</v>
      </c>
      <c r="HO51" s="14">
        <v>0</v>
      </c>
      <c r="HP51" s="64">
        <v>0</v>
      </c>
      <c r="HQ51" s="63">
        <v>0</v>
      </c>
      <c r="HR51" s="14">
        <v>0</v>
      </c>
      <c r="HS51" s="64">
        <v>0</v>
      </c>
      <c r="HT51" s="63">
        <v>0</v>
      </c>
      <c r="HU51" s="14">
        <v>0</v>
      </c>
      <c r="HV51" s="64">
        <v>0</v>
      </c>
      <c r="HW51" s="63">
        <v>0</v>
      </c>
      <c r="HX51" s="14">
        <v>0</v>
      </c>
      <c r="HY51" s="64">
        <v>0</v>
      </c>
      <c r="HZ51" s="63">
        <v>0</v>
      </c>
      <c r="IA51" s="14">
        <v>0</v>
      </c>
      <c r="IB51" s="64">
        <v>0</v>
      </c>
      <c r="IC51" s="63">
        <v>0</v>
      </c>
      <c r="ID51" s="14">
        <v>0</v>
      </c>
      <c r="IE51" s="64">
        <f t="shared" si="430"/>
        <v>0</v>
      </c>
      <c r="IF51" s="63">
        <v>0</v>
      </c>
      <c r="IG51" s="14">
        <v>0</v>
      </c>
      <c r="IH51" s="64">
        <v>0</v>
      </c>
      <c r="II51" s="63">
        <v>0</v>
      </c>
      <c r="IJ51" s="14">
        <v>0</v>
      </c>
      <c r="IK51" s="64">
        <v>0</v>
      </c>
      <c r="IL51" s="63">
        <v>0</v>
      </c>
      <c r="IM51" s="14">
        <v>0</v>
      </c>
      <c r="IN51" s="64">
        <v>0</v>
      </c>
      <c r="IO51" s="63">
        <v>0</v>
      </c>
      <c r="IP51" s="14">
        <v>0</v>
      </c>
      <c r="IQ51" s="64">
        <v>0</v>
      </c>
      <c r="IR51" s="63">
        <v>0</v>
      </c>
      <c r="IS51" s="14">
        <v>0</v>
      </c>
      <c r="IT51" s="64">
        <v>0</v>
      </c>
      <c r="IU51" s="73">
        <v>0</v>
      </c>
      <c r="IV51" s="20">
        <v>2</v>
      </c>
      <c r="IW51" s="64">
        <v>0</v>
      </c>
      <c r="IX51" s="63">
        <v>0</v>
      </c>
      <c r="IY51" s="14">
        <v>0</v>
      </c>
      <c r="IZ51" s="64">
        <f t="shared" si="431"/>
        <v>0</v>
      </c>
      <c r="JA51" s="63">
        <v>0</v>
      </c>
      <c r="JB51" s="14">
        <v>0</v>
      </c>
      <c r="JC51" s="64">
        <v>0</v>
      </c>
      <c r="JD51" s="63">
        <v>0</v>
      </c>
      <c r="JE51" s="14">
        <v>0</v>
      </c>
      <c r="JF51" s="64">
        <v>0</v>
      </c>
      <c r="JG51" s="73">
        <v>0</v>
      </c>
      <c r="JH51" s="20">
        <v>0</v>
      </c>
      <c r="JI51" s="64">
        <v>0</v>
      </c>
      <c r="JJ51" s="73">
        <v>1</v>
      </c>
      <c r="JK51" s="20">
        <v>13</v>
      </c>
      <c r="JL51" s="64">
        <f t="shared" ref="JL51:JL54" si="454">JK51/JJ51*1000</f>
        <v>13000</v>
      </c>
      <c r="JM51" s="63">
        <v>0</v>
      </c>
      <c r="JN51" s="14">
        <v>0</v>
      </c>
      <c r="JO51" s="64">
        <v>0</v>
      </c>
      <c r="JP51" s="63">
        <v>0</v>
      </c>
      <c r="JQ51" s="14">
        <v>0</v>
      </c>
      <c r="JR51" s="64">
        <v>0</v>
      </c>
      <c r="JS51" s="63">
        <v>0</v>
      </c>
      <c r="JT51" s="14">
        <v>2</v>
      </c>
      <c r="JU51" s="64">
        <v>0</v>
      </c>
      <c r="JV51" s="63">
        <v>0</v>
      </c>
      <c r="JW51" s="14">
        <v>0</v>
      </c>
      <c r="JX51" s="64">
        <v>0</v>
      </c>
      <c r="JY51" s="63">
        <v>0</v>
      </c>
      <c r="JZ51" s="14">
        <v>0</v>
      </c>
      <c r="KA51" s="64">
        <v>0</v>
      </c>
      <c r="KB51" s="73">
        <v>38</v>
      </c>
      <c r="KC51" s="20">
        <v>872</v>
      </c>
      <c r="KD51" s="64">
        <f t="shared" ref="KD51:KD56" si="455">KC51/KB51*1000</f>
        <v>22947.36842105263</v>
      </c>
      <c r="KE51" s="73">
        <v>1</v>
      </c>
      <c r="KF51" s="20">
        <v>49</v>
      </c>
      <c r="KG51" s="64">
        <f t="shared" ref="KG51:KG56" si="456">KF51/KE51*1000</f>
        <v>49000</v>
      </c>
      <c r="KH51" s="11" t="e">
        <f>F51+I51+L51+AM51+AS51+BB51+BH51+#REF!+BN51+BT51+BW51+CF51+CI51+DA51+DD51+DG51+DP51+DS51+DV51+EH51+EK51+EQ51+EW51+FC51+FF51+FL51+FR51+FU51+FX51+GA51+GG51+GV51+GY51+HH51+HN51+HQ51+HW51+IL51+IR51+IU51+JJ51+JM51+JP51+JS51+JV51+JY51+KB51+KE51</f>
        <v>#REF!</v>
      </c>
      <c r="KI51" s="21" t="e">
        <f>G51+J51+M51+AN51+AT51+BC51+BI51+#REF!+BO51+BU51+BX51+CG51+CJ51+DB51+DE51+DH51+DQ51+DT51+DW51+EI51+EL51+ER51+EX51+FD51+FG51+FM51+FS51+FV51+FY51+GB51+GH51+GW51+GZ51+HI51+HO51+HR51+HX51+IM51+IS51+IV51+JK51+JN51+JQ51+JT51+JW51+JZ51+KC51+KF51</f>
        <v>#REF!</v>
      </c>
      <c r="KJ51" s="6"/>
      <c r="KK51" s="9"/>
      <c r="KL51" s="6"/>
      <c r="KM51" s="6"/>
      <c r="KN51" s="6"/>
      <c r="KO51" s="9"/>
      <c r="KP51" s="6"/>
      <c r="KQ51" s="6"/>
      <c r="KR51" s="6"/>
      <c r="KS51" s="9"/>
      <c r="KT51" s="6"/>
      <c r="KU51" s="6"/>
      <c r="KV51" s="1"/>
      <c r="KW51" s="2"/>
      <c r="KX51" s="1"/>
      <c r="KY51" s="1"/>
      <c r="KZ51" s="1"/>
      <c r="LA51" s="2"/>
      <c r="LB51" s="1"/>
      <c r="LC51" s="1"/>
      <c r="LD51" s="1"/>
      <c r="LE51" s="2"/>
      <c r="LF51" s="1"/>
      <c r="LG51" s="1"/>
      <c r="LH51" s="1"/>
      <c r="LI51" s="2"/>
      <c r="LJ51" s="1"/>
      <c r="LK51" s="1"/>
      <c r="LL51" s="1"/>
      <c r="LM51" s="2"/>
      <c r="LN51" s="1"/>
      <c r="LO51" s="1"/>
      <c r="LP51" s="1"/>
      <c r="LQ51" s="2"/>
      <c r="LR51" s="1"/>
      <c r="LS51" s="1"/>
      <c r="LT51" s="1"/>
      <c r="LU51" s="2"/>
      <c r="LV51" s="1"/>
      <c r="LW51" s="1"/>
      <c r="LX51" s="1"/>
      <c r="LY51" s="2"/>
      <c r="LZ51" s="1"/>
      <c r="MA51" s="1"/>
      <c r="MB51" s="1"/>
    </row>
    <row r="52" spans="1:415" x14ac:dyDescent="0.3">
      <c r="A52" s="57">
        <v>2012</v>
      </c>
      <c r="B52" s="58" t="s">
        <v>12</v>
      </c>
      <c r="C52" s="63">
        <v>0</v>
      </c>
      <c r="D52" s="14">
        <v>0</v>
      </c>
      <c r="E52" s="64">
        <v>0</v>
      </c>
      <c r="F52" s="80">
        <v>8</v>
      </c>
      <c r="G52" s="18">
        <v>203</v>
      </c>
      <c r="H52" s="64">
        <f t="shared" si="449"/>
        <v>25375</v>
      </c>
      <c r="I52" s="63">
        <v>0</v>
      </c>
      <c r="J52" s="14">
        <v>0</v>
      </c>
      <c r="K52" s="64">
        <v>0</v>
      </c>
      <c r="L52" s="80">
        <v>0</v>
      </c>
      <c r="M52" s="18">
        <v>2</v>
      </c>
      <c r="N52" s="64">
        <v>0</v>
      </c>
      <c r="O52" s="63">
        <v>0</v>
      </c>
      <c r="P52" s="14">
        <v>0</v>
      </c>
      <c r="Q52" s="64">
        <v>0</v>
      </c>
      <c r="R52" s="63"/>
      <c r="S52" s="14"/>
      <c r="T52" s="64"/>
      <c r="U52" s="63">
        <v>0</v>
      </c>
      <c r="V52" s="14">
        <v>0</v>
      </c>
      <c r="W52" s="64">
        <v>0</v>
      </c>
      <c r="X52" s="63">
        <v>0</v>
      </c>
      <c r="Y52" s="14">
        <v>0</v>
      </c>
      <c r="Z52" s="64">
        <v>0</v>
      </c>
      <c r="AA52" s="63">
        <v>0</v>
      </c>
      <c r="AB52" s="14">
        <v>0</v>
      </c>
      <c r="AC52" s="64">
        <v>0</v>
      </c>
      <c r="AD52" s="63">
        <v>0</v>
      </c>
      <c r="AE52" s="14">
        <v>0</v>
      </c>
      <c r="AF52" s="64">
        <v>0</v>
      </c>
      <c r="AG52" s="63">
        <v>0</v>
      </c>
      <c r="AH52" s="14">
        <v>0</v>
      </c>
      <c r="AI52" s="64">
        <v>0</v>
      </c>
      <c r="AJ52" s="63">
        <v>0</v>
      </c>
      <c r="AK52" s="14">
        <v>0</v>
      </c>
      <c r="AL52" s="64">
        <v>0</v>
      </c>
      <c r="AM52" s="63">
        <v>0</v>
      </c>
      <c r="AN52" s="14">
        <v>0</v>
      </c>
      <c r="AO52" s="64">
        <v>0</v>
      </c>
      <c r="AP52" s="63">
        <v>0</v>
      </c>
      <c r="AQ52" s="14">
        <v>0</v>
      </c>
      <c r="AR52" s="64">
        <v>0</v>
      </c>
      <c r="AS52" s="63">
        <v>0</v>
      </c>
      <c r="AT52" s="14">
        <v>0</v>
      </c>
      <c r="AU52" s="64">
        <v>0</v>
      </c>
      <c r="AV52" s="63">
        <v>0</v>
      </c>
      <c r="AW52" s="14">
        <v>0</v>
      </c>
      <c r="AX52" s="64">
        <v>0</v>
      </c>
      <c r="AY52" s="63">
        <v>0</v>
      </c>
      <c r="AZ52" s="14">
        <v>0</v>
      </c>
      <c r="BA52" s="64">
        <v>0</v>
      </c>
      <c r="BB52" s="63">
        <v>0</v>
      </c>
      <c r="BC52" s="14">
        <v>0</v>
      </c>
      <c r="BD52" s="64">
        <v>0</v>
      </c>
      <c r="BE52" s="63"/>
      <c r="BF52" s="14"/>
      <c r="BG52" s="64"/>
      <c r="BH52" s="63">
        <v>0</v>
      </c>
      <c r="BI52" s="14">
        <v>0</v>
      </c>
      <c r="BJ52" s="64">
        <v>0</v>
      </c>
      <c r="BK52" s="73">
        <v>3</v>
      </c>
      <c r="BL52" s="20">
        <v>76</v>
      </c>
      <c r="BM52" s="64">
        <f t="shared" si="418"/>
        <v>25333.333333333332</v>
      </c>
      <c r="BN52" s="63">
        <v>0</v>
      </c>
      <c r="BO52" s="14">
        <v>9</v>
      </c>
      <c r="BP52" s="64">
        <v>0</v>
      </c>
      <c r="BQ52" s="63"/>
      <c r="BR52" s="14"/>
      <c r="BS52" s="64"/>
      <c r="BT52" s="63">
        <v>0</v>
      </c>
      <c r="BU52" s="14">
        <v>0</v>
      </c>
      <c r="BV52" s="64">
        <v>0</v>
      </c>
      <c r="BW52" s="63">
        <v>0</v>
      </c>
      <c r="BX52" s="14">
        <v>0</v>
      </c>
      <c r="BY52" s="64">
        <v>0</v>
      </c>
      <c r="BZ52" s="63"/>
      <c r="CA52" s="14"/>
      <c r="CB52" s="64"/>
      <c r="CC52" s="63">
        <v>0</v>
      </c>
      <c r="CD52" s="14">
        <v>0</v>
      </c>
      <c r="CE52" s="64">
        <v>0</v>
      </c>
      <c r="CF52" s="63">
        <v>0</v>
      </c>
      <c r="CG52" s="14">
        <v>0</v>
      </c>
      <c r="CH52" s="64">
        <v>0</v>
      </c>
      <c r="CI52" s="63">
        <v>0</v>
      </c>
      <c r="CJ52" s="14">
        <v>0</v>
      </c>
      <c r="CK52" s="64">
        <v>0</v>
      </c>
      <c r="CL52" s="63">
        <v>0</v>
      </c>
      <c r="CM52" s="14">
        <v>0</v>
      </c>
      <c r="CN52" s="64">
        <f t="shared" si="419"/>
        <v>0</v>
      </c>
      <c r="CO52" s="63">
        <v>0</v>
      </c>
      <c r="CP52" s="14">
        <v>0</v>
      </c>
      <c r="CQ52" s="64">
        <v>0</v>
      </c>
      <c r="CR52" s="63">
        <v>0</v>
      </c>
      <c r="CS52" s="14">
        <v>0</v>
      </c>
      <c r="CT52" s="64">
        <f t="shared" si="420"/>
        <v>0</v>
      </c>
      <c r="CU52" s="63">
        <v>0</v>
      </c>
      <c r="CV52" s="14">
        <v>0</v>
      </c>
      <c r="CW52" s="64">
        <v>0</v>
      </c>
      <c r="CX52" s="63">
        <v>0</v>
      </c>
      <c r="CY52" s="14">
        <v>0</v>
      </c>
      <c r="CZ52" s="64">
        <v>0</v>
      </c>
      <c r="DA52" s="73">
        <v>0</v>
      </c>
      <c r="DB52" s="20">
        <v>4</v>
      </c>
      <c r="DC52" s="64">
        <v>0</v>
      </c>
      <c r="DD52" s="63">
        <v>0</v>
      </c>
      <c r="DE52" s="14">
        <v>0</v>
      </c>
      <c r="DF52" s="64">
        <v>0</v>
      </c>
      <c r="DG52" s="63">
        <v>0</v>
      </c>
      <c r="DH52" s="14">
        <v>0</v>
      </c>
      <c r="DI52" s="64">
        <v>0</v>
      </c>
      <c r="DJ52" s="63">
        <v>0</v>
      </c>
      <c r="DK52" s="14">
        <v>0</v>
      </c>
      <c r="DL52" s="64">
        <v>0</v>
      </c>
      <c r="DM52" s="63">
        <v>0</v>
      </c>
      <c r="DN52" s="14">
        <v>0</v>
      </c>
      <c r="DO52" s="64">
        <v>0</v>
      </c>
      <c r="DP52" s="63">
        <v>0</v>
      </c>
      <c r="DQ52" s="14">
        <v>0</v>
      </c>
      <c r="DR52" s="64">
        <v>0</v>
      </c>
      <c r="DS52" s="63">
        <v>0</v>
      </c>
      <c r="DT52" s="14">
        <v>0</v>
      </c>
      <c r="DU52" s="64">
        <v>0</v>
      </c>
      <c r="DV52" s="63">
        <v>0</v>
      </c>
      <c r="DW52" s="14">
        <v>0</v>
      </c>
      <c r="DX52" s="64">
        <v>0</v>
      </c>
      <c r="DY52" s="63">
        <v>0</v>
      </c>
      <c r="DZ52" s="14">
        <v>0</v>
      </c>
      <c r="EA52" s="64">
        <f t="shared" si="421"/>
        <v>0</v>
      </c>
      <c r="EB52" s="63">
        <v>0</v>
      </c>
      <c r="EC52" s="14">
        <v>0</v>
      </c>
      <c r="ED52" s="64">
        <f t="shared" si="422"/>
        <v>0</v>
      </c>
      <c r="EE52" s="63">
        <v>0</v>
      </c>
      <c r="EF52" s="14">
        <v>0</v>
      </c>
      <c r="EG52" s="64">
        <f t="shared" si="441"/>
        <v>0</v>
      </c>
      <c r="EH52" s="73">
        <v>50</v>
      </c>
      <c r="EI52" s="20">
        <v>1100</v>
      </c>
      <c r="EJ52" s="64">
        <f t="shared" si="451"/>
        <v>22000</v>
      </c>
      <c r="EK52" s="63">
        <v>0</v>
      </c>
      <c r="EL52" s="14">
        <v>0</v>
      </c>
      <c r="EM52" s="64">
        <v>0</v>
      </c>
      <c r="EN52" s="63">
        <v>0</v>
      </c>
      <c r="EO52" s="14">
        <v>0</v>
      </c>
      <c r="EP52" s="64">
        <v>0</v>
      </c>
      <c r="EQ52" s="63">
        <v>0</v>
      </c>
      <c r="ER52" s="14">
        <v>0</v>
      </c>
      <c r="ES52" s="64">
        <v>0</v>
      </c>
      <c r="ET52" s="63">
        <v>0</v>
      </c>
      <c r="EU52" s="14">
        <v>0</v>
      </c>
      <c r="EV52" s="64">
        <v>0</v>
      </c>
      <c r="EW52" s="63">
        <v>0</v>
      </c>
      <c r="EX52" s="14">
        <v>0</v>
      </c>
      <c r="EY52" s="64">
        <v>0</v>
      </c>
      <c r="EZ52" s="73"/>
      <c r="FA52" s="20"/>
      <c r="FB52" s="64"/>
      <c r="FC52" s="73">
        <v>0</v>
      </c>
      <c r="FD52" s="20">
        <v>2</v>
      </c>
      <c r="FE52" s="64">
        <v>0</v>
      </c>
      <c r="FF52" s="73">
        <v>1</v>
      </c>
      <c r="FG52" s="20">
        <v>25</v>
      </c>
      <c r="FH52" s="64">
        <f t="shared" si="452"/>
        <v>25000</v>
      </c>
      <c r="FI52" s="63">
        <v>0</v>
      </c>
      <c r="FJ52" s="14">
        <v>0</v>
      </c>
      <c r="FK52" s="64">
        <v>0</v>
      </c>
      <c r="FL52" s="72">
        <v>0</v>
      </c>
      <c r="FM52" s="19">
        <v>0</v>
      </c>
      <c r="FN52" s="64">
        <v>0</v>
      </c>
      <c r="FO52" s="72">
        <v>0</v>
      </c>
      <c r="FP52" s="19">
        <v>0</v>
      </c>
      <c r="FQ52" s="64">
        <f t="shared" si="425"/>
        <v>0</v>
      </c>
      <c r="FR52" s="73">
        <v>4</v>
      </c>
      <c r="FS52" s="20">
        <v>105</v>
      </c>
      <c r="FT52" s="64">
        <f t="shared" si="446"/>
        <v>26250</v>
      </c>
      <c r="FU52" s="73">
        <v>9</v>
      </c>
      <c r="FV52" s="20">
        <v>273</v>
      </c>
      <c r="FW52" s="64">
        <f t="shared" si="453"/>
        <v>30333.333333333332</v>
      </c>
      <c r="FX52" s="63">
        <v>0</v>
      </c>
      <c r="FY52" s="14">
        <v>0</v>
      </c>
      <c r="FZ52" s="64">
        <v>0</v>
      </c>
      <c r="GA52" s="63">
        <v>0</v>
      </c>
      <c r="GB52" s="14">
        <v>0</v>
      </c>
      <c r="GC52" s="64">
        <v>0</v>
      </c>
      <c r="GD52" s="63">
        <v>0</v>
      </c>
      <c r="GE52" s="14">
        <v>0</v>
      </c>
      <c r="GF52" s="64">
        <v>0</v>
      </c>
      <c r="GG52" s="73">
        <v>0</v>
      </c>
      <c r="GH52" s="20">
        <v>11</v>
      </c>
      <c r="GI52" s="64">
        <v>0</v>
      </c>
      <c r="GJ52" s="63">
        <v>0</v>
      </c>
      <c r="GK52" s="14">
        <v>0</v>
      </c>
      <c r="GL52" s="64">
        <v>0</v>
      </c>
      <c r="GM52" s="63">
        <v>0</v>
      </c>
      <c r="GN52" s="14">
        <v>0</v>
      </c>
      <c r="GO52" s="64">
        <v>0</v>
      </c>
      <c r="GP52" s="63">
        <v>0</v>
      </c>
      <c r="GQ52" s="14">
        <v>0</v>
      </c>
      <c r="GR52" s="64">
        <v>0</v>
      </c>
      <c r="GS52" s="63">
        <v>0</v>
      </c>
      <c r="GT52" s="14">
        <v>0</v>
      </c>
      <c r="GU52" s="64">
        <v>0</v>
      </c>
      <c r="GV52" s="63">
        <v>0</v>
      </c>
      <c r="GW52" s="14">
        <v>0</v>
      </c>
      <c r="GX52" s="64">
        <v>0</v>
      </c>
      <c r="GY52" s="63">
        <v>0</v>
      </c>
      <c r="GZ52" s="14">
        <v>0</v>
      </c>
      <c r="HA52" s="64">
        <v>0</v>
      </c>
      <c r="HB52" s="63">
        <v>0</v>
      </c>
      <c r="HC52" s="14">
        <v>0</v>
      </c>
      <c r="HD52" s="64">
        <v>0</v>
      </c>
      <c r="HE52" s="63">
        <v>0</v>
      </c>
      <c r="HF52" s="14">
        <v>0</v>
      </c>
      <c r="HG52" s="64">
        <f t="shared" si="429"/>
        <v>0</v>
      </c>
      <c r="HH52" s="63">
        <v>0</v>
      </c>
      <c r="HI52" s="14">
        <v>0</v>
      </c>
      <c r="HJ52" s="64">
        <v>0</v>
      </c>
      <c r="HK52" s="63">
        <v>0</v>
      </c>
      <c r="HL52" s="14">
        <v>0</v>
      </c>
      <c r="HM52" s="64">
        <v>0</v>
      </c>
      <c r="HN52" s="63">
        <v>0</v>
      </c>
      <c r="HO52" s="14">
        <v>0</v>
      </c>
      <c r="HP52" s="64">
        <v>0</v>
      </c>
      <c r="HQ52" s="63">
        <v>0</v>
      </c>
      <c r="HR52" s="14">
        <v>0</v>
      </c>
      <c r="HS52" s="64">
        <v>0</v>
      </c>
      <c r="HT52" s="63">
        <v>0</v>
      </c>
      <c r="HU52" s="14">
        <v>0</v>
      </c>
      <c r="HV52" s="64">
        <v>0</v>
      </c>
      <c r="HW52" s="63">
        <v>0</v>
      </c>
      <c r="HX52" s="14">
        <v>0</v>
      </c>
      <c r="HY52" s="64">
        <v>0</v>
      </c>
      <c r="HZ52" s="63">
        <v>0</v>
      </c>
      <c r="IA52" s="14">
        <v>0</v>
      </c>
      <c r="IB52" s="64">
        <v>0</v>
      </c>
      <c r="IC52" s="63">
        <v>0</v>
      </c>
      <c r="ID52" s="14">
        <v>0</v>
      </c>
      <c r="IE52" s="64">
        <f t="shared" si="430"/>
        <v>0</v>
      </c>
      <c r="IF52" s="63">
        <v>0</v>
      </c>
      <c r="IG52" s="14">
        <v>0</v>
      </c>
      <c r="IH52" s="64">
        <v>0</v>
      </c>
      <c r="II52" s="63">
        <v>0</v>
      </c>
      <c r="IJ52" s="14">
        <v>0</v>
      </c>
      <c r="IK52" s="64">
        <v>0</v>
      </c>
      <c r="IL52" s="63">
        <v>0</v>
      </c>
      <c r="IM52" s="14">
        <v>0</v>
      </c>
      <c r="IN52" s="64">
        <v>0</v>
      </c>
      <c r="IO52" s="63">
        <v>0</v>
      </c>
      <c r="IP52" s="14">
        <v>0</v>
      </c>
      <c r="IQ52" s="64">
        <v>0</v>
      </c>
      <c r="IR52" s="63">
        <v>0</v>
      </c>
      <c r="IS52" s="14">
        <v>0</v>
      </c>
      <c r="IT52" s="64">
        <v>0</v>
      </c>
      <c r="IU52" s="73">
        <v>0</v>
      </c>
      <c r="IV52" s="20">
        <v>3</v>
      </c>
      <c r="IW52" s="64">
        <v>0</v>
      </c>
      <c r="IX52" s="63">
        <v>0</v>
      </c>
      <c r="IY52" s="14">
        <v>0</v>
      </c>
      <c r="IZ52" s="64">
        <f t="shared" si="431"/>
        <v>0</v>
      </c>
      <c r="JA52" s="63">
        <v>0</v>
      </c>
      <c r="JB52" s="14">
        <v>0</v>
      </c>
      <c r="JC52" s="64">
        <v>0</v>
      </c>
      <c r="JD52" s="63">
        <v>0</v>
      </c>
      <c r="JE52" s="14">
        <v>0</v>
      </c>
      <c r="JF52" s="64">
        <v>0</v>
      </c>
      <c r="JG52" s="73">
        <v>0</v>
      </c>
      <c r="JH52" s="20">
        <v>0</v>
      </c>
      <c r="JI52" s="64">
        <v>0</v>
      </c>
      <c r="JJ52" s="73">
        <v>0</v>
      </c>
      <c r="JK52" s="20">
        <v>6</v>
      </c>
      <c r="JL52" s="64">
        <v>0</v>
      </c>
      <c r="JM52" s="73">
        <v>0</v>
      </c>
      <c r="JN52" s="20">
        <v>16</v>
      </c>
      <c r="JO52" s="64">
        <v>0</v>
      </c>
      <c r="JP52" s="63">
        <v>0</v>
      </c>
      <c r="JQ52" s="14">
        <v>0</v>
      </c>
      <c r="JR52" s="64">
        <v>0</v>
      </c>
      <c r="JS52" s="63">
        <v>0</v>
      </c>
      <c r="JT52" s="14">
        <v>0</v>
      </c>
      <c r="JU52" s="64">
        <v>0</v>
      </c>
      <c r="JV52" s="63">
        <v>0</v>
      </c>
      <c r="JW52" s="14">
        <v>0</v>
      </c>
      <c r="JX52" s="64">
        <v>0</v>
      </c>
      <c r="JY52" s="63">
        <v>0</v>
      </c>
      <c r="JZ52" s="14">
        <v>0</v>
      </c>
      <c r="KA52" s="64">
        <v>0</v>
      </c>
      <c r="KB52" s="73">
        <v>3</v>
      </c>
      <c r="KC52" s="20">
        <v>87</v>
      </c>
      <c r="KD52" s="64">
        <f t="shared" si="455"/>
        <v>29000</v>
      </c>
      <c r="KE52" s="73">
        <v>2</v>
      </c>
      <c r="KF52" s="20">
        <v>72</v>
      </c>
      <c r="KG52" s="64">
        <f t="shared" si="456"/>
        <v>36000</v>
      </c>
      <c r="KH52" s="11" t="e">
        <f>F52+I52+L52+AM52+AS52+BB52+BH52+#REF!+BN52+BT52+BW52+CF52+CI52+DA52+DD52+DG52+DP52+DS52+DV52+EH52+EK52+EQ52+EW52+FC52+FF52+FL52+FR52+FU52+FX52+GA52+GG52+GV52+GY52+HH52+HN52+HQ52+HW52+IL52+IR52+IU52+JJ52+JM52+JP52+JS52+JV52+JY52+KB52+KE52</f>
        <v>#REF!</v>
      </c>
      <c r="KI52" s="21" t="e">
        <f>G52+J52+M52+AN52+AT52+BC52+BI52+#REF!+BO52+BU52+BX52+CG52+CJ52+DB52+DE52+DH52+DQ52+DT52+DW52+EI52+EL52+ER52+EX52+FD52+FG52+FM52+FS52+FV52+FY52+GB52+GH52+GW52+GZ52+HI52+HO52+HR52+HX52+IM52+IS52+IV52+JK52+JN52+JQ52+JT52+JW52+JZ52+KC52+KF52</f>
        <v>#REF!</v>
      </c>
      <c r="KJ52" s="6"/>
      <c r="KK52" s="9"/>
      <c r="KL52" s="6"/>
      <c r="KM52" s="6"/>
      <c r="KN52" s="6"/>
      <c r="KO52" s="9"/>
      <c r="KP52" s="6"/>
      <c r="KQ52" s="6"/>
      <c r="KR52" s="6"/>
      <c r="KS52" s="9"/>
      <c r="KT52" s="6"/>
      <c r="KU52" s="6"/>
      <c r="KV52" s="1"/>
      <c r="KW52" s="2"/>
      <c r="KX52" s="1"/>
      <c r="KY52" s="1"/>
      <c r="KZ52" s="1"/>
      <c r="LA52" s="2"/>
      <c r="LB52" s="1"/>
      <c r="LC52" s="1"/>
      <c r="LD52" s="1"/>
      <c r="LE52" s="2"/>
      <c r="LF52" s="1"/>
      <c r="LG52" s="1"/>
      <c r="LH52" s="1"/>
      <c r="LI52" s="2"/>
      <c r="LJ52" s="1"/>
      <c r="LK52" s="1"/>
      <c r="LL52" s="1"/>
      <c r="LM52" s="2"/>
      <c r="LN52" s="1"/>
      <c r="LO52" s="1"/>
      <c r="LP52" s="1"/>
      <c r="LQ52" s="2"/>
      <c r="LR52" s="1"/>
      <c r="LS52" s="1"/>
      <c r="LT52" s="1"/>
      <c r="LU52" s="2"/>
      <c r="LV52" s="1"/>
      <c r="LW52" s="1"/>
      <c r="LX52" s="1"/>
      <c r="LY52" s="2"/>
      <c r="LZ52" s="1"/>
      <c r="MA52" s="1"/>
      <c r="MB52" s="1"/>
    </row>
    <row r="53" spans="1:415" x14ac:dyDescent="0.3">
      <c r="A53" s="57">
        <v>2012</v>
      </c>
      <c r="B53" s="58" t="s">
        <v>13</v>
      </c>
      <c r="C53" s="63">
        <v>0</v>
      </c>
      <c r="D53" s="14">
        <v>0</v>
      </c>
      <c r="E53" s="64">
        <v>0</v>
      </c>
      <c r="F53" s="80">
        <v>9</v>
      </c>
      <c r="G53" s="18">
        <v>247</v>
      </c>
      <c r="H53" s="64">
        <f t="shared" si="449"/>
        <v>27444.444444444442</v>
      </c>
      <c r="I53" s="63">
        <v>0</v>
      </c>
      <c r="J53" s="14">
        <v>0</v>
      </c>
      <c r="K53" s="64">
        <v>0</v>
      </c>
      <c r="L53" s="80">
        <v>0</v>
      </c>
      <c r="M53" s="18">
        <v>10</v>
      </c>
      <c r="N53" s="64">
        <v>0</v>
      </c>
      <c r="O53" s="63">
        <v>0</v>
      </c>
      <c r="P53" s="14">
        <v>0</v>
      </c>
      <c r="Q53" s="64">
        <v>0</v>
      </c>
      <c r="R53" s="63"/>
      <c r="S53" s="14"/>
      <c r="T53" s="64"/>
      <c r="U53" s="63">
        <v>0</v>
      </c>
      <c r="V53" s="14">
        <v>0</v>
      </c>
      <c r="W53" s="64">
        <v>0</v>
      </c>
      <c r="X53" s="63">
        <v>0</v>
      </c>
      <c r="Y53" s="14">
        <v>0</v>
      </c>
      <c r="Z53" s="64">
        <v>0</v>
      </c>
      <c r="AA53" s="63">
        <v>0</v>
      </c>
      <c r="AB53" s="14">
        <v>0</v>
      </c>
      <c r="AC53" s="64">
        <v>0</v>
      </c>
      <c r="AD53" s="63">
        <v>0</v>
      </c>
      <c r="AE53" s="14">
        <v>0</v>
      </c>
      <c r="AF53" s="64">
        <v>0</v>
      </c>
      <c r="AG53" s="63">
        <v>0</v>
      </c>
      <c r="AH53" s="14">
        <v>0</v>
      </c>
      <c r="AI53" s="64">
        <v>0</v>
      </c>
      <c r="AJ53" s="63">
        <v>0</v>
      </c>
      <c r="AK53" s="14">
        <v>0</v>
      </c>
      <c r="AL53" s="64">
        <v>0</v>
      </c>
      <c r="AM53" s="63">
        <v>0</v>
      </c>
      <c r="AN53" s="14">
        <v>0</v>
      </c>
      <c r="AO53" s="64">
        <v>0</v>
      </c>
      <c r="AP53" s="63">
        <v>0</v>
      </c>
      <c r="AQ53" s="14">
        <v>0</v>
      </c>
      <c r="AR53" s="64">
        <v>0</v>
      </c>
      <c r="AS53" s="63">
        <v>0</v>
      </c>
      <c r="AT53" s="14">
        <v>0</v>
      </c>
      <c r="AU53" s="64">
        <v>0</v>
      </c>
      <c r="AV53" s="63">
        <v>0</v>
      </c>
      <c r="AW53" s="14">
        <v>0</v>
      </c>
      <c r="AX53" s="64">
        <v>0</v>
      </c>
      <c r="AY53" s="63">
        <v>0</v>
      </c>
      <c r="AZ53" s="14">
        <v>0</v>
      </c>
      <c r="BA53" s="64">
        <v>0</v>
      </c>
      <c r="BB53" s="63">
        <v>0</v>
      </c>
      <c r="BC53" s="14">
        <v>0</v>
      </c>
      <c r="BD53" s="64">
        <v>0</v>
      </c>
      <c r="BE53" s="63"/>
      <c r="BF53" s="14"/>
      <c r="BG53" s="64"/>
      <c r="BH53" s="63">
        <v>0</v>
      </c>
      <c r="BI53" s="14">
        <v>0</v>
      </c>
      <c r="BJ53" s="64">
        <v>0</v>
      </c>
      <c r="BK53" s="73">
        <v>9</v>
      </c>
      <c r="BL53" s="20">
        <v>230</v>
      </c>
      <c r="BM53" s="64">
        <f t="shared" si="418"/>
        <v>25555.555555555558</v>
      </c>
      <c r="BN53" s="63">
        <v>0</v>
      </c>
      <c r="BO53" s="14">
        <v>0</v>
      </c>
      <c r="BP53" s="64">
        <v>0</v>
      </c>
      <c r="BQ53" s="63"/>
      <c r="BR53" s="14"/>
      <c r="BS53" s="64"/>
      <c r="BT53" s="63">
        <v>0</v>
      </c>
      <c r="BU53" s="14">
        <v>0</v>
      </c>
      <c r="BV53" s="64">
        <v>0</v>
      </c>
      <c r="BW53" s="63">
        <v>0</v>
      </c>
      <c r="BX53" s="14">
        <v>0</v>
      </c>
      <c r="BY53" s="64">
        <v>0</v>
      </c>
      <c r="BZ53" s="63"/>
      <c r="CA53" s="14"/>
      <c r="CB53" s="64"/>
      <c r="CC53" s="63">
        <v>0</v>
      </c>
      <c r="CD53" s="14">
        <v>0</v>
      </c>
      <c r="CE53" s="64">
        <v>0</v>
      </c>
      <c r="CF53" s="63">
        <v>0</v>
      </c>
      <c r="CG53" s="14">
        <v>0</v>
      </c>
      <c r="CH53" s="64">
        <v>0</v>
      </c>
      <c r="CI53" s="63">
        <v>0</v>
      </c>
      <c r="CJ53" s="14">
        <v>0</v>
      </c>
      <c r="CK53" s="64">
        <v>0</v>
      </c>
      <c r="CL53" s="63">
        <v>0</v>
      </c>
      <c r="CM53" s="14">
        <v>0</v>
      </c>
      <c r="CN53" s="64">
        <f t="shared" si="419"/>
        <v>0</v>
      </c>
      <c r="CO53" s="63">
        <v>0</v>
      </c>
      <c r="CP53" s="14">
        <v>0</v>
      </c>
      <c r="CQ53" s="64">
        <v>0</v>
      </c>
      <c r="CR53" s="63">
        <v>0</v>
      </c>
      <c r="CS53" s="14">
        <v>0</v>
      </c>
      <c r="CT53" s="64">
        <f t="shared" si="420"/>
        <v>0</v>
      </c>
      <c r="CU53" s="63">
        <v>0</v>
      </c>
      <c r="CV53" s="14">
        <v>0</v>
      </c>
      <c r="CW53" s="64">
        <v>0</v>
      </c>
      <c r="CX53" s="63">
        <v>0</v>
      </c>
      <c r="CY53" s="14">
        <v>0</v>
      </c>
      <c r="CZ53" s="64">
        <v>0</v>
      </c>
      <c r="DA53" s="73">
        <v>3</v>
      </c>
      <c r="DB53" s="20">
        <v>66</v>
      </c>
      <c r="DC53" s="64">
        <f t="shared" si="440"/>
        <v>22000</v>
      </c>
      <c r="DD53" s="63">
        <v>0</v>
      </c>
      <c r="DE53" s="14">
        <v>0</v>
      </c>
      <c r="DF53" s="64">
        <v>0</v>
      </c>
      <c r="DG53" s="63">
        <v>0</v>
      </c>
      <c r="DH53" s="14">
        <v>0</v>
      </c>
      <c r="DI53" s="64">
        <v>0</v>
      </c>
      <c r="DJ53" s="63">
        <v>0</v>
      </c>
      <c r="DK53" s="14">
        <v>0</v>
      </c>
      <c r="DL53" s="64">
        <v>0</v>
      </c>
      <c r="DM53" s="63">
        <v>0</v>
      </c>
      <c r="DN53" s="14">
        <v>0</v>
      </c>
      <c r="DO53" s="64">
        <v>0</v>
      </c>
      <c r="DP53" s="63">
        <v>0</v>
      </c>
      <c r="DQ53" s="14">
        <v>0</v>
      </c>
      <c r="DR53" s="64">
        <v>0</v>
      </c>
      <c r="DS53" s="63">
        <v>0</v>
      </c>
      <c r="DT53" s="14">
        <v>0</v>
      </c>
      <c r="DU53" s="64">
        <v>0</v>
      </c>
      <c r="DV53" s="63">
        <v>17</v>
      </c>
      <c r="DW53" s="14">
        <v>365</v>
      </c>
      <c r="DX53" s="64">
        <f t="shared" ref="DX53" si="457">DW53/DV53*1000</f>
        <v>21470.588235294115</v>
      </c>
      <c r="DY53" s="63">
        <v>0</v>
      </c>
      <c r="DZ53" s="14">
        <v>0</v>
      </c>
      <c r="EA53" s="64">
        <f t="shared" si="421"/>
        <v>0</v>
      </c>
      <c r="EB53" s="63">
        <v>0</v>
      </c>
      <c r="EC53" s="14">
        <v>0</v>
      </c>
      <c r="ED53" s="64">
        <f t="shared" si="422"/>
        <v>0</v>
      </c>
      <c r="EE53" s="63">
        <v>0</v>
      </c>
      <c r="EF53" s="14">
        <v>0</v>
      </c>
      <c r="EG53" s="64">
        <f t="shared" si="441"/>
        <v>0</v>
      </c>
      <c r="EH53" s="63">
        <v>0</v>
      </c>
      <c r="EI53" s="14">
        <v>0</v>
      </c>
      <c r="EJ53" s="64">
        <v>0</v>
      </c>
      <c r="EK53" s="63">
        <v>0</v>
      </c>
      <c r="EL53" s="14">
        <v>0</v>
      </c>
      <c r="EM53" s="64">
        <v>0</v>
      </c>
      <c r="EN53" s="63">
        <v>0</v>
      </c>
      <c r="EO53" s="14">
        <v>0</v>
      </c>
      <c r="EP53" s="64">
        <v>0</v>
      </c>
      <c r="EQ53" s="63">
        <v>0</v>
      </c>
      <c r="ER53" s="14">
        <v>0</v>
      </c>
      <c r="ES53" s="64">
        <v>0</v>
      </c>
      <c r="ET53" s="63">
        <v>0</v>
      </c>
      <c r="EU53" s="14">
        <v>0</v>
      </c>
      <c r="EV53" s="64">
        <v>0</v>
      </c>
      <c r="EW53" s="63">
        <v>0</v>
      </c>
      <c r="EX53" s="14">
        <v>0</v>
      </c>
      <c r="EY53" s="64">
        <v>0</v>
      </c>
      <c r="EZ53" s="72"/>
      <c r="FA53" s="19"/>
      <c r="FB53" s="64"/>
      <c r="FC53" s="72">
        <v>0</v>
      </c>
      <c r="FD53" s="19">
        <v>0</v>
      </c>
      <c r="FE53" s="64">
        <v>0</v>
      </c>
      <c r="FF53" s="73">
        <v>2</v>
      </c>
      <c r="FG53" s="20">
        <v>55</v>
      </c>
      <c r="FH53" s="64">
        <f t="shared" si="452"/>
        <v>27500</v>
      </c>
      <c r="FI53" s="63">
        <v>0</v>
      </c>
      <c r="FJ53" s="14">
        <v>0</v>
      </c>
      <c r="FK53" s="64">
        <v>0</v>
      </c>
      <c r="FL53" s="72">
        <v>0</v>
      </c>
      <c r="FM53" s="19">
        <v>0</v>
      </c>
      <c r="FN53" s="64">
        <v>0</v>
      </c>
      <c r="FO53" s="72">
        <v>0</v>
      </c>
      <c r="FP53" s="19">
        <v>0</v>
      </c>
      <c r="FQ53" s="64">
        <f t="shared" si="425"/>
        <v>0</v>
      </c>
      <c r="FR53" s="73">
        <v>0</v>
      </c>
      <c r="FS53" s="20">
        <v>6</v>
      </c>
      <c r="FT53" s="64">
        <v>0</v>
      </c>
      <c r="FU53" s="73">
        <v>3</v>
      </c>
      <c r="FV53" s="20">
        <v>59</v>
      </c>
      <c r="FW53" s="64">
        <f t="shared" si="453"/>
        <v>19666.666666666668</v>
      </c>
      <c r="FX53" s="63">
        <v>0</v>
      </c>
      <c r="FY53" s="14">
        <v>0</v>
      </c>
      <c r="FZ53" s="64">
        <v>0</v>
      </c>
      <c r="GA53" s="63">
        <v>0</v>
      </c>
      <c r="GB53" s="14">
        <v>0</v>
      </c>
      <c r="GC53" s="64">
        <v>0</v>
      </c>
      <c r="GD53" s="63">
        <v>0</v>
      </c>
      <c r="GE53" s="14">
        <v>0</v>
      </c>
      <c r="GF53" s="64">
        <v>0</v>
      </c>
      <c r="GG53" s="73">
        <v>1</v>
      </c>
      <c r="GH53" s="20">
        <v>18</v>
      </c>
      <c r="GI53" s="64">
        <f t="shared" si="427"/>
        <v>18000</v>
      </c>
      <c r="GJ53" s="63">
        <v>0</v>
      </c>
      <c r="GK53" s="14">
        <v>0</v>
      </c>
      <c r="GL53" s="64">
        <v>0</v>
      </c>
      <c r="GM53" s="63">
        <v>0</v>
      </c>
      <c r="GN53" s="14">
        <v>0</v>
      </c>
      <c r="GO53" s="64">
        <v>0</v>
      </c>
      <c r="GP53" s="63">
        <v>0</v>
      </c>
      <c r="GQ53" s="14">
        <v>0</v>
      </c>
      <c r="GR53" s="64">
        <v>0</v>
      </c>
      <c r="GS53" s="63">
        <v>0</v>
      </c>
      <c r="GT53" s="14">
        <v>0</v>
      </c>
      <c r="GU53" s="64">
        <v>0</v>
      </c>
      <c r="GV53" s="63">
        <v>0</v>
      </c>
      <c r="GW53" s="14">
        <v>0</v>
      </c>
      <c r="GX53" s="64">
        <v>0</v>
      </c>
      <c r="GY53" s="63">
        <v>0</v>
      </c>
      <c r="GZ53" s="14">
        <v>0</v>
      </c>
      <c r="HA53" s="64">
        <v>0</v>
      </c>
      <c r="HB53" s="63">
        <v>0</v>
      </c>
      <c r="HC53" s="14">
        <v>0</v>
      </c>
      <c r="HD53" s="64">
        <v>0</v>
      </c>
      <c r="HE53" s="63">
        <v>0</v>
      </c>
      <c r="HF53" s="14">
        <v>0</v>
      </c>
      <c r="HG53" s="64">
        <f t="shared" si="429"/>
        <v>0</v>
      </c>
      <c r="HH53" s="63">
        <v>0</v>
      </c>
      <c r="HI53" s="14">
        <v>7</v>
      </c>
      <c r="HJ53" s="64">
        <v>0</v>
      </c>
      <c r="HK53" s="63">
        <v>0</v>
      </c>
      <c r="HL53" s="14">
        <v>0</v>
      </c>
      <c r="HM53" s="64">
        <v>0</v>
      </c>
      <c r="HN53" s="63">
        <v>0</v>
      </c>
      <c r="HO53" s="14">
        <v>0</v>
      </c>
      <c r="HP53" s="64">
        <v>0</v>
      </c>
      <c r="HQ53" s="63">
        <v>0</v>
      </c>
      <c r="HR53" s="14">
        <v>0</v>
      </c>
      <c r="HS53" s="64">
        <v>0</v>
      </c>
      <c r="HT53" s="63">
        <v>0</v>
      </c>
      <c r="HU53" s="14">
        <v>0</v>
      </c>
      <c r="HV53" s="64">
        <v>0</v>
      </c>
      <c r="HW53" s="63">
        <v>0</v>
      </c>
      <c r="HX53" s="14">
        <v>0</v>
      </c>
      <c r="HY53" s="64">
        <v>0</v>
      </c>
      <c r="HZ53" s="63">
        <v>0</v>
      </c>
      <c r="IA53" s="14">
        <v>0</v>
      </c>
      <c r="IB53" s="64">
        <v>0</v>
      </c>
      <c r="IC53" s="63">
        <v>0</v>
      </c>
      <c r="ID53" s="14">
        <v>0</v>
      </c>
      <c r="IE53" s="64">
        <f t="shared" si="430"/>
        <v>0</v>
      </c>
      <c r="IF53" s="63">
        <v>0</v>
      </c>
      <c r="IG53" s="14">
        <v>0</v>
      </c>
      <c r="IH53" s="64">
        <v>0</v>
      </c>
      <c r="II53" s="63">
        <v>0</v>
      </c>
      <c r="IJ53" s="14">
        <v>0</v>
      </c>
      <c r="IK53" s="64">
        <v>0</v>
      </c>
      <c r="IL53" s="63">
        <v>0</v>
      </c>
      <c r="IM53" s="14">
        <v>0</v>
      </c>
      <c r="IN53" s="64">
        <v>0</v>
      </c>
      <c r="IO53" s="63">
        <v>0</v>
      </c>
      <c r="IP53" s="14">
        <v>0</v>
      </c>
      <c r="IQ53" s="64">
        <v>0</v>
      </c>
      <c r="IR53" s="63">
        <v>0</v>
      </c>
      <c r="IS53" s="14">
        <v>0</v>
      </c>
      <c r="IT53" s="64">
        <v>0</v>
      </c>
      <c r="IU53" s="63">
        <v>0</v>
      </c>
      <c r="IV53" s="14">
        <v>0</v>
      </c>
      <c r="IW53" s="64">
        <v>0</v>
      </c>
      <c r="IX53" s="63">
        <v>0</v>
      </c>
      <c r="IY53" s="14">
        <v>0</v>
      </c>
      <c r="IZ53" s="64">
        <f t="shared" si="431"/>
        <v>0</v>
      </c>
      <c r="JA53" s="63">
        <v>0</v>
      </c>
      <c r="JB53" s="14">
        <v>0</v>
      </c>
      <c r="JC53" s="64">
        <v>0</v>
      </c>
      <c r="JD53" s="63">
        <v>0</v>
      </c>
      <c r="JE53" s="14">
        <v>0</v>
      </c>
      <c r="JF53" s="64">
        <v>0</v>
      </c>
      <c r="JG53" s="73">
        <v>0</v>
      </c>
      <c r="JH53" s="20">
        <v>0</v>
      </c>
      <c r="JI53" s="64">
        <v>0</v>
      </c>
      <c r="JJ53" s="73">
        <v>1</v>
      </c>
      <c r="JK53" s="20">
        <v>14</v>
      </c>
      <c r="JL53" s="64">
        <f t="shared" si="454"/>
        <v>14000</v>
      </c>
      <c r="JM53" s="63">
        <v>0</v>
      </c>
      <c r="JN53" s="14">
        <v>0</v>
      </c>
      <c r="JO53" s="64">
        <v>0</v>
      </c>
      <c r="JP53" s="63">
        <v>0</v>
      </c>
      <c r="JQ53" s="14">
        <v>5</v>
      </c>
      <c r="JR53" s="64">
        <v>0</v>
      </c>
      <c r="JS53" s="63">
        <v>0</v>
      </c>
      <c r="JT53" s="14">
        <v>0</v>
      </c>
      <c r="JU53" s="64">
        <v>0</v>
      </c>
      <c r="JV53" s="73">
        <v>3</v>
      </c>
      <c r="JW53" s="20">
        <v>46</v>
      </c>
      <c r="JX53" s="64">
        <f t="shared" ref="JX53:JX56" si="458">JW53/JV53*1000</f>
        <v>15333.333333333334</v>
      </c>
      <c r="JY53" s="63">
        <v>2</v>
      </c>
      <c r="JZ53" s="14">
        <v>95</v>
      </c>
      <c r="KA53" s="64">
        <f t="shared" ref="KA53" si="459">JZ53/JY53*1000</f>
        <v>47500</v>
      </c>
      <c r="KB53" s="73">
        <v>17</v>
      </c>
      <c r="KC53" s="20">
        <v>409</v>
      </c>
      <c r="KD53" s="64">
        <f t="shared" si="455"/>
        <v>24058.823529411766</v>
      </c>
      <c r="KE53" s="73">
        <v>2</v>
      </c>
      <c r="KF53" s="20">
        <v>43</v>
      </c>
      <c r="KG53" s="64">
        <f t="shared" si="456"/>
        <v>21500</v>
      </c>
      <c r="KH53" s="11" t="e">
        <f>F53+I53+L53+AM53+AS53+BB53+BH53+#REF!+BN53+BT53+BW53+CF53+CI53+DA53+DD53+DG53+DP53+DS53+DV53+EH53+EK53+EQ53+EW53+FC53+FF53+FL53+FR53+FU53+FX53+GA53+GG53+GV53+GY53+HH53+HN53+HQ53+HW53+IL53+IR53+IU53+JJ53+JM53+JP53+JS53+JV53+JY53+KB53+KE53</f>
        <v>#REF!</v>
      </c>
      <c r="KI53" s="21" t="e">
        <f>G53+J53+M53+AN53+AT53+BC53+BI53+#REF!+BO53+BU53+BX53+CG53+CJ53+DB53+DE53+DH53+DQ53+DT53+DW53+EI53+EL53+ER53+EX53+FD53+FG53+FM53+FS53+FV53+FY53+GB53+GH53+GW53+GZ53+HI53+HO53+HR53+HX53+IM53+IS53+IV53+JK53+JN53+JQ53+JT53+JW53+JZ53+KC53+KF53</f>
        <v>#REF!</v>
      </c>
      <c r="KJ53" s="6"/>
      <c r="KK53" s="9"/>
      <c r="KL53" s="6"/>
      <c r="KM53" s="6"/>
      <c r="KN53" s="6"/>
      <c r="KO53" s="9"/>
      <c r="KP53" s="6"/>
      <c r="KQ53" s="6"/>
      <c r="KR53" s="6"/>
      <c r="KS53" s="9"/>
      <c r="KT53" s="6"/>
      <c r="KU53" s="6"/>
      <c r="KV53" s="1"/>
      <c r="KW53" s="2"/>
      <c r="KX53" s="1"/>
      <c r="KY53" s="1"/>
      <c r="KZ53" s="1"/>
      <c r="LA53" s="2"/>
      <c r="LB53" s="1"/>
      <c r="LC53" s="1"/>
      <c r="LD53" s="1"/>
      <c r="LE53" s="2"/>
      <c r="LF53" s="1"/>
      <c r="LG53" s="1"/>
      <c r="LH53" s="1"/>
      <c r="LI53" s="2"/>
      <c r="LJ53" s="1"/>
      <c r="LK53" s="1"/>
      <c r="LL53" s="1"/>
      <c r="LM53" s="2"/>
      <c r="LN53" s="1"/>
      <c r="LO53" s="1"/>
      <c r="LP53" s="1"/>
      <c r="LQ53" s="2"/>
      <c r="LR53" s="1"/>
      <c r="LS53" s="1"/>
      <c r="LT53" s="1"/>
      <c r="LU53" s="2"/>
      <c r="LV53" s="1"/>
      <c r="LW53" s="1"/>
      <c r="LX53" s="1"/>
      <c r="LY53" s="2"/>
      <c r="LZ53" s="1"/>
      <c r="MA53" s="1"/>
      <c r="MB53" s="1"/>
    </row>
    <row r="54" spans="1:415" x14ac:dyDescent="0.3">
      <c r="A54" s="57">
        <v>2012</v>
      </c>
      <c r="B54" s="58" t="s">
        <v>14</v>
      </c>
      <c r="C54" s="63">
        <v>0</v>
      </c>
      <c r="D54" s="14">
        <v>0</v>
      </c>
      <c r="E54" s="64">
        <v>0</v>
      </c>
      <c r="F54" s="80">
        <v>2</v>
      </c>
      <c r="G54" s="18">
        <v>64</v>
      </c>
      <c r="H54" s="64">
        <f t="shared" si="449"/>
        <v>32000</v>
      </c>
      <c r="I54" s="63">
        <v>0</v>
      </c>
      <c r="J54" s="14">
        <v>0</v>
      </c>
      <c r="K54" s="64">
        <v>0</v>
      </c>
      <c r="L54" s="80">
        <v>0</v>
      </c>
      <c r="M54" s="18">
        <v>9</v>
      </c>
      <c r="N54" s="64">
        <v>0</v>
      </c>
      <c r="O54" s="63">
        <v>0</v>
      </c>
      <c r="P54" s="14">
        <v>0</v>
      </c>
      <c r="Q54" s="64">
        <v>0</v>
      </c>
      <c r="R54" s="63"/>
      <c r="S54" s="14"/>
      <c r="T54" s="64"/>
      <c r="U54" s="63">
        <v>0</v>
      </c>
      <c r="V54" s="14">
        <v>0</v>
      </c>
      <c r="W54" s="64">
        <v>0</v>
      </c>
      <c r="X54" s="63">
        <v>0</v>
      </c>
      <c r="Y54" s="14">
        <v>0</v>
      </c>
      <c r="Z54" s="64">
        <v>0</v>
      </c>
      <c r="AA54" s="63">
        <v>0</v>
      </c>
      <c r="AB54" s="14">
        <v>0</v>
      </c>
      <c r="AC54" s="64">
        <v>0</v>
      </c>
      <c r="AD54" s="63">
        <v>0</v>
      </c>
      <c r="AE54" s="14">
        <v>0</v>
      </c>
      <c r="AF54" s="64">
        <v>0</v>
      </c>
      <c r="AG54" s="63">
        <v>0</v>
      </c>
      <c r="AH54" s="14">
        <v>0</v>
      </c>
      <c r="AI54" s="64">
        <v>0</v>
      </c>
      <c r="AJ54" s="63">
        <v>0</v>
      </c>
      <c r="AK54" s="14">
        <v>0</v>
      </c>
      <c r="AL54" s="64">
        <v>0</v>
      </c>
      <c r="AM54" s="63">
        <v>0</v>
      </c>
      <c r="AN54" s="14">
        <v>0</v>
      </c>
      <c r="AO54" s="64">
        <v>0</v>
      </c>
      <c r="AP54" s="63">
        <v>0</v>
      </c>
      <c r="AQ54" s="14">
        <v>0</v>
      </c>
      <c r="AR54" s="64">
        <v>0</v>
      </c>
      <c r="AS54" s="63">
        <v>0</v>
      </c>
      <c r="AT54" s="14">
        <v>0</v>
      </c>
      <c r="AU54" s="64">
        <v>0</v>
      </c>
      <c r="AV54" s="63">
        <v>0</v>
      </c>
      <c r="AW54" s="14">
        <v>0</v>
      </c>
      <c r="AX54" s="64">
        <v>0</v>
      </c>
      <c r="AY54" s="63">
        <v>0</v>
      </c>
      <c r="AZ54" s="14">
        <v>0</v>
      </c>
      <c r="BA54" s="64">
        <v>0</v>
      </c>
      <c r="BB54" s="63">
        <v>0</v>
      </c>
      <c r="BC54" s="14">
        <v>0</v>
      </c>
      <c r="BD54" s="64">
        <v>0</v>
      </c>
      <c r="BE54" s="63"/>
      <c r="BF54" s="14"/>
      <c r="BG54" s="64"/>
      <c r="BH54" s="63">
        <v>0</v>
      </c>
      <c r="BI54" s="14">
        <v>0</v>
      </c>
      <c r="BJ54" s="64">
        <v>0</v>
      </c>
      <c r="BK54" s="73">
        <v>6</v>
      </c>
      <c r="BL54" s="20">
        <v>140</v>
      </c>
      <c r="BM54" s="64">
        <f t="shared" si="418"/>
        <v>23333.333333333332</v>
      </c>
      <c r="BN54" s="63">
        <v>0</v>
      </c>
      <c r="BO54" s="14">
        <v>8</v>
      </c>
      <c r="BP54" s="64">
        <v>0</v>
      </c>
      <c r="BQ54" s="63"/>
      <c r="BR54" s="14"/>
      <c r="BS54" s="64"/>
      <c r="BT54" s="63">
        <v>0</v>
      </c>
      <c r="BU54" s="14">
        <v>0</v>
      </c>
      <c r="BV54" s="64">
        <v>0</v>
      </c>
      <c r="BW54" s="63">
        <v>0</v>
      </c>
      <c r="BX54" s="14">
        <v>0</v>
      </c>
      <c r="BY54" s="64">
        <v>0</v>
      </c>
      <c r="BZ54" s="63"/>
      <c r="CA54" s="14"/>
      <c r="CB54" s="64"/>
      <c r="CC54" s="63">
        <v>0</v>
      </c>
      <c r="CD54" s="14">
        <v>0</v>
      </c>
      <c r="CE54" s="64">
        <v>0</v>
      </c>
      <c r="CF54" s="63">
        <v>0</v>
      </c>
      <c r="CG54" s="14">
        <v>0</v>
      </c>
      <c r="CH54" s="64">
        <v>0</v>
      </c>
      <c r="CI54" s="63">
        <v>0</v>
      </c>
      <c r="CJ54" s="14">
        <v>0</v>
      </c>
      <c r="CK54" s="64">
        <v>0</v>
      </c>
      <c r="CL54" s="63">
        <v>0</v>
      </c>
      <c r="CM54" s="14">
        <v>0</v>
      </c>
      <c r="CN54" s="64">
        <f t="shared" si="419"/>
        <v>0</v>
      </c>
      <c r="CO54" s="63">
        <v>0</v>
      </c>
      <c r="CP54" s="14">
        <v>0</v>
      </c>
      <c r="CQ54" s="64">
        <v>0</v>
      </c>
      <c r="CR54" s="63">
        <v>0</v>
      </c>
      <c r="CS54" s="14">
        <v>0</v>
      </c>
      <c r="CT54" s="64">
        <f t="shared" si="420"/>
        <v>0</v>
      </c>
      <c r="CU54" s="63">
        <v>0</v>
      </c>
      <c r="CV54" s="14">
        <v>0</v>
      </c>
      <c r="CW54" s="64">
        <v>0</v>
      </c>
      <c r="CX54" s="63">
        <v>0</v>
      </c>
      <c r="CY54" s="14">
        <v>0</v>
      </c>
      <c r="CZ54" s="64">
        <v>0</v>
      </c>
      <c r="DA54" s="73">
        <v>2</v>
      </c>
      <c r="DB54" s="20">
        <v>60</v>
      </c>
      <c r="DC54" s="64">
        <f t="shared" si="440"/>
        <v>30000</v>
      </c>
      <c r="DD54" s="63">
        <v>0</v>
      </c>
      <c r="DE54" s="14">
        <v>0</v>
      </c>
      <c r="DF54" s="64">
        <v>0</v>
      </c>
      <c r="DG54" s="63">
        <v>0</v>
      </c>
      <c r="DH54" s="14">
        <v>0</v>
      </c>
      <c r="DI54" s="64">
        <v>0</v>
      </c>
      <c r="DJ54" s="63">
        <v>0</v>
      </c>
      <c r="DK54" s="14">
        <v>0</v>
      </c>
      <c r="DL54" s="64">
        <v>0</v>
      </c>
      <c r="DM54" s="63">
        <v>0</v>
      </c>
      <c r="DN54" s="14">
        <v>0</v>
      </c>
      <c r="DO54" s="64">
        <v>0</v>
      </c>
      <c r="DP54" s="63">
        <v>0</v>
      </c>
      <c r="DQ54" s="14">
        <v>0</v>
      </c>
      <c r="DR54" s="64">
        <v>0</v>
      </c>
      <c r="DS54" s="63">
        <v>0</v>
      </c>
      <c r="DT54" s="14">
        <v>0</v>
      </c>
      <c r="DU54" s="64">
        <v>0</v>
      </c>
      <c r="DV54" s="63">
        <v>0</v>
      </c>
      <c r="DW54" s="14">
        <v>0</v>
      </c>
      <c r="DX54" s="64">
        <v>0</v>
      </c>
      <c r="DY54" s="63">
        <v>0</v>
      </c>
      <c r="DZ54" s="14">
        <v>0</v>
      </c>
      <c r="EA54" s="64">
        <f t="shared" si="421"/>
        <v>0</v>
      </c>
      <c r="EB54" s="63">
        <v>0</v>
      </c>
      <c r="EC54" s="14">
        <v>0</v>
      </c>
      <c r="ED54" s="64">
        <f t="shared" si="422"/>
        <v>0</v>
      </c>
      <c r="EE54" s="63">
        <v>0</v>
      </c>
      <c r="EF54" s="14">
        <v>0</v>
      </c>
      <c r="EG54" s="64">
        <f t="shared" si="441"/>
        <v>0</v>
      </c>
      <c r="EH54" s="73">
        <v>20</v>
      </c>
      <c r="EI54" s="20">
        <v>382</v>
      </c>
      <c r="EJ54" s="64">
        <f t="shared" si="451"/>
        <v>19100</v>
      </c>
      <c r="EK54" s="63">
        <v>0</v>
      </c>
      <c r="EL54" s="14">
        <v>0</v>
      </c>
      <c r="EM54" s="64">
        <v>0</v>
      </c>
      <c r="EN54" s="63">
        <v>0</v>
      </c>
      <c r="EO54" s="14">
        <v>0</v>
      </c>
      <c r="EP54" s="64">
        <v>0</v>
      </c>
      <c r="EQ54" s="63">
        <v>0</v>
      </c>
      <c r="ER54" s="14">
        <v>0</v>
      </c>
      <c r="ES54" s="64">
        <v>0</v>
      </c>
      <c r="ET54" s="63">
        <v>0</v>
      </c>
      <c r="EU54" s="14">
        <v>0</v>
      </c>
      <c r="EV54" s="64">
        <v>0</v>
      </c>
      <c r="EW54" s="63">
        <v>0</v>
      </c>
      <c r="EX54" s="14">
        <v>0</v>
      </c>
      <c r="EY54" s="64">
        <v>0</v>
      </c>
      <c r="EZ54" s="72"/>
      <c r="FA54" s="19"/>
      <c r="FB54" s="64"/>
      <c r="FC54" s="72">
        <v>0</v>
      </c>
      <c r="FD54" s="19">
        <v>0</v>
      </c>
      <c r="FE54" s="64">
        <v>0</v>
      </c>
      <c r="FF54" s="73">
        <v>2</v>
      </c>
      <c r="FG54" s="20">
        <v>45</v>
      </c>
      <c r="FH54" s="64">
        <f t="shared" si="452"/>
        <v>22500</v>
      </c>
      <c r="FI54" s="63">
        <v>0</v>
      </c>
      <c r="FJ54" s="14">
        <v>0</v>
      </c>
      <c r="FK54" s="64">
        <v>0</v>
      </c>
      <c r="FL54" s="72">
        <v>0</v>
      </c>
      <c r="FM54" s="19">
        <v>0</v>
      </c>
      <c r="FN54" s="64">
        <v>0</v>
      </c>
      <c r="FO54" s="72">
        <v>0</v>
      </c>
      <c r="FP54" s="19">
        <v>0</v>
      </c>
      <c r="FQ54" s="64">
        <f t="shared" si="425"/>
        <v>0</v>
      </c>
      <c r="FR54" s="73">
        <v>2</v>
      </c>
      <c r="FS54" s="20">
        <v>57</v>
      </c>
      <c r="FT54" s="64">
        <f t="shared" si="446"/>
        <v>28500</v>
      </c>
      <c r="FU54" s="73">
        <v>35</v>
      </c>
      <c r="FV54" s="20">
        <v>907</v>
      </c>
      <c r="FW54" s="64">
        <f t="shared" si="453"/>
        <v>25914.285714285714</v>
      </c>
      <c r="FX54" s="63">
        <v>0</v>
      </c>
      <c r="FY54" s="14">
        <v>0</v>
      </c>
      <c r="FZ54" s="64">
        <v>0</v>
      </c>
      <c r="GA54" s="63">
        <v>0</v>
      </c>
      <c r="GB54" s="14">
        <v>0</v>
      </c>
      <c r="GC54" s="64">
        <v>0</v>
      </c>
      <c r="GD54" s="63">
        <v>0</v>
      </c>
      <c r="GE54" s="14">
        <v>0</v>
      </c>
      <c r="GF54" s="64">
        <v>0</v>
      </c>
      <c r="GG54" s="73">
        <v>1</v>
      </c>
      <c r="GH54" s="20">
        <v>23</v>
      </c>
      <c r="GI54" s="64">
        <f t="shared" si="427"/>
        <v>23000</v>
      </c>
      <c r="GJ54" s="63">
        <v>0</v>
      </c>
      <c r="GK54" s="14">
        <v>0</v>
      </c>
      <c r="GL54" s="64">
        <v>0</v>
      </c>
      <c r="GM54" s="63">
        <v>0</v>
      </c>
      <c r="GN54" s="14">
        <v>0</v>
      </c>
      <c r="GO54" s="64">
        <v>0</v>
      </c>
      <c r="GP54" s="63">
        <v>0</v>
      </c>
      <c r="GQ54" s="14">
        <v>0</v>
      </c>
      <c r="GR54" s="64">
        <v>0</v>
      </c>
      <c r="GS54" s="63">
        <v>0</v>
      </c>
      <c r="GT54" s="14">
        <v>0</v>
      </c>
      <c r="GU54" s="64">
        <v>0</v>
      </c>
      <c r="GV54" s="63">
        <v>0</v>
      </c>
      <c r="GW54" s="14">
        <v>0</v>
      </c>
      <c r="GX54" s="64">
        <v>0</v>
      </c>
      <c r="GY54" s="63">
        <v>0</v>
      </c>
      <c r="GZ54" s="14">
        <v>0</v>
      </c>
      <c r="HA54" s="64">
        <v>0</v>
      </c>
      <c r="HB54" s="63">
        <v>0</v>
      </c>
      <c r="HC54" s="14">
        <v>0</v>
      </c>
      <c r="HD54" s="64">
        <v>0</v>
      </c>
      <c r="HE54" s="63">
        <v>0</v>
      </c>
      <c r="HF54" s="14">
        <v>0</v>
      </c>
      <c r="HG54" s="64">
        <f t="shared" si="429"/>
        <v>0</v>
      </c>
      <c r="HH54" s="63">
        <v>0</v>
      </c>
      <c r="HI54" s="14">
        <v>0</v>
      </c>
      <c r="HJ54" s="64">
        <v>0</v>
      </c>
      <c r="HK54" s="63">
        <v>0</v>
      </c>
      <c r="HL54" s="14">
        <v>0</v>
      </c>
      <c r="HM54" s="64">
        <v>0</v>
      </c>
      <c r="HN54" s="63">
        <v>0</v>
      </c>
      <c r="HO54" s="14">
        <v>0</v>
      </c>
      <c r="HP54" s="64">
        <v>0</v>
      </c>
      <c r="HQ54" s="63">
        <v>0</v>
      </c>
      <c r="HR54" s="14">
        <v>0</v>
      </c>
      <c r="HS54" s="64">
        <v>0</v>
      </c>
      <c r="HT54" s="63">
        <v>0</v>
      </c>
      <c r="HU54" s="14">
        <v>0</v>
      </c>
      <c r="HV54" s="64">
        <v>0</v>
      </c>
      <c r="HW54" s="63">
        <v>0</v>
      </c>
      <c r="HX54" s="14">
        <v>0</v>
      </c>
      <c r="HY54" s="64">
        <v>0</v>
      </c>
      <c r="HZ54" s="63">
        <v>0</v>
      </c>
      <c r="IA54" s="14">
        <v>0</v>
      </c>
      <c r="IB54" s="64">
        <v>0</v>
      </c>
      <c r="IC54" s="63">
        <v>0</v>
      </c>
      <c r="ID54" s="14">
        <v>0</v>
      </c>
      <c r="IE54" s="64">
        <f t="shared" si="430"/>
        <v>0</v>
      </c>
      <c r="IF54" s="63">
        <v>0</v>
      </c>
      <c r="IG54" s="14">
        <v>0</v>
      </c>
      <c r="IH54" s="64">
        <v>0</v>
      </c>
      <c r="II54" s="63">
        <v>0</v>
      </c>
      <c r="IJ54" s="14">
        <v>0</v>
      </c>
      <c r="IK54" s="64">
        <v>0</v>
      </c>
      <c r="IL54" s="63">
        <v>0</v>
      </c>
      <c r="IM54" s="14">
        <v>0</v>
      </c>
      <c r="IN54" s="64">
        <v>0</v>
      </c>
      <c r="IO54" s="63">
        <v>0</v>
      </c>
      <c r="IP54" s="14">
        <v>0</v>
      </c>
      <c r="IQ54" s="64">
        <v>0</v>
      </c>
      <c r="IR54" s="63">
        <v>0</v>
      </c>
      <c r="IS54" s="14">
        <v>0</v>
      </c>
      <c r="IT54" s="64">
        <v>0</v>
      </c>
      <c r="IU54" s="63">
        <v>0</v>
      </c>
      <c r="IV54" s="14">
        <v>0</v>
      </c>
      <c r="IW54" s="64">
        <v>0</v>
      </c>
      <c r="IX54" s="63">
        <v>0</v>
      </c>
      <c r="IY54" s="14">
        <v>0</v>
      </c>
      <c r="IZ54" s="64">
        <f t="shared" si="431"/>
        <v>0</v>
      </c>
      <c r="JA54" s="63">
        <v>0</v>
      </c>
      <c r="JB54" s="14">
        <v>0</v>
      </c>
      <c r="JC54" s="64">
        <v>0</v>
      </c>
      <c r="JD54" s="63">
        <v>0</v>
      </c>
      <c r="JE54" s="14">
        <v>0</v>
      </c>
      <c r="JF54" s="64">
        <v>0</v>
      </c>
      <c r="JG54" s="73">
        <v>0</v>
      </c>
      <c r="JH54" s="20">
        <v>0</v>
      </c>
      <c r="JI54" s="64">
        <v>0</v>
      </c>
      <c r="JJ54" s="73">
        <v>2</v>
      </c>
      <c r="JK54" s="20">
        <v>45</v>
      </c>
      <c r="JL54" s="64">
        <f t="shared" si="454"/>
        <v>22500</v>
      </c>
      <c r="JM54" s="73">
        <v>2</v>
      </c>
      <c r="JN54" s="20">
        <v>52</v>
      </c>
      <c r="JO54" s="64">
        <f t="shared" ref="JO54" si="460">JN54/JM54*1000</f>
        <v>26000</v>
      </c>
      <c r="JP54" s="63">
        <v>0</v>
      </c>
      <c r="JQ54" s="14">
        <v>0</v>
      </c>
      <c r="JR54" s="64">
        <v>0</v>
      </c>
      <c r="JS54" s="63">
        <v>0</v>
      </c>
      <c r="JT54" s="14">
        <v>0</v>
      </c>
      <c r="JU54" s="64">
        <v>0</v>
      </c>
      <c r="JV54" s="73">
        <v>2</v>
      </c>
      <c r="JW54" s="20">
        <v>72</v>
      </c>
      <c r="JX54" s="64">
        <f t="shared" si="458"/>
        <v>36000</v>
      </c>
      <c r="JY54" s="63">
        <v>0</v>
      </c>
      <c r="JZ54" s="14">
        <v>0</v>
      </c>
      <c r="KA54" s="64">
        <v>0</v>
      </c>
      <c r="KB54" s="73">
        <v>7</v>
      </c>
      <c r="KC54" s="20">
        <v>193</v>
      </c>
      <c r="KD54" s="64">
        <f t="shared" si="455"/>
        <v>27571.428571428572</v>
      </c>
      <c r="KE54" s="73">
        <v>20</v>
      </c>
      <c r="KF54" s="20">
        <v>427</v>
      </c>
      <c r="KG54" s="64">
        <f t="shared" si="456"/>
        <v>21350</v>
      </c>
      <c r="KH54" s="11" t="e">
        <f>F54+I54+L54+AM54+AS54+BB54+BH54+#REF!+BN54+BT54+BW54+CF54+CI54+DA54+DD54+DG54+DP54+DS54+DV54+EH54+EK54+EQ54+EW54+FC54+FF54+FL54+FR54+FU54+FX54+GA54+GG54+GV54+GY54+HH54+HN54+HQ54+HW54+IL54+IR54+IU54+JJ54+JM54+JP54+JS54+JV54+JY54+KB54+KE54</f>
        <v>#REF!</v>
      </c>
      <c r="KI54" s="21" t="e">
        <f>G54+J54+M54+AN54+AT54+BC54+BI54+#REF!+BO54+BU54+BX54+CG54+CJ54+DB54+DE54+DH54+DQ54+DT54+DW54+EI54+EL54+ER54+EX54+FD54+FG54+FM54+FS54+FV54+FY54+GB54+GH54+GW54+GZ54+HI54+HO54+HR54+HX54+IM54+IS54+IV54+JK54+JN54+JQ54+JT54+JW54+JZ54+KC54+KF54</f>
        <v>#REF!</v>
      </c>
      <c r="KJ54" s="6"/>
      <c r="KK54" s="9"/>
      <c r="KL54" s="6"/>
      <c r="KM54" s="6"/>
      <c r="KN54" s="6"/>
      <c r="KO54" s="9"/>
      <c r="KP54" s="6"/>
      <c r="KQ54" s="6"/>
      <c r="KR54" s="6"/>
      <c r="KS54" s="9"/>
      <c r="KT54" s="6"/>
      <c r="KU54" s="6"/>
      <c r="KV54" s="1"/>
      <c r="KW54" s="2"/>
      <c r="KX54" s="1"/>
      <c r="KY54" s="1"/>
      <c r="KZ54" s="1"/>
      <c r="LA54" s="2"/>
      <c r="LB54" s="1"/>
      <c r="LC54" s="1"/>
      <c r="LD54" s="1"/>
      <c r="LE54" s="2"/>
      <c r="LF54" s="1"/>
      <c r="LG54" s="1"/>
      <c r="LH54" s="1"/>
      <c r="LI54" s="2"/>
      <c r="LJ54" s="1"/>
      <c r="LK54" s="1"/>
      <c r="LL54" s="1"/>
      <c r="LM54" s="2"/>
      <c r="LN54" s="1"/>
      <c r="LO54" s="1"/>
      <c r="LP54" s="1"/>
      <c r="LQ54" s="2"/>
      <c r="LR54" s="1"/>
      <c r="LS54" s="1"/>
      <c r="LT54" s="1"/>
      <c r="LU54" s="2"/>
      <c r="LV54" s="1"/>
      <c r="LW54" s="1"/>
      <c r="LX54" s="1"/>
      <c r="LY54" s="2"/>
      <c r="LZ54" s="1"/>
      <c r="MA54" s="1"/>
      <c r="MB54" s="1"/>
    </row>
    <row r="55" spans="1:415" x14ac:dyDescent="0.3">
      <c r="A55" s="57">
        <v>2012</v>
      </c>
      <c r="B55" s="58" t="s">
        <v>15</v>
      </c>
      <c r="C55" s="63">
        <v>0</v>
      </c>
      <c r="D55" s="14">
        <v>0</v>
      </c>
      <c r="E55" s="64">
        <v>0</v>
      </c>
      <c r="F55" s="80">
        <v>6</v>
      </c>
      <c r="G55" s="18">
        <v>136</v>
      </c>
      <c r="H55" s="64">
        <f t="shared" si="449"/>
        <v>22666.666666666668</v>
      </c>
      <c r="I55" s="63">
        <v>0</v>
      </c>
      <c r="J55" s="14">
        <v>0</v>
      </c>
      <c r="K55" s="64">
        <v>0</v>
      </c>
      <c r="L55" s="80">
        <v>0</v>
      </c>
      <c r="M55" s="18">
        <v>16</v>
      </c>
      <c r="N55" s="64">
        <v>0</v>
      </c>
      <c r="O55" s="63">
        <v>0</v>
      </c>
      <c r="P55" s="14">
        <v>0</v>
      </c>
      <c r="Q55" s="64">
        <v>0</v>
      </c>
      <c r="R55" s="63"/>
      <c r="S55" s="14"/>
      <c r="T55" s="64"/>
      <c r="U55" s="63">
        <v>0</v>
      </c>
      <c r="V55" s="14">
        <v>0</v>
      </c>
      <c r="W55" s="64">
        <v>0</v>
      </c>
      <c r="X55" s="63">
        <v>0</v>
      </c>
      <c r="Y55" s="14">
        <v>0</v>
      </c>
      <c r="Z55" s="64">
        <v>0</v>
      </c>
      <c r="AA55" s="63">
        <v>0</v>
      </c>
      <c r="AB55" s="14">
        <v>0</v>
      </c>
      <c r="AC55" s="64">
        <v>0</v>
      </c>
      <c r="AD55" s="63">
        <v>0</v>
      </c>
      <c r="AE55" s="14">
        <v>0</v>
      </c>
      <c r="AF55" s="64">
        <v>0</v>
      </c>
      <c r="AG55" s="63">
        <v>0</v>
      </c>
      <c r="AH55" s="14">
        <v>0</v>
      </c>
      <c r="AI55" s="64">
        <v>0</v>
      </c>
      <c r="AJ55" s="63">
        <v>0</v>
      </c>
      <c r="AK55" s="14">
        <v>0</v>
      </c>
      <c r="AL55" s="64">
        <v>0</v>
      </c>
      <c r="AM55" s="63">
        <v>0</v>
      </c>
      <c r="AN55" s="14">
        <v>0</v>
      </c>
      <c r="AO55" s="64">
        <v>0</v>
      </c>
      <c r="AP55" s="63">
        <v>0</v>
      </c>
      <c r="AQ55" s="14">
        <v>0</v>
      </c>
      <c r="AR55" s="64">
        <v>0</v>
      </c>
      <c r="AS55" s="63">
        <v>0</v>
      </c>
      <c r="AT55" s="14">
        <v>6</v>
      </c>
      <c r="AU55" s="64">
        <v>0</v>
      </c>
      <c r="AV55" s="63">
        <v>0</v>
      </c>
      <c r="AW55" s="14">
        <v>0</v>
      </c>
      <c r="AX55" s="64">
        <v>0</v>
      </c>
      <c r="AY55" s="63">
        <v>0</v>
      </c>
      <c r="AZ55" s="14">
        <v>0</v>
      </c>
      <c r="BA55" s="64">
        <v>0</v>
      </c>
      <c r="BB55" s="63">
        <v>0</v>
      </c>
      <c r="BC55" s="14">
        <v>0</v>
      </c>
      <c r="BD55" s="64">
        <v>0</v>
      </c>
      <c r="BE55" s="63"/>
      <c r="BF55" s="14"/>
      <c r="BG55" s="64"/>
      <c r="BH55" s="63">
        <v>0</v>
      </c>
      <c r="BI55" s="14">
        <v>0</v>
      </c>
      <c r="BJ55" s="64">
        <v>0</v>
      </c>
      <c r="BK55" s="73">
        <v>2</v>
      </c>
      <c r="BL55" s="20">
        <v>46</v>
      </c>
      <c r="BM55" s="64">
        <f t="shared" si="418"/>
        <v>23000</v>
      </c>
      <c r="BN55" s="63">
        <v>0</v>
      </c>
      <c r="BO55" s="14">
        <v>0</v>
      </c>
      <c r="BP55" s="64">
        <v>0</v>
      </c>
      <c r="BQ55" s="63"/>
      <c r="BR55" s="14"/>
      <c r="BS55" s="64"/>
      <c r="BT55" s="63">
        <v>0</v>
      </c>
      <c r="BU55" s="14">
        <v>0</v>
      </c>
      <c r="BV55" s="64">
        <v>0</v>
      </c>
      <c r="BW55" s="63">
        <v>0</v>
      </c>
      <c r="BX55" s="14">
        <v>0</v>
      </c>
      <c r="BY55" s="64">
        <v>0</v>
      </c>
      <c r="BZ55" s="63"/>
      <c r="CA55" s="14"/>
      <c r="CB55" s="64"/>
      <c r="CC55" s="63">
        <v>0</v>
      </c>
      <c r="CD55" s="14">
        <v>0</v>
      </c>
      <c r="CE55" s="64">
        <v>0</v>
      </c>
      <c r="CF55" s="63">
        <v>0</v>
      </c>
      <c r="CG55" s="14">
        <v>0</v>
      </c>
      <c r="CH55" s="64">
        <v>0</v>
      </c>
      <c r="CI55" s="63">
        <v>0</v>
      </c>
      <c r="CJ55" s="14">
        <v>0</v>
      </c>
      <c r="CK55" s="64">
        <v>0</v>
      </c>
      <c r="CL55" s="63">
        <v>0</v>
      </c>
      <c r="CM55" s="14">
        <v>0</v>
      </c>
      <c r="CN55" s="64">
        <f t="shared" si="419"/>
        <v>0</v>
      </c>
      <c r="CO55" s="63">
        <v>0</v>
      </c>
      <c r="CP55" s="14">
        <v>0</v>
      </c>
      <c r="CQ55" s="64">
        <v>0</v>
      </c>
      <c r="CR55" s="73">
        <v>0</v>
      </c>
      <c r="CS55" s="20">
        <v>0</v>
      </c>
      <c r="CT55" s="64">
        <f t="shared" si="420"/>
        <v>0</v>
      </c>
      <c r="CU55" s="73">
        <v>0</v>
      </c>
      <c r="CV55" s="20">
        <v>0</v>
      </c>
      <c r="CW55" s="64">
        <v>0</v>
      </c>
      <c r="CX55" s="73">
        <v>0</v>
      </c>
      <c r="CY55" s="20">
        <v>0</v>
      </c>
      <c r="CZ55" s="64">
        <v>0</v>
      </c>
      <c r="DA55" s="73">
        <v>0</v>
      </c>
      <c r="DB55" s="20">
        <v>6</v>
      </c>
      <c r="DC55" s="64">
        <v>0</v>
      </c>
      <c r="DD55" s="63">
        <v>0</v>
      </c>
      <c r="DE55" s="14">
        <v>0</v>
      </c>
      <c r="DF55" s="64">
        <v>0</v>
      </c>
      <c r="DG55" s="63">
        <v>0</v>
      </c>
      <c r="DH55" s="14">
        <v>0</v>
      </c>
      <c r="DI55" s="64">
        <v>0</v>
      </c>
      <c r="DJ55" s="63">
        <v>0</v>
      </c>
      <c r="DK55" s="14">
        <v>0</v>
      </c>
      <c r="DL55" s="64">
        <v>0</v>
      </c>
      <c r="DM55" s="63">
        <v>0</v>
      </c>
      <c r="DN55" s="14">
        <v>0</v>
      </c>
      <c r="DO55" s="64">
        <v>0</v>
      </c>
      <c r="DP55" s="63">
        <v>0</v>
      </c>
      <c r="DQ55" s="14">
        <v>0</v>
      </c>
      <c r="DR55" s="64">
        <v>0</v>
      </c>
      <c r="DS55" s="63">
        <v>0</v>
      </c>
      <c r="DT55" s="14">
        <v>3</v>
      </c>
      <c r="DU55" s="64">
        <v>0</v>
      </c>
      <c r="DV55" s="63">
        <v>0</v>
      </c>
      <c r="DW55" s="14">
        <v>0</v>
      </c>
      <c r="DX55" s="64">
        <v>0</v>
      </c>
      <c r="DY55" s="63">
        <v>0</v>
      </c>
      <c r="DZ55" s="14">
        <v>0</v>
      </c>
      <c r="EA55" s="64">
        <f t="shared" si="421"/>
        <v>0</v>
      </c>
      <c r="EB55" s="63">
        <v>0</v>
      </c>
      <c r="EC55" s="14">
        <v>0</v>
      </c>
      <c r="ED55" s="64">
        <f t="shared" si="422"/>
        <v>0</v>
      </c>
      <c r="EE55" s="63">
        <v>0</v>
      </c>
      <c r="EF55" s="14">
        <v>0</v>
      </c>
      <c r="EG55" s="64">
        <f t="shared" si="441"/>
        <v>0</v>
      </c>
      <c r="EH55" s="73">
        <v>21</v>
      </c>
      <c r="EI55" s="20">
        <v>398</v>
      </c>
      <c r="EJ55" s="64">
        <f t="shared" si="451"/>
        <v>18952.380952380954</v>
      </c>
      <c r="EK55" s="63">
        <v>0</v>
      </c>
      <c r="EL55" s="14">
        <v>0</v>
      </c>
      <c r="EM55" s="64">
        <v>0</v>
      </c>
      <c r="EN55" s="63">
        <v>0</v>
      </c>
      <c r="EO55" s="14">
        <v>0</v>
      </c>
      <c r="EP55" s="64">
        <v>0</v>
      </c>
      <c r="EQ55" s="63">
        <v>0</v>
      </c>
      <c r="ER55" s="14">
        <v>0</v>
      </c>
      <c r="ES55" s="64">
        <v>0</v>
      </c>
      <c r="ET55" s="63">
        <v>0</v>
      </c>
      <c r="EU55" s="14">
        <v>0</v>
      </c>
      <c r="EV55" s="64">
        <v>0</v>
      </c>
      <c r="EW55" s="63">
        <v>0</v>
      </c>
      <c r="EX55" s="14">
        <v>0</v>
      </c>
      <c r="EY55" s="64">
        <v>0</v>
      </c>
      <c r="EZ55" s="72"/>
      <c r="FA55" s="19"/>
      <c r="FB55" s="64"/>
      <c r="FC55" s="72">
        <v>0</v>
      </c>
      <c r="FD55" s="19">
        <v>0</v>
      </c>
      <c r="FE55" s="64">
        <v>0</v>
      </c>
      <c r="FF55" s="73">
        <v>6</v>
      </c>
      <c r="FG55" s="20">
        <v>76</v>
      </c>
      <c r="FH55" s="64">
        <f t="shared" si="452"/>
        <v>12666.666666666666</v>
      </c>
      <c r="FI55" s="63">
        <v>0</v>
      </c>
      <c r="FJ55" s="14">
        <v>0</v>
      </c>
      <c r="FK55" s="64">
        <v>0</v>
      </c>
      <c r="FL55" s="72">
        <v>0</v>
      </c>
      <c r="FM55" s="19">
        <v>0</v>
      </c>
      <c r="FN55" s="64">
        <v>0</v>
      </c>
      <c r="FO55" s="72">
        <v>0</v>
      </c>
      <c r="FP55" s="19">
        <v>0</v>
      </c>
      <c r="FQ55" s="64">
        <f t="shared" si="425"/>
        <v>0</v>
      </c>
      <c r="FR55" s="73">
        <v>2</v>
      </c>
      <c r="FS55" s="20">
        <v>56</v>
      </c>
      <c r="FT55" s="64">
        <f t="shared" si="446"/>
        <v>28000</v>
      </c>
      <c r="FU55" s="73">
        <v>32</v>
      </c>
      <c r="FV55" s="20">
        <v>849</v>
      </c>
      <c r="FW55" s="64">
        <f t="shared" si="453"/>
        <v>26531.25</v>
      </c>
      <c r="FX55" s="63">
        <v>0</v>
      </c>
      <c r="FY55" s="14">
        <v>0</v>
      </c>
      <c r="FZ55" s="64">
        <v>0</v>
      </c>
      <c r="GA55" s="63">
        <v>0</v>
      </c>
      <c r="GB55" s="14">
        <v>0</v>
      </c>
      <c r="GC55" s="64">
        <v>0</v>
      </c>
      <c r="GD55" s="63">
        <v>0</v>
      </c>
      <c r="GE55" s="14">
        <v>0</v>
      </c>
      <c r="GF55" s="64">
        <v>0</v>
      </c>
      <c r="GG55" s="73">
        <v>1</v>
      </c>
      <c r="GH55" s="20">
        <v>19</v>
      </c>
      <c r="GI55" s="64">
        <f t="shared" si="427"/>
        <v>19000</v>
      </c>
      <c r="GJ55" s="63">
        <v>0</v>
      </c>
      <c r="GK55" s="14">
        <v>0</v>
      </c>
      <c r="GL55" s="64">
        <v>0</v>
      </c>
      <c r="GM55" s="63">
        <v>0</v>
      </c>
      <c r="GN55" s="14">
        <v>0</v>
      </c>
      <c r="GO55" s="64">
        <v>0</v>
      </c>
      <c r="GP55" s="63">
        <v>0</v>
      </c>
      <c r="GQ55" s="14">
        <v>0</v>
      </c>
      <c r="GR55" s="64">
        <v>0</v>
      </c>
      <c r="GS55" s="63">
        <v>0</v>
      </c>
      <c r="GT55" s="14">
        <v>0</v>
      </c>
      <c r="GU55" s="64">
        <v>0</v>
      </c>
      <c r="GV55" s="63">
        <v>0</v>
      </c>
      <c r="GW55" s="14">
        <v>0</v>
      </c>
      <c r="GX55" s="64">
        <v>0</v>
      </c>
      <c r="GY55" s="63">
        <v>0</v>
      </c>
      <c r="GZ55" s="14">
        <v>0</v>
      </c>
      <c r="HA55" s="64">
        <v>0</v>
      </c>
      <c r="HB55" s="63">
        <v>0</v>
      </c>
      <c r="HC55" s="14">
        <v>0</v>
      </c>
      <c r="HD55" s="64">
        <v>0</v>
      </c>
      <c r="HE55" s="63">
        <v>0</v>
      </c>
      <c r="HF55" s="14">
        <v>0</v>
      </c>
      <c r="HG55" s="64">
        <f t="shared" si="429"/>
        <v>0</v>
      </c>
      <c r="HH55" s="63">
        <v>0</v>
      </c>
      <c r="HI55" s="14">
        <v>4</v>
      </c>
      <c r="HJ55" s="64">
        <v>0</v>
      </c>
      <c r="HK55" s="63">
        <v>0</v>
      </c>
      <c r="HL55" s="14">
        <v>0</v>
      </c>
      <c r="HM55" s="64">
        <v>0</v>
      </c>
      <c r="HN55" s="63">
        <v>0</v>
      </c>
      <c r="HO55" s="14">
        <v>0</v>
      </c>
      <c r="HP55" s="64">
        <v>0</v>
      </c>
      <c r="HQ55" s="63">
        <v>0</v>
      </c>
      <c r="HR55" s="14">
        <v>0</v>
      </c>
      <c r="HS55" s="64">
        <v>0</v>
      </c>
      <c r="HT55" s="63">
        <v>0</v>
      </c>
      <c r="HU55" s="14">
        <v>0</v>
      </c>
      <c r="HV55" s="64">
        <v>0</v>
      </c>
      <c r="HW55" s="63">
        <v>0</v>
      </c>
      <c r="HX55" s="14">
        <v>0</v>
      </c>
      <c r="HY55" s="64">
        <v>0</v>
      </c>
      <c r="HZ55" s="63">
        <v>0</v>
      </c>
      <c r="IA55" s="14">
        <v>0</v>
      </c>
      <c r="IB55" s="64">
        <v>0</v>
      </c>
      <c r="IC55" s="63">
        <v>0</v>
      </c>
      <c r="ID55" s="14">
        <v>0</v>
      </c>
      <c r="IE55" s="64">
        <f t="shared" si="430"/>
        <v>0</v>
      </c>
      <c r="IF55" s="63">
        <v>0</v>
      </c>
      <c r="IG55" s="14">
        <v>0</v>
      </c>
      <c r="IH55" s="64">
        <v>0</v>
      </c>
      <c r="II55" s="63">
        <v>0</v>
      </c>
      <c r="IJ55" s="14">
        <v>0</v>
      </c>
      <c r="IK55" s="64">
        <v>0</v>
      </c>
      <c r="IL55" s="63">
        <v>0</v>
      </c>
      <c r="IM55" s="14">
        <v>0</v>
      </c>
      <c r="IN55" s="64">
        <v>0</v>
      </c>
      <c r="IO55" s="63">
        <v>0</v>
      </c>
      <c r="IP55" s="14">
        <v>0</v>
      </c>
      <c r="IQ55" s="64">
        <v>0</v>
      </c>
      <c r="IR55" s="63">
        <v>0</v>
      </c>
      <c r="IS55" s="14">
        <v>0</v>
      </c>
      <c r="IT55" s="64">
        <v>0</v>
      </c>
      <c r="IU55" s="73">
        <v>0</v>
      </c>
      <c r="IV55" s="20">
        <v>2</v>
      </c>
      <c r="IW55" s="64">
        <v>0</v>
      </c>
      <c r="IX55" s="63">
        <v>0</v>
      </c>
      <c r="IY55" s="14">
        <v>0</v>
      </c>
      <c r="IZ55" s="64">
        <f t="shared" si="431"/>
        <v>0</v>
      </c>
      <c r="JA55" s="63">
        <v>0</v>
      </c>
      <c r="JB55" s="14">
        <v>0</v>
      </c>
      <c r="JC55" s="64">
        <v>0</v>
      </c>
      <c r="JD55" s="63">
        <v>0</v>
      </c>
      <c r="JE55" s="14">
        <v>0</v>
      </c>
      <c r="JF55" s="64">
        <v>0</v>
      </c>
      <c r="JG55" s="73">
        <v>0</v>
      </c>
      <c r="JH55" s="20">
        <v>0</v>
      </c>
      <c r="JI55" s="64">
        <v>0</v>
      </c>
      <c r="JJ55" s="73">
        <v>0</v>
      </c>
      <c r="JK55" s="20">
        <v>1</v>
      </c>
      <c r="JL55" s="64">
        <v>0</v>
      </c>
      <c r="JM55" s="63">
        <v>0</v>
      </c>
      <c r="JN55" s="14">
        <v>0</v>
      </c>
      <c r="JO55" s="64">
        <v>0</v>
      </c>
      <c r="JP55" s="63">
        <v>0</v>
      </c>
      <c r="JQ55" s="14">
        <v>0</v>
      </c>
      <c r="JR55" s="64">
        <v>0</v>
      </c>
      <c r="JS55" s="63">
        <v>0</v>
      </c>
      <c r="JT55" s="14">
        <v>0</v>
      </c>
      <c r="JU55" s="64">
        <v>0</v>
      </c>
      <c r="JV55" s="73">
        <v>11</v>
      </c>
      <c r="JW55" s="20">
        <v>166</v>
      </c>
      <c r="JX55" s="64">
        <f t="shared" si="458"/>
        <v>15090.909090909092</v>
      </c>
      <c r="JY55" s="63">
        <v>0</v>
      </c>
      <c r="JZ55" s="14">
        <v>0</v>
      </c>
      <c r="KA55" s="64">
        <v>0</v>
      </c>
      <c r="KB55" s="73">
        <v>40</v>
      </c>
      <c r="KC55" s="20">
        <v>1058</v>
      </c>
      <c r="KD55" s="64">
        <f t="shared" si="455"/>
        <v>26450</v>
      </c>
      <c r="KE55" s="73">
        <v>2</v>
      </c>
      <c r="KF55" s="20">
        <v>55</v>
      </c>
      <c r="KG55" s="64">
        <f t="shared" si="456"/>
        <v>27500</v>
      </c>
      <c r="KH55" s="11" t="e">
        <f>F55+I55+L55+AM55+AS55+BB55+BH55+#REF!+BN55+BT55+BW55+CF55+CI55+DA55+DD55+DG55+DP55+DS55+DV55+EH55+EK55+EQ55+EW55+FC55+FF55+FL55+FR55+FU55+FX55+GA55+GG55+GV55+GY55+HH55+HN55+HQ55+HW55+IL55+IR55+IU55+JJ55+JM55+JP55+JS55+JV55+JY55+KB55+KE55</f>
        <v>#REF!</v>
      </c>
      <c r="KI55" s="21" t="e">
        <f>G55+J55+M55+AN55+AT55+BC55+BI55+#REF!+BO55+BU55+BX55+CG55+CJ55+DB55+DE55+DH55+DQ55+DT55+DW55+EI55+EL55+ER55+EX55+FD55+FG55+FM55+FS55+FV55+FY55+GB55+GH55+GW55+GZ55+HI55+HO55+HR55+HX55+IM55+IS55+IV55+JK55+JN55+JQ55+JT55+JW55+JZ55+KC55+KF55</f>
        <v>#REF!</v>
      </c>
      <c r="KJ55" s="6"/>
      <c r="KK55" s="9"/>
      <c r="KL55" s="6"/>
      <c r="KM55" s="6"/>
      <c r="KN55" s="6"/>
      <c r="KO55" s="9"/>
      <c r="KP55" s="6"/>
      <c r="KQ55" s="6"/>
      <c r="KR55" s="6"/>
      <c r="KS55" s="9"/>
      <c r="KT55" s="6"/>
      <c r="KU55" s="6"/>
      <c r="KV55" s="1"/>
      <c r="KW55" s="2"/>
      <c r="KX55" s="1"/>
      <c r="KY55" s="1"/>
      <c r="KZ55" s="1"/>
      <c r="LA55" s="2"/>
      <c r="LB55" s="1"/>
      <c r="LC55" s="1"/>
      <c r="LD55" s="1"/>
      <c r="LE55" s="2"/>
      <c r="LF55" s="1"/>
      <c r="LG55" s="1"/>
      <c r="LH55" s="1"/>
      <c r="LI55" s="2"/>
      <c r="LJ55" s="1"/>
      <c r="LK55" s="1"/>
      <c r="LL55" s="1"/>
      <c r="LM55" s="2"/>
      <c r="LN55" s="1"/>
      <c r="LO55" s="1"/>
      <c r="LP55" s="1"/>
      <c r="LQ55" s="2"/>
      <c r="LR55" s="1"/>
      <c r="LS55" s="1"/>
      <c r="LT55" s="1"/>
      <c r="LU55" s="2"/>
      <c r="LV55" s="1"/>
      <c r="LW55" s="1"/>
      <c r="LX55" s="1"/>
      <c r="LY55" s="2"/>
      <c r="LZ55" s="1"/>
      <c r="MA55" s="1"/>
      <c r="MB55" s="1"/>
    </row>
    <row r="56" spans="1:415" x14ac:dyDescent="0.3">
      <c r="A56" s="57">
        <v>2012</v>
      </c>
      <c r="B56" s="58" t="s">
        <v>16</v>
      </c>
      <c r="C56" s="63">
        <v>0</v>
      </c>
      <c r="D56" s="14">
        <v>0</v>
      </c>
      <c r="E56" s="64">
        <v>0</v>
      </c>
      <c r="F56" s="80">
        <v>7</v>
      </c>
      <c r="G56" s="18">
        <v>179</v>
      </c>
      <c r="H56" s="64">
        <f t="shared" si="449"/>
        <v>25571.428571428572</v>
      </c>
      <c r="I56" s="63">
        <v>0</v>
      </c>
      <c r="J56" s="14">
        <v>0</v>
      </c>
      <c r="K56" s="64">
        <v>0</v>
      </c>
      <c r="L56" s="80">
        <v>1</v>
      </c>
      <c r="M56" s="18">
        <v>21</v>
      </c>
      <c r="N56" s="64">
        <f t="shared" si="439"/>
        <v>21000</v>
      </c>
      <c r="O56" s="63">
        <v>0</v>
      </c>
      <c r="P56" s="14">
        <v>0</v>
      </c>
      <c r="Q56" s="64">
        <v>0</v>
      </c>
      <c r="R56" s="63"/>
      <c r="S56" s="14"/>
      <c r="T56" s="64"/>
      <c r="U56" s="63">
        <v>0</v>
      </c>
      <c r="V56" s="14">
        <v>0</v>
      </c>
      <c r="W56" s="64">
        <v>0</v>
      </c>
      <c r="X56" s="63">
        <v>0</v>
      </c>
      <c r="Y56" s="14">
        <v>0</v>
      </c>
      <c r="Z56" s="64">
        <v>0</v>
      </c>
      <c r="AA56" s="63">
        <v>0</v>
      </c>
      <c r="AB56" s="14">
        <v>0</v>
      </c>
      <c r="AC56" s="64">
        <v>0</v>
      </c>
      <c r="AD56" s="63">
        <v>0</v>
      </c>
      <c r="AE56" s="14">
        <v>0</v>
      </c>
      <c r="AF56" s="64">
        <v>0</v>
      </c>
      <c r="AG56" s="63">
        <v>0</v>
      </c>
      <c r="AH56" s="14">
        <v>0</v>
      </c>
      <c r="AI56" s="64">
        <v>0</v>
      </c>
      <c r="AJ56" s="63">
        <v>0</v>
      </c>
      <c r="AK56" s="14">
        <v>0</v>
      </c>
      <c r="AL56" s="64">
        <v>0</v>
      </c>
      <c r="AM56" s="63">
        <v>0</v>
      </c>
      <c r="AN56" s="14">
        <v>0</v>
      </c>
      <c r="AO56" s="64">
        <v>0</v>
      </c>
      <c r="AP56" s="63">
        <v>0</v>
      </c>
      <c r="AQ56" s="14">
        <v>0</v>
      </c>
      <c r="AR56" s="64">
        <v>0</v>
      </c>
      <c r="AS56" s="63">
        <v>0</v>
      </c>
      <c r="AT56" s="14">
        <v>0</v>
      </c>
      <c r="AU56" s="64">
        <v>0</v>
      </c>
      <c r="AV56" s="63">
        <v>0</v>
      </c>
      <c r="AW56" s="14">
        <v>0</v>
      </c>
      <c r="AX56" s="64">
        <v>0</v>
      </c>
      <c r="AY56" s="63">
        <v>0</v>
      </c>
      <c r="AZ56" s="14">
        <v>0</v>
      </c>
      <c r="BA56" s="64">
        <v>0</v>
      </c>
      <c r="BB56" s="63">
        <v>0</v>
      </c>
      <c r="BC56" s="14">
        <v>0</v>
      </c>
      <c r="BD56" s="64">
        <v>0</v>
      </c>
      <c r="BE56" s="63"/>
      <c r="BF56" s="14"/>
      <c r="BG56" s="64"/>
      <c r="BH56" s="63">
        <v>0</v>
      </c>
      <c r="BI56" s="14">
        <v>0</v>
      </c>
      <c r="BJ56" s="64">
        <v>0</v>
      </c>
      <c r="BK56" s="73">
        <v>5</v>
      </c>
      <c r="BL56" s="20">
        <v>119</v>
      </c>
      <c r="BM56" s="64">
        <f t="shared" si="418"/>
        <v>23800</v>
      </c>
      <c r="BN56" s="63">
        <v>0</v>
      </c>
      <c r="BO56" s="14">
        <v>0</v>
      </c>
      <c r="BP56" s="64">
        <v>0</v>
      </c>
      <c r="BQ56" s="63"/>
      <c r="BR56" s="14"/>
      <c r="BS56" s="64"/>
      <c r="BT56" s="63">
        <v>0</v>
      </c>
      <c r="BU56" s="14">
        <v>0</v>
      </c>
      <c r="BV56" s="64">
        <v>0</v>
      </c>
      <c r="BW56" s="63">
        <v>0</v>
      </c>
      <c r="BX56" s="14">
        <v>0</v>
      </c>
      <c r="BY56" s="64">
        <v>0</v>
      </c>
      <c r="BZ56" s="63"/>
      <c r="CA56" s="14"/>
      <c r="CB56" s="64"/>
      <c r="CC56" s="63">
        <v>0</v>
      </c>
      <c r="CD56" s="14">
        <v>0</v>
      </c>
      <c r="CE56" s="64">
        <v>0</v>
      </c>
      <c r="CF56" s="63">
        <v>0</v>
      </c>
      <c r="CG56" s="14">
        <v>0</v>
      </c>
      <c r="CH56" s="64">
        <v>0</v>
      </c>
      <c r="CI56" s="63">
        <v>0</v>
      </c>
      <c r="CJ56" s="14">
        <v>0</v>
      </c>
      <c r="CK56" s="64">
        <v>0</v>
      </c>
      <c r="CL56" s="63">
        <v>0</v>
      </c>
      <c r="CM56" s="14">
        <v>0</v>
      </c>
      <c r="CN56" s="64">
        <f t="shared" si="419"/>
        <v>0</v>
      </c>
      <c r="CO56" s="63">
        <v>0</v>
      </c>
      <c r="CP56" s="14">
        <v>0</v>
      </c>
      <c r="CQ56" s="64">
        <v>0</v>
      </c>
      <c r="CR56" s="63">
        <v>0</v>
      </c>
      <c r="CS56" s="14">
        <v>0</v>
      </c>
      <c r="CT56" s="64">
        <f t="shared" si="420"/>
        <v>0</v>
      </c>
      <c r="CU56" s="63">
        <v>0</v>
      </c>
      <c r="CV56" s="14">
        <v>0</v>
      </c>
      <c r="CW56" s="64">
        <v>0</v>
      </c>
      <c r="CX56" s="63">
        <v>0</v>
      </c>
      <c r="CY56" s="14">
        <v>0</v>
      </c>
      <c r="CZ56" s="64">
        <v>0</v>
      </c>
      <c r="DA56" s="73">
        <v>0</v>
      </c>
      <c r="DB56" s="20">
        <v>6</v>
      </c>
      <c r="DC56" s="64">
        <v>0</v>
      </c>
      <c r="DD56" s="63">
        <v>0</v>
      </c>
      <c r="DE56" s="14">
        <v>0</v>
      </c>
      <c r="DF56" s="64">
        <v>0</v>
      </c>
      <c r="DG56" s="63">
        <v>0</v>
      </c>
      <c r="DH56" s="14">
        <v>0</v>
      </c>
      <c r="DI56" s="64">
        <v>0</v>
      </c>
      <c r="DJ56" s="63">
        <v>0</v>
      </c>
      <c r="DK56" s="14">
        <v>0</v>
      </c>
      <c r="DL56" s="64">
        <v>0</v>
      </c>
      <c r="DM56" s="63">
        <v>0</v>
      </c>
      <c r="DN56" s="14">
        <v>0</v>
      </c>
      <c r="DO56" s="64">
        <v>0</v>
      </c>
      <c r="DP56" s="63">
        <v>0</v>
      </c>
      <c r="DQ56" s="14">
        <v>0</v>
      </c>
      <c r="DR56" s="64">
        <v>0</v>
      </c>
      <c r="DS56" s="63">
        <v>0</v>
      </c>
      <c r="DT56" s="14">
        <v>0</v>
      </c>
      <c r="DU56" s="64">
        <v>0</v>
      </c>
      <c r="DV56" s="63">
        <v>0</v>
      </c>
      <c r="DW56" s="14">
        <v>0</v>
      </c>
      <c r="DX56" s="64">
        <v>0</v>
      </c>
      <c r="DY56" s="63">
        <v>0</v>
      </c>
      <c r="DZ56" s="14">
        <v>0</v>
      </c>
      <c r="EA56" s="64">
        <f t="shared" si="421"/>
        <v>0</v>
      </c>
      <c r="EB56" s="63">
        <v>0</v>
      </c>
      <c r="EC56" s="14">
        <v>0</v>
      </c>
      <c r="ED56" s="64">
        <f t="shared" si="422"/>
        <v>0</v>
      </c>
      <c r="EE56" s="63">
        <v>0</v>
      </c>
      <c r="EF56" s="14">
        <v>0</v>
      </c>
      <c r="EG56" s="64">
        <f t="shared" si="441"/>
        <v>0</v>
      </c>
      <c r="EH56" s="63">
        <v>0</v>
      </c>
      <c r="EI56" s="14">
        <v>0</v>
      </c>
      <c r="EJ56" s="64">
        <v>0</v>
      </c>
      <c r="EK56" s="63">
        <v>0</v>
      </c>
      <c r="EL56" s="14">
        <v>0</v>
      </c>
      <c r="EM56" s="64">
        <v>0</v>
      </c>
      <c r="EN56" s="63">
        <v>0</v>
      </c>
      <c r="EO56" s="14">
        <v>0</v>
      </c>
      <c r="EP56" s="64">
        <v>0</v>
      </c>
      <c r="EQ56" s="63">
        <v>0</v>
      </c>
      <c r="ER56" s="14">
        <v>0</v>
      </c>
      <c r="ES56" s="64">
        <v>0</v>
      </c>
      <c r="ET56" s="63">
        <v>0</v>
      </c>
      <c r="EU56" s="14">
        <v>0</v>
      </c>
      <c r="EV56" s="64">
        <v>0</v>
      </c>
      <c r="EW56" s="63">
        <v>0</v>
      </c>
      <c r="EX56" s="14">
        <v>0</v>
      </c>
      <c r="EY56" s="64">
        <v>0</v>
      </c>
      <c r="EZ56" s="72"/>
      <c r="FA56" s="19"/>
      <c r="FB56" s="64"/>
      <c r="FC56" s="72">
        <v>0</v>
      </c>
      <c r="FD56" s="19">
        <v>0</v>
      </c>
      <c r="FE56" s="64">
        <v>0</v>
      </c>
      <c r="FF56" s="73">
        <v>1</v>
      </c>
      <c r="FG56" s="20">
        <v>14</v>
      </c>
      <c r="FH56" s="64">
        <f>FG56/FF56*1000</f>
        <v>14000</v>
      </c>
      <c r="FI56" s="63">
        <v>0</v>
      </c>
      <c r="FJ56" s="14">
        <v>0</v>
      </c>
      <c r="FK56" s="64">
        <v>0</v>
      </c>
      <c r="FL56" s="72">
        <v>0</v>
      </c>
      <c r="FM56" s="19">
        <v>0</v>
      </c>
      <c r="FN56" s="64">
        <v>0</v>
      </c>
      <c r="FO56" s="72">
        <v>0</v>
      </c>
      <c r="FP56" s="19">
        <v>0</v>
      </c>
      <c r="FQ56" s="64">
        <f t="shared" si="425"/>
        <v>0</v>
      </c>
      <c r="FR56" s="73">
        <v>1</v>
      </c>
      <c r="FS56" s="20">
        <v>28</v>
      </c>
      <c r="FT56" s="64">
        <f>FS56/FR56*1000</f>
        <v>28000</v>
      </c>
      <c r="FU56" s="73">
        <v>32</v>
      </c>
      <c r="FV56" s="20">
        <v>826</v>
      </c>
      <c r="FW56" s="64">
        <f>FV56/FU56*1000</f>
        <v>25812.5</v>
      </c>
      <c r="FX56" s="63">
        <v>0</v>
      </c>
      <c r="FY56" s="14">
        <v>0</v>
      </c>
      <c r="FZ56" s="64">
        <v>0</v>
      </c>
      <c r="GA56" s="63">
        <v>0</v>
      </c>
      <c r="GB56" s="14">
        <v>0</v>
      </c>
      <c r="GC56" s="64">
        <v>0</v>
      </c>
      <c r="GD56" s="63">
        <v>0</v>
      </c>
      <c r="GE56" s="14">
        <v>0</v>
      </c>
      <c r="GF56" s="64">
        <v>0</v>
      </c>
      <c r="GG56" s="63">
        <v>0</v>
      </c>
      <c r="GH56" s="14">
        <v>0</v>
      </c>
      <c r="GI56" s="64">
        <v>0</v>
      </c>
      <c r="GJ56" s="63">
        <v>0</v>
      </c>
      <c r="GK56" s="14">
        <v>0</v>
      </c>
      <c r="GL56" s="64">
        <v>0</v>
      </c>
      <c r="GM56" s="63">
        <v>0</v>
      </c>
      <c r="GN56" s="14">
        <v>0</v>
      </c>
      <c r="GO56" s="64">
        <v>0</v>
      </c>
      <c r="GP56" s="63">
        <v>0</v>
      </c>
      <c r="GQ56" s="14">
        <v>0</v>
      </c>
      <c r="GR56" s="64">
        <v>0</v>
      </c>
      <c r="GS56" s="63">
        <v>0</v>
      </c>
      <c r="GT56" s="14">
        <v>0</v>
      </c>
      <c r="GU56" s="64">
        <v>0</v>
      </c>
      <c r="GV56" s="63">
        <v>0</v>
      </c>
      <c r="GW56" s="14">
        <v>0</v>
      </c>
      <c r="GX56" s="64">
        <v>0</v>
      </c>
      <c r="GY56" s="63">
        <v>0</v>
      </c>
      <c r="GZ56" s="14">
        <v>0</v>
      </c>
      <c r="HA56" s="64">
        <v>0</v>
      </c>
      <c r="HB56" s="63">
        <v>0</v>
      </c>
      <c r="HC56" s="14">
        <v>0</v>
      </c>
      <c r="HD56" s="64">
        <v>0</v>
      </c>
      <c r="HE56" s="63">
        <v>0</v>
      </c>
      <c r="HF56" s="14">
        <v>0</v>
      </c>
      <c r="HG56" s="64">
        <f t="shared" si="429"/>
        <v>0</v>
      </c>
      <c r="HH56" s="63">
        <v>0</v>
      </c>
      <c r="HI56" s="14">
        <v>0</v>
      </c>
      <c r="HJ56" s="64">
        <v>0</v>
      </c>
      <c r="HK56" s="63">
        <v>0</v>
      </c>
      <c r="HL56" s="14">
        <v>0</v>
      </c>
      <c r="HM56" s="64">
        <v>0</v>
      </c>
      <c r="HN56" s="63">
        <v>0</v>
      </c>
      <c r="HO56" s="14">
        <v>0</v>
      </c>
      <c r="HP56" s="64">
        <v>0</v>
      </c>
      <c r="HQ56" s="63">
        <v>0</v>
      </c>
      <c r="HR56" s="14">
        <v>0</v>
      </c>
      <c r="HS56" s="64">
        <v>0</v>
      </c>
      <c r="HT56" s="63">
        <v>0</v>
      </c>
      <c r="HU56" s="14">
        <v>0</v>
      </c>
      <c r="HV56" s="64">
        <v>0</v>
      </c>
      <c r="HW56" s="63">
        <v>0</v>
      </c>
      <c r="HX56" s="14">
        <v>0</v>
      </c>
      <c r="HY56" s="64">
        <v>0</v>
      </c>
      <c r="HZ56" s="63">
        <v>0</v>
      </c>
      <c r="IA56" s="14">
        <v>0</v>
      </c>
      <c r="IB56" s="64">
        <v>0</v>
      </c>
      <c r="IC56" s="63">
        <v>0</v>
      </c>
      <c r="ID56" s="14">
        <v>0</v>
      </c>
      <c r="IE56" s="64">
        <f t="shared" si="430"/>
        <v>0</v>
      </c>
      <c r="IF56" s="63">
        <v>0</v>
      </c>
      <c r="IG56" s="14">
        <v>0</v>
      </c>
      <c r="IH56" s="64">
        <v>0</v>
      </c>
      <c r="II56" s="63">
        <v>0</v>
      </c>
      <c r="IJ56" s="14">
        <v>0</v>
      </c>
      <c r="IK56" s="64">
        <v>0</v>
      </c>
      <c r="IL56" s="63">
        <v>0</v>
      </c>
      <c r="IM56" s="14">
        <v>0</v>
      </c>
      <c r="IN56" s="64">
        <v>0</v>
      </c>
      <c r="IO56" s="63">
        <v>0</v>
      </c>
      <c r="IP56" s="14">
        <v>0</v>
      </c>
      <c r="IQ56" s="64">
        <v>0</v>
      </c>
      <c r="IR56" s="63">
        <v>0</v>
      </c>
      <c r="IS56" s="14">
        <v>0</v>
      </c>
      <c r="IT56" s="64">
        <v>0</v>
      </c>
      <c r="IU56" s="63">
        <v>0</v>
      </c>
      <c r="IV56" s="14">
        <v>0</v>
      </c>
      <c r="IW56" s="64">
        <v>0</v>
      </c>
      <c r="IX56" s="63">
        <v>0</v>
      </c>
      <c r="IY56" s="14">
        <v>0</v>
      </c>
      <c r="IZ56" s="64">
        <f t="shared" si="431"/>
        <v>0</v>
      </c>
      <c r="JA56" s="63">
        <v>0</v>
      </c>
      <c r="JB56" s="14">
        <v>0</v>
      </c>
      <c r="JC56" s="64">
        <v>0</v>
      </c>
      <c r="JD56" s="63">
        <v>0</v>
      </c>
      <c r="JE56" s="14">
        <v>0</v>
      </c>
      <c r="JF56" s="64">
        <v>0</v>
      </c>
      <c r="JG56" s="73">
        <v>0</v>
      </c>
      <c r="JH56" s="20">
        <v>0</v>
      </c>
      <c r="JI56" s="64">
        <v>0</v>
      </c>
      <c r="JJ56" s="63">
        <v>0</v>
      </c>
      <c r="JK56" s="14">
        <v>0</v>
      </c>
      <c r="JL56" s="64">
        <v>0</v>
      </c>
      <c r="JM56" s="63">
        <v>0</v>
      </c>
      <c r="JN56" s="14">
        <v>0</v>
      </c>
      <c r="JO56" s="64">
        <v>0</v>
      </c>
      <c r="JP56" s="63">
        <v>0</v>
      </c>
      <c r="JQ56" s="14">
        <v>14</v>
      </c>
      <c r="JR56" s="64">
        <v>0</v>
      </c>
      <c r="JS56" s="63">
        <v>0</v>
      </c>
      <c r="JT56" s="14">
        <v>0</v>
      </c>
      <c r="JU56" s="64">
        <v>0</v>
      </c>
      <c r="JV56" s="73">
        <v>1</v>
      </c>
      <c r="JW56" s="20">
        <v>49</v>
      </c>
      <c r="JX56" s="64">
        <f t="shared" si="458"/>
        <v>49000</v>
      </c>
      <c r="JY56" s="63">
        <v>0</v>
      </c>
      <c r="JZ56" s="14">
        <v>0</v>
      </c>
      <c r="KA56" s="64">
        <v>0</v>
      </c>
      <c r="KB56" s="73">
        <v>28</v>
      </c>
      <c r="KC56" s="20">
        <v>655</v>
      </c>
      <c r="KD56" s="64">
        <f t="shared" si="455"/>
        <v>23392.857142857141</v>
      </c>
      <c r="KE56" s="73">
        <v>2</v>
      </c>
      <c r="KF56" s="20">
        <v>15</v>
      </c>
      <c r="KG56" s="64">
        <f t="shared" si="456"/>
        <v>7500</v>
      </c>
      <c r="KH56" s="11" t="e">
        <f>F56+I56+L56+AM56+AS56+BB56+BH56+#REF!+BN56+BT56+BW56+CF56+CI56+DA56+DD56+DG56+DP56+DS56+DV56+EH56+EK56+EQ56+EW56+FC56+FF56+FL56+FR56+FU56+FX56+GA56+GG56+GV56+GY56+HH56+HN56+HQ56+HW56+IL56+IR56+IU56+JJ56+JM56+JP56+JS56+JV56+JY56+KB56+KE56</f>
        <v>#REF!</v>
      </c>
      <c r="KI56" s="21" t="e">
        <f>G56+J56+M56+AN56+AT56+BC56+BI56+#REF!+BO56+BU56+BX56+CG56+CJ56+DB56+DE56+DH56+DQ56+DT56+DW56+EI56+EL56+ER56+EX56+FD56+FG56+FM56+FS56+FV56+FY56+GB56+GH56+GW56+GZ56+HI56+HO56+HR56+HX56+IM56+IS56+IV56+JK56+JN56+JQ56+JT56+JW56+JZ56+KC56+KF56</f>
        <v>#REF!</v>
      </c>
      <c r="KJ56" s="6"/>
      <c r="KK56" s="9"/>
      <c r="KL56" s="6"/>
      <c r="KM56" s="6"/>
      <c r="KN56" s="6"/>
      <c r="KO56" s="9"/>
      <c r="KP56" s="6"/>
      <c r="KQ56" s="6"/>
      <c r="KR56" s="6"/>
      <c r="KS56" s="9"/>
      <c r="KT56" s="6"/>
      <c r="KU56" s="6"/>
      <c r="KV56" s="1"/>
      <c r="KW56" s="2"/>
      <c r="KX56" s="1"/>
      <c r="KY56" s="1"/>
      <c r="KZ56" s="1"/>
      <c r="LA56" s="2"/>
      <c r="LB56" s="1"/>
      <c r="LC56" s="1"/>
      <c r="LD56" s="1"/>
      <c r="LE56" s="2"/>
      <c r="LF56" s="1"/>
      <c r="LG56" s="1"/>
      <c r="LH56" s="1"/>
      <c r="LI56" s="2"/>
      <c r="LJ56" s="1"/>
      <c r="LK56" s="1"/>
      <c r="LL56" s="1"/>
      <c r="LM56" s="2"/>
      <c r="LN56" s="1"/>
      <c r="LO56" s="1"/>
      <c r="LP56" s="1"/>
      <c r="LQ56" s="2"/>
      <c r="LR56" s="1"/>
      <c r="LS56" s="1"/>
      <c r="LT56" s="1"/>
      <c r="LU56" s="2"/>
      <c r="LV56" s="1"/>
      <c r="LW56" s="1"/>
      <c r="LX56" s="1"/>
      <c r="LY56" s="2"/>
      <c r="LZ56" s="1"/>
      <c r="MA56" s="1"/>
      <c r="MB56" s="1"/>
    </row>
    <row r="57" spans="1:415" ht="15" thickBot="1" x14ac:dyDescent="0.35">
      <c r="A57" s="87"/>
      <c r="B57" s="88" t="s">
        <v>17</v>
      </c>
      <c r="C57" s="78">
        <f t="shared" ref="C57:D57" si="461">SUM(C45:C56)</f>
        <v>0</v>
      </c>
      <c r="D57" s="47">
        <f t="shared" si="461"/>
        <v>0</v>
      </c>
      <c r="E57" s="79"/>
      <c r="F57" s="78">
        <f>SUM(F45:F56)</f>
        <v>62</v>
      </c>
      <c r="G57" s="47">
        <f>SUM(G45:G56)</f>
        <v>1615</v>
      </c>
      <c r="H57" s="79"/>
      <c r="I57" s="78">
        <f t="shared" ref="I57:J57" si="462">SUM(I45:I56)</f>
        <v>0</v>
      </c>
      <c r="J57" s="47">
        <f t="shared" si="462"/>
        <v>0</v>
      </c>
      <c r="K57" s="79"/>
      <c r="L57" s="78">
        <f t="shared" ref="L57:M57" si="463">SUM(L45:L56)</f>
        <v>2</v>
      </c>
      <c r="M57" s="47">
        <f t="shared" si="463"/>
        <v>77</v>
      </c>
      <c r="N57" s="79"/>
      <c r="O57" s="78">
        <f t="shared" ref="O57:P57" si="464">SUM(O45:O56)</f>
        <v>0</v>
      </c>
      <c r="P57" s="47">
        <f t="shared" si="464"/>
        <v>0</v>
      </c>
      <c r="Q57" s="79"/>
      <c r="R57" s="78"/>
      <c r="S57" s="47"/>
      <c r="T57" s="79"/>
      <c r="U57" s="78">
        <f t="shared" ref="U57:V57" si="465">SUM(U45:U56)</f>
        <v>0</v>
      </c>
      <c r="V57" s="47">
        <f t="shared" si="465"/>
        <v>0</v>
      </c>
      <c r="W57" s="79"/>
      <c r="X57" s="78">
        <f t="shared" ref="X57:Y57" si="466">SUM(X45:X56)</f>
        <v>0</v>
      </c>
      <c r="Y57" s="47">
        <f t="shared" si="466"/>
        <v>0</v>
      </c>
      <c r="Z57" s="79"/>
      <c r="AA57" s="78">
        <f t="shared" ref="AA57:AB57" si="467">SUM(AA45:AA56)</f>
        <v>0</v>
      </c>
      <c r="AB57" s="47">
        <f t="shared" si="467"/>
        <v>0</v>
      </c>
      <c r="AC57" s="79"/>
      <c r="AD57" s="78">
        <f t="shared" ref="AD57:AE57" si="468">SUM(AD45:AD56)</f>
        <v>0</v>
      </c>
      <c r="AE57" s="47">
        <f t="shared" si="468"/>
        <v>0</v>
      </c>
      <c r="AF57" s="79"/>
      <c r="AG57" s="78">
        <f t="shared" ref="AG57:AH57" si="469">SUM(AG45:AG56)</f>
        <v>0</v>
      </c>
      <c r="AH57" s="47">
        <f t="shared" si="469"/>
        <v>0</v>
      </c>
      <c r="AI57" s="79"/>
      <c r="AJ57" s="78">
        <f t="shared" ref="AJ57:AK57" si="470">SUM(AJ45:AJ56)</f>
        <v>0</v>
      </c>
      <c r="AK57" s="47">
        <f t="shared" si="470"/>
        <v>0</v>
      </c>
      <c r="AL57" s="79"/>
      <c r="AM57" s="78">
        <f t="shared" ref="AM57:AN57" si="471">SUM(AM45:AM56)</f>
        <v>0</v>
      </c>
      <c r="AN57" s="47">
        <f t="shared" si="471"/>
        <v>1</v>
      </c>
      <c r="AO57" s="79"/>
      <c r="AP57" s="78">
        <f t="shared" ref="AP57:AQ57" si="472">SUM(AP45:AP56)</f>
        <v>0</v>
      </c>
      <c r="AQ57" s="47">
        <f t="shared" si="472"/>
        <v>0</v>
      </c>
      <c r="AR57" s="79"/>
      <c r="AS57" s="78">
        <f t="shared" ref="AS57:AT57" si="473">SUM(AS45:AS56)</f>
        <v>0</v>
      </c>
      <c r="AT57" s="47">
        <f t="shared" si="473"/>
        <v>8</v>
      </c>
      <c r="AU57" s="79"/>
      <c r="AV57" s="78">
        <v>0</v>
      </c>
      <c r="AW57" s="47">
        <v>0</v>
      </c>
      <c r="AX57" s="79"/>
      <c r="AY57" s="78">
        <f t="shared" ref="AY57:AZ57" si="474">SUM(AY45:AY56)</f>
        <v>0</v>
      </c>
      <c r="AZ57" s="47">
        <f t="shared" si="474"/>
        <v>0</v>
      </c>
      <c r="BA57" s="79"/>
      <c r="BB57" s="78">
        <f t="shared" ref="BB57:BC57" si="475">SUM(BB45:BB56)</f>
        <v>0</v>
      </c>
      <c r="BC57" s="47">
        <f t="shared" si="475"/>
        <v>0</v>
      </c>
      <c r="BD57" s="79"/>
      <c r="BE57" s="78"/>
      <c r="BF57" s="47"/>
      <c r="BG57" s="79"/>
      <c r="BH57" s="78">
        <f t="shared" ref="BH57:BI57" si="476">SUM(BH45:BH56)</f>
        <v>1</v>
      </c>
      <c r="BI57" s="47">
        <f t="shared" si="476"/>
        <v>26</v>
      </c>
      <c r="BJ57" s="79"/>
      <c r="BK57" s="78">
        <f t="shared" ref="BK57:BL57" si="477">SUM(BK45:BK56)</f>
        <v>48</v>
      </c>
      <c r="BL57" s="47">
        <f t="shared" si="477"/>
        <v>1016</v>
      </c>
      <c r="BM57" s="79"/>
      <c r="BN57" s="78">
        <f t="shared" ref="BN57:BO57" si="478">SUM(BN45:BN56)</f>
        <v>0</v>
      </c>
      <c r="BO57" s="47">
        <f t="shared" si="478"/>
        <v>24</v>
      </c>
      <c r="BP57" s="79"/>
      <c r="BQ57" s="78"/>
      <c r="BR57" s="47"/>
      <c r="BS57" s="79"/>
      <c r="BT57" s="78">
        <f t="shared" ref="BT57:BU57" si="479">SUM(BT45:BT56)</f>
        <v>0</v>
      </c>
      <c r="BU57" s="47">
        <f t="shared" si="479"/>
        <v>0</v>
      </c>
      <c r="BV57" s="79"/>
      <c r="BW57" s="78">
        <f t="shared" ref="BW57:BX57" si="480">SUM(BW45:BW56)</f>
        <v>0</v>
      </c>
      <c r="BX57" s="47">
        <f t="shared" si="480"/>
        <v>0</v>
      </c>
      <c r="BY57" s="79"/>
      <c r="BZ57" s="78"/>
      <c r="CA57" s="47"/>
      <c r="CB57" s="79"/>
      <c r="CC57" s="78">
        <f t="shared" ref="CC57:CD57" si="481">SUM(CC45:CC56)</f>
        <v>0</v>
      </c>
      <c r="CD57" s="47">
        <f t="shared" si="481"/>
        <v>0</v>
      </c>
      <c r="CE57" s="79"/>
      <c r="CF57" s="78">
        <f t="shared" ref="CF57:CG57" si="482">SUM(CF45:CF56)</f>
        <v>0</v>
      </c>
      <c r="CG57" s="47">
        <f t="shared" si="482"/>
        <v>8</v>
      </c>
      <c r="CH57" s="79"/>
      <c r="CI57" s="78">
        <f t="shared" ref="CI57:CJ57" si="483">SUM(CI45:CI56)</f>
        <v>0</v>
      </c>
      <c r="CJ57" s="47">
        <f t="shared" si="483"/>
        <v>18</v>
      </c>
      <c r="CK57" s="79"/>
      <c r="CL57" s="78">
        <f t="shared" ref="CL57:CM57" si="484">SUM(CL45:CL56)</f>
        <v>0</v>
      </c>
      <c r="CM57" s="47">
        <f t="shared" si="484"/>
        <v>0</v>
      </c>
      <c r="CN57" s="79"/>
      <c r="CO57" s="78">
        <f t="shared" ref="CO57:CP57" si="485">SUM(CO45:CO56)</f>
        <v>0</v>
      </c>
      <c r="CP57" s="47">
        <f t="shared" si="485"/>
        <v>0</v>
      </c>
      <c r="CQ57" s="79"/>
      <c r="CR57" s="78">
        <f t="shared" ref="CR57:CS57" si="486">SUM(CR45:CR56)</f>
        <v>0</v>
      </c>
      <c r="CS57" s="47">
        <f t="shared" si="486"/>
        <v>0</v>
      </c>
      <c r="CT57" s="79"/>
      <c r="CU57" s="78">
        <f t="shared" ref="CU57:CV57" si="487">SUM(CU45:CU56)</f>
        <v>0</v>
      </c>
      <c r="CV57" s="47">
        <f t="shared" si="487"/>
        <v>0</v>
      </c>
      <c r="CW57" s="79"/>
      <c r="CX57" s="78">
        <f t="shared" ref="CX57:CY57" si="488">SUM(CX45:CX56)</f>
        <v>0</v>
      </c>
      <c r="CY57" s="47">
        <f t="shared" si="488"/>
        <v>0</v>
      </c>
      <c r="CZ57" s="79"/>
      <c r="DA57" s="78">
        <f t="shared" ref="DA57:DB57" si="489">SUM(DA45:DA56)</f>
        <v>7</v>
      </c>
      <c r="DB57" s="47">
        <f t="shared" si="489"/>
        <v>213</v>
      </c>
      <c r="DC57" s="79"/>
      <c r="DD57" s="78">
        <f t="shared" ref="DD57:DE57" si="490">SUM(DD45:DD56)</f>
        <v>0</v>
      </c>
      <c r="DE57" s="47">
        <f t="shared" si="490"/>
        <v>0</v>
      </c>
      <c r="DF57" s="79"/>
      <c r="DG57" s="78">
        <f t="shared" ref="DG57:DH57" si="491">SUM(DG45:DG56)</f>
        <v>0</v>
      </c>
      <c r="DH57" s="47">
        <f t="shared" si="491"/>
        <v>0</v>
      </c>
      <c r="DI57" s="79"/>
      <c r="DJ57" s="78">
        <f t="shared" ref="DJ57:DK57" si="492">SUM(DJ45:DJ56)</f>
        <v>0</v>
      </c>
      <c r="DK57" s="47">
        <f t="shared" si="492"/>
        <v>0</v>
      </c>
      <c r="DL57" s="79"/>
      <c r="DM57" s="78">
        <f t="shared" ref="DM57:DN57" si="493">SUM(DM45:DM56)</f>
        <v>0</v>
      </c>
      <c r="DN57" s="47">
        <f t="shared" si="493"/>
        <v>0</v>
      </c>
      <c r="DO57" s="79"/>
      <c r="DP57" s="78">
        <f t="shared" ref="DP57:DQ57" si="494">SUM(DP45:DP56)</f>
        <v>0</v>
      </c>
      <c r="DQ57" s="47">
        <f t="shared" si="494"/>
        <v>0</v>
      </c>
      <c r="DR57" s="79"/>
      <c r="DS57" s="78">
        <f t="shared" ref="DS57:DT57" si="495">SUM(DS45:DS56)</f>
        <v>0</v>
      </c>
      <c r="DT57" s="47">
        <f t="shared" si="495"/>
        <v>3</v>
      </c>
      <c r="DU57" s="79"/>
      <c r="DV57" s="78">
        <f t="shared" ref="DV57:DW57" si="496">SUM(DV45:DV56)</f>
        <v>34</v>
      </c>
      <c r="DW57" s="47">
        <f t="shared" si="496"/>
        <v>725</v>
      </c>
      <c r="DX57" s="79"/>
      <c r="DY57" s="78">
        <f t="shared" ref="DY57:DZ57" si="497">SUM(DY45:DY56)</f>
        <v>0</v>
      </c>
      <c r="DZ57" s="47">
        <f t="shared" si="497"/>
        <v>0</v>
      </c>
      <c r="EA57" s="79"/>
      <c r="EB57" s="78">
        <f t="shared" ref="EB57:EC57" si="498">SUM(EB45:EB56)</f>
        <v>0</v>
      </c>
      <c r="EC57" s="47">
        <f t="shared" si="498"/>
        <v>0</v>
      </c>
      <c r="ED57" s="79"/>
      <c r="EE57" s="78">
        <f t="shared" ref="EE57:EF57" si="499">SUM(EE45:EE56)</f>
        <v>0</v>
      </c>
      <c r="EF57" s="47">
        <f t="shared" si="499"/>
        <v>0</v>
      </c>
      <c r="EG57" s="79"/>
      <c r="EH57" s="78">
        <f t="shared" ref="EH57:EI57" si="500">SUM(EH45:EH56)</f>
        <v>294</v>
      </c>
      <c r="EI57" s="47">
        <f t="shared" si="500"/>
        <v>6455</v>
      </c>
      <c r="EJ57" s="79"/>
      <c r="EK57" s="78">
        <f t="shared" ref="EK57:EL57" si="501">SUM(EK45:EK56)</f>
        <v>2</v>
      </c>
      <c r="EL57" s="47">
        <f t="shared" si="501"/>
        <v>67</v>
      </c>
      <c r="EM57" s="79"/>
      <c r="EN57" s="78">
        <f t="shared" ref="EN57:EO57" si="502">SUM(EN45:EN56)</f>
        <v>0</v>
      </c>
      <c r="EO57" s="47">
        <f t="shared" si="502"/>
        <v>0</v>
      </c>
      <c r="EP57" s="79"/>
      <c r="EQ57" s="78">
        <f t="shared" ref="EQ57:ER57" si="503">SUM(EQ45:EQ56)</f>
        <v>0</v>
      </c>
      <c r="ER57" s="47">
        <f t="shared" si="503"/>
        <v>0</v>
      </c>
      <c r="ES57" s="79"/>
      <c r="ET57" s="78">
        <f t="shared" ref="ET57:EU57" si="504">SUM(ET45:ET56)</f>
        <v>0</v>
      </c>
      <c r="EU57" s="47">
        <f t="shared" si="504"/>
        <v>0</v>
      </c>
      <c r="EV57" s="79"/>
      <c r="EW57" s="78">
        <f t="shared" ref="EW57:EX57" si="505">SUM(EW45:EW56)</f>
        <v>0</v>
      </c>
      <c r="EX57" s="47">
        <f t="shared" si="505"/>
        <v>0</v>
      </c>
      <c r="EY57" s="79"/>
      <c r="EZ57" s="78"/>
      <c r="FA57" s="47"/>
      <c r="FB57" s="79"/>
      <c r="FC57" s="78">
        <f t="shared" ref="FC57:FD57" si="506">SUM(FC45:FC56)</f>
        <v>1</v>
      </c>
      <c r="FD57" s="47">
        <f t="shared" si="506"/>
        <v>47</v>
      </c>
      <c r="FE57" s="79"/>
      <c r="FF57" s="78">
        <f t="shared" ref="FF57:FG57" si="507">SUM(FF45:FF56)</f>
        <v>30</v>
      </c>
      <c r="FG57" s="47">
        <f t="shared" si="507"/>
        <v>588</v>
      </c>
      <c r="FH57" s="79"/>
      <c r="FI57" s="78">
        <f t="shared" ref="FI57:FJ57" si="508">SUM(FI45:FI56)</f>
        <v>0</v>
      </c>
      <c r="FJ57" s="47">
        <f t="shared" si="508"/>
        <v>0</v>
      </c>
      <c r="FK57" s="79"/>
      <c r="FL57" s="78">
        <f t="shared" ref="FL57:FM57" si="509">SUM(FL45:FL56)</f>
        <v>0</v>
      </c>
      <c r="FM57" s="47">
        <f t="shared" si="509"/>
        <v>12</v>
      </c>
      <c r="FN57" s="79"/>
      <c r="FO57" s="78">
        <f t="shared" ref="FO57:FP57" si="510">SUM(FO45:FO56)</f>
        <v>0</v>
      </c>
      <c r="FP57" s="47">
        <f t="shared" si="510"/>
        <v>0</v>
      </c>
      <c r="FQ57" s="79"/>
      <c r="FR57" s="78">
        <f t="shared" ref="FR57:FS57" si="511">SUM(FR45:FR56)</f>
        <v>28</v>
      </c>
      <c r="FS57" s="47">
        <f t="shared" si="511"/>
        <v>702</v>
      </c>
      <c r="FT57" s="79"/>
      <c r="FU57" s="78">
        <f t="shared" ref="FU57:FV57" si="512">SUM(FU45:FU56)</f>
        <v>241</v>
      </c>
      <c r="FV57" s="47">
        <f t="shared" si="512"/>
        <v>5868</v>
      </c>
      <c r="FW57" s="79"/>
      <c r="FX57" s="78">
        <f t="shared" ref="FX57:FY57" si="513">SUM(FX45:FX56)</f>
        <v>0</v>
      </c>
      <c r="FY57" s="47">
        <f t="shared" si="513"/>
        <v>0</v>
      </c>
      <c r="FZ57" s="79"/>
      <c r="GA57" s="78">
        <f t="shared" ref="GA57:GB57" si="514">SUM(GA45:GA56)</f>
        <v>0</v>
      </c>
      <c r="GB57" s="47">
        <f t="shared" si="514"/>
        <v>0</v>
      </c>
      <c r="GC57" s="79"/>
      <c r="GD57" s="78">
        <f t="shared" ref="GD57:GE57" si="515">SUM(GD45:GD56)</f>
        <v>0</v>
      </c>
      <c r="GE57" s="47">
        <f t="shared" si="515"/>
        <v>0</v>
      </c>
      <c r="GF57" s="79"/>
      <c r="GG57" s="78">
        <f t="shared" ref="GG57:GH57" si="516">SUM(GG45:GG56)</f>
        <v>10</v>
      </c>
      <c r="GH57" s="47">
        <f t="shared" si="516"/>
        <v>247</v>
      </c>
      <c r="GI57" s="79"/>
      <c r="GJ57" s="78">
        <f t="shared" ref="GJ57:GK57" si="517">SUM(GJ45:GJ56)</f>
        <v>0</v>
      </c>
      <c r="GK57" s="47">
        <f t="shared" si="517"/>
        <v>0</v>
      </c>
      <c r="GL57" s="79"/>
      <c r="GM57" s="78">
        <f t="shared" ref="GM57:GN57" si="518">SUM(GM45:GM56)</f>
        <v>0</v>
      </c>
      <c r="GN57" s="47">
        <f t="shared" si="518"/>
        <v>0</v>
      </c>
      <c r="GO57" s="79"/>
      <c r="GP57" s="78">
        <f t="shared" ref="GP57:GQ57" si="519">SUM(GP45:GP56)</f>
        <v>0</v>
      </c>
      <c r="GQ57" s="47">
        <f t="shared" si="519"/>
        <v>0</v>
      </c>
      <c r="GR57" s="79"/>
      <c r="GS57" s="78">
        <f t="shared" ref="GS57:GT57" si="520">SUM(GS45:GS56)</f>
        <v>0</v>
      </c>
      <c r="GT57" s="47">
        <f t="shared" si="520"/>
        <v>0</v>
      </c>
      <c r="GU57" s="79"/>
      <c r="GV57" s="78">
        <f t="shared" ref="GV57:GW57" si="521">SUM(GV45:GV56)</f>
        <v>0</v>
      </c>
      <c r="GW57" s="47">
        <f t="shared" si="521"/>
        <v>0</v>
      </c>
      <c r="GX57" s="79"/>
      <c r="GY57" s="78">
        <f t="shared" ref="GY57:GZ57" si="522">SUM(GY45:GY56)</f>
        <v>1</v>
      </c>
      <c r="GZ57" s="47">
        <f t="shared" si="522"/>
        <v>20</v>
      </c>
      <c r="HA57" s="79"/>
      <c r="HB57" s="78">
        <f t="shared" ref="HB57:HC57" si="523">SUM(HB45:HB56)</f>
        <v>0</v>
      </c>
      <c r="HC57" s="47">
        <f t="shared" si="523"/>
        <v>0</v>
      </c>
      <c r="HD57" s="79"/>
      <c r="HE57" s="78">
        <f t="shared" ref="HE57:HF57" si="524">SUM(HE45:HE56)</f>
        <v>0</v>
      </c>
      <c r="HF57" s="47">
        <f t="shared" si="524"/>
        <v>0</v>
      </c>
      <c r="HG57" s="79"/>
      <c r="HH57" s="78">
        <f t="shared" ref="HH57:HI57" si="525">SUM(HH45:HH56)</f>
        <v>6</v>
      </c>
      <c r="HI57" s="47">
        <f t="shared" si="525"/>
        <v>45</v>
      </c>
      <c r="HJ57" s="79"/>
      <c r="HK57" s="78">
        <f t="shared" ref="HK57:HL57" si="526">SUM(HK45:HK56)</f>
        <v>0</v>
      </c>
      <c r="HL57" s="47">
        <f t="shared" si="526"/>
        <v>0</v>
      </c>
      <c r="HM57" s="79"/>
      <c r="HN57" s="78">
        <f t="shared" ref="HN57:HO57" si="527">SUM(HN45:HN56)</f>
        <v>0</v>
      </c>
      <c r="HO57" s="47">
        <f t="shared" si="527"/>
        <v>0</v>
      </c>
      <c r="HP57" s="79"/>
      <c r="HQ57" s="78">
        <f t="shared" ref="HQ57:HR57" si="528">SUM(HQ45:HQ56)</f>
        <v>1</v>
      </c>
      <c r="HR57" s="47">
        <f t="shared" si="528"/>
        <v>33</v>
      </c>
      <c r="HS57" s="79"/>
      <c r="HT57" s="78">
        <f t="shared" ref="HT57:HU57" si="529">SUM(HT45:HT56)</f>
        <v>0</v>
      </c>
      <c r="HU57" s="47">
        <f t="shared" si="529"/>
        <v>0</v>
      </c>
      <c r="HV57" s="79"/>
      <c r="HW57" s="78">
        <f t="shared" ref="HW57:HX57" si="530">SUM(HW45:HW56)</f>
        <v>0</v>
      </c>
      <c r="HX57" s="47">
        <f t="shared" si="530"/>
        <v>1</v>
      </c>
      <c r="HY57" s="79"/>
      <c r="HZ57" s="78">
        <f t="shared" ref="HZ57:IA57" si="531">SUM(HZ45:HZ56)</f>
        <v>0</v>
      </c>
      <c r="IA57" s="47">
        <f t="shared" si="531"/>
        <v>0</v>
      </c>
      <c r="IB57" s="79"/>
      <c r="IC57" s="78">
        <f t="shared" ref="IC57:ID57" si="532">SUM(IC45:IC56)</f>
        <v>0</v>
      </c>
      <c r="ID57" s="47">
        <f t="shared" si="532"/>
        <v>0</v>
      </c>
      <c r="IE57" s="79"/>
      <c r="IF57" s="78">
        <f t="shared" ref="IF57:IG57" si="533">SUM(IF45:IF56)</f>
        <v>0</v>
      </c>
      <c r="IG57" s="47">
        <f t="shared" si="533"/>
        <v>0</v>
      </c>
      <c r="IH57" s="79"/>
      <c r="II57" s="78">
        <f t="shared" ref="II57:IJ57" si="534">SUM(II45:II56)</f>
        <v>0</v>
      </c>
      <c r="IJ57" s="47">
        <f t="shared" si="534"/>
        <v>0</v>
      </c>
      <c r="IK57" s="79"/>
      <c r="IL57" s="78">
        <f t="shared" ref="IL57:IM57" si="535">SUM(IL45:IL56)</f>
        <v>0</v>
      </c>
      <c r="IM57" s="47">
        <f t="shared" si="535"/>
        <v>0</v>
      </c>
      <c r="IN57" s="79"/>
      <c r="IO57" s="78">
        <f t="shared" ref="IO57:IP57" si="536">SUM(IO45:IO56)</f>
        <v>0</v>
      </c>
      <c r="IP57" s="47">
        <f t="shared" si="536"/>
        <v>0</v>
      </c>
      <c r="IQ57" s="79"/>
      <c r="IR57" s="78">
        <f t="shared" ref="IR57:IS57" si="537">SUM(IR45:IR56)</f>
        <v>0</v>
      </c>
      <c r="IS57" s="47">
        <f t="shared" si="537"/>
        <v>0</v>
      </c>
      <c r="IT57" s="79"/>
      <c r="IU57" s="78">
        <f t="shared" ref="IU57:IV57" si="538">SUM(IU45:IU56)</f>
        <v>0</v>
      </c>
      <c r="IV57" s="47">
        <f t="shared" si="538"/>
        <v>27</v>
      </c>
      <c r="IW57" s="79"/>
      <c r="IX57" s="78">
        <f t="shared" ref="IX57:IY57" si="539">SUM(IX45:IX56)</f>
        <v>0</v>
      </c>
      <c r="IY57" s="47">
        <f t="shared" si="539"/>
        <v>0</v>
      </c>
      <c r="IZ57" s="79"/>
      <c r="JA57" s="78">
        <f t="shared" ref="JA57:JB57" si="540">SUM(JA45:JA56)</f>
        <v>0</v>
      </c>
      <c r="JB57" s="47">
        <f t="shared" si="540"/>
        <v>0</v>
      </c>
      <c r="JC57" s="79"/>
      <c r="JD57" s="78">
        <f t="shared" ref="JD57:JE57" si="541">SUM(JD45:JD56)</f>
        <v>0</v>
      </c>
      <c r="JE57" s="47">
        <f t="shared" si="541"/>
        <v>0</v>
      </c>
      <c r="JF57" s="79"/>
      <c r="JG57" s="78">
        <f t="shared" ref="JG57:JH57" si="542">SUM(JG45:JG56)</f>
        <v>0</v>
      </c>
      <c r="JH57" s="47">
        <f t="shared" si="542"/>
        <v>0</v>
      </c>
      <c r="JI57" s="79"/>
      <c r="JJ57" s="78">
        <f t="shared" ref="JJ57:JK57" si="543">SUM(JJ45:JJ56)</f>
        <v>5</v>
      </c>
      <c r="JK57" s="47">
        <f t="shared" si="543"/>
        <v>103</v>
      </c>
      <c r="JL57" s="79"/>
      <c r="JM57" s="78">
        <f t="shared" ref="JM57:JN57" si="544">SUM(JM45:JM56)</f>
        <v>7</v>
      </c>
      <c r="JN57" s="47">
        <f t="shared" si="544"/>
        <v>198</v>
      </c>
      <c r="JO57" s="79"/>
      <c r="JP57" s="78">
        <f t="shared" ref="JP57:JQ57" si="545">SUM(JP45:JP56)</f>
        <v>1</v>
      </c>
      <c r="JQ57" s="47">
        <f t="shared" si="545"/>
        <v>49</v>
      </c>
      <c r="JR57" s="79"/>
      <c r="JS57" s="78">
        <f t="shared" ref="JS57:JT57" si="546">SUM(JS45:JS56)</f>
        <v>0</v>
      </c>
      <c r="JT57" s="47">
        <f t="shared" si="546"/>
        <v>2</v>
      </c>
      <c r="JU57" s="79"/>
      <c r="JV57" s="78">
        <f t="shared" ref="JV57:JW57" si="547">SUM(JV45:JV56)</f>
        <v>17</v>
      </c>
      <c r="JW57" s="47">
        <f t="shared" si="547"/>
        <v>333</v>
      </c>
      <c r="JX57" s="79"/>
      <c r="JY57" s="78">
        <f t="shared" ref="JY57:JZ57" si="548">SUM(JY45:JY56)</f>
        <v>2</v>
      </c>
      <c r="JZ57" s="47">
        <f t="shared" si="548"/>
        <v>95</v>
      </c>
      <c r="KA57" s="79"/>
      <c r="KB57" s="78">
        <f t="shared" ref="KB57:KC57" si="549">SUM(KB45:KB56)</f>
        <v>198</v>
      </c>
      <c r="KC57" s="47">
        <f t="shared" si="549"/>
        <v>4809</v>
      </c>
      <c r="KD57" s="79"/>
      <c r="KE57" s="78">
        <f t="shared" ref="KE57:KF57" si="550">SUM(KE45:KE56)</f>
        <v>78</v>
      </c>
      <c r="KF57" s="47">
        <f t="shared" si="550"/>
        <v>1876</v>
      </c>
      <c r="KG57" s="79"/>
      <c r="KH57" s="48" t="e">
        <f>F57+I57+L57+AM57+AS57+BB57+BH57+#REF!+BN57+BT57+BW57+CF57+CI57+DA57+DD57+DG57+DP57+DS57+DV57+EH57+EK57+EQ57+EW57+FC57+FF57+FL57+FR57+FU57+FX57+GA57+GG57+GV57+GY57+HH57+HN57+HQ57+HW57+IL57+IR57+IU57+JJ57+JM57+JP57+JS57+JV57+JY57+KB57+KE57</f>
        <v>#REF!</v>
      </c>
      <c r="KI57" s="49" t="e">
        <f>G57+J57+M57+AN57+AT57+BC57+BI57+#REF!+BO57+BU57+BX57+CG57+CJ57+DB57+DE57+DH57+DQ57+DT57+DW57+EI57+EL57+ER57+EX57+FD57+FG57+FM57+FS57+FV57+FY57+GB57+GH57+GW57+GZ57+HI57+HO57+HR57+HX57+IM57+IS57+IV57+JK57+JN57+JQ57+JT57+JW57+JZ57+KC57+KF57</f>
        <v>#REF!</v>
      </c>
      <c r="KJ57" s="6"/>
      <c r="KK57" s="9"/>
      <c r="KL57" s="6"/>
      <c r="KM57" s="6"/>
      <c r="KN57" s="6"/>
      <c r="KO57" s="9"/>
      <c r="KP57" s="6"/>
      <c r="KQ57" s="6"/>
      <c r="KR57" s="6"/>
      <c r="KS57" s="9"/>
      <c r="KT57" s="6"/>
      <c r="KU57" s="6"/>
      <c r="KV57" s="1"/>
      <c r="KW57" s="2"/>
      <c r="KX57" s="1"/>
      <c r="KY57" s="1"/>
      <c r="KZ57" s="1"/>
      <c r="LA57" s="2"/>
      <c r="LB57" s="1"/>
      <c r="LC57" s="1"/>
      <c r="LD57" s="1"/>
      <c r="LE57" s="2"/>
      <c r="LF57" s="1"/>
      <c r="LG57" s="1"/>
      <c r="LH57" s="1"/>
      <c r="LI57" s="2"/>
      <c r="LJ57" s="1"/>
      <c r="LK57" s="1"/>
      <c r="LL57" s="1"/>
      <c r="LM57" s="2"/>
      <c r="LN57" s="1"/>
      <c r="LO57" s="1"/>
      <c r="LP57" s="1"/>
      <c r="LQ57" s="2"/>
      <c r="LR57" s="1"/>
      <c r="LS57" s="1"/>
      <c r="LT57" s="1"/>
      <c r="LU57" s="2"/>
      <c r="LV57" s="1"/>
      <c r="LW57" s="1"/>
      <c r="LX57" s="1"/>
      <c r="LY57" s="2"/>
      <c r="LZ57" s="1"/>
      <c r="MA57" s="1"/>
      <c r="MB57" s="1"/>
      <c r="MG57" s="3"/>
      <c r="ML57" s="3"/>
      <c r="MQ57" s="3"/>
      <c r="MV57" s="3"/>
      <c r="NA57" s="3"/>
      <c r="NF57" s="3"/>
      <c r="NK57" s="3"/>
      <c r="NP57" s="3"/>
      <c r="NU57" s="3"/>
      <c r="NZ57" s="3"/>
      <c r="OE57" s="3"/>
      <c r="OJ57" s="3"/>
      <c r="OO57" s="3"/>
      <c r="OT57" s="3"/>
      <c r="OY57" s="3"/>
    </row>
    <row r="58" spans="1:415" x14ac:dyDescent="0.3">
      <c r="A58" s="57">
        <v>2013</v>
      </c>
      <c r="B58" s="58" t="s">
        <v>5</v>
      </c>
      <c r="C58" s="63">
        <v>0</v>
      </c>
      <c r="D58" s="14">
        <v>0</v>
      </c>
      <c r="E58" s="64">
        <v>0</v>
      </c>
      <c r="F58" s="80">
        <v>5</v>
      </c>
      <c r="G58" s="18">
        <v>113</v>
      </c>
      <c r="H58" s="64">
        <f t="shared" ref="H58:H64" si="551">G58/F58*1000</f>
        <v>22600</v>
      </c>
      <c r="I58" s="63">
        <v>0</v>
      </c>
      <c r="J58" s="14">
        <v>0</v>
      </c>
      <c r="K58" s="64">
        <v>0</v>
      </c>
      <c r="L58" s="63">
        <v>0</v>
      </c>
      <c r="M58" s="14">
        <v>0</v>
      </c>
      <c r="N58" s="64">
        <v>0</v>
      </c>
      <c r="O58" s="63">
        <v>0</v>
      </c>
      <c r="P58" s="14">
        <v>0</v>
      </c>
      <c r="Q58" s="64">
        <v>0</v>
      </c>
      <c r="R58" s="63"/>
      <c r="S58" s="14"/>
      <c r="T58" s="64"/>
      <c r="U58" s="63">
        <v>0</v>
      </c>
      <c r="V58" s="14">
        <v>0</v>
      </c>
      <c r="W58" s="64">
        <v>0</v>
      </c>
      <c r="X58" s="63">
        <v>0</v>
      </c>
      <c r="Y58" s="14">
        <v>0</v>
      </c>
      <c r="Z58" s="64">
        <v>0</v>
      </c>
      <c r="AA58" s="63">
        <v>0</v>
      </c>
      <c r="AB58" s="14">
        <v>0</v>
      </c>
      <c r="AC58" s="64">
        <v>0</v>
      </c>
      <c r="AD58" s="63">
        <v>0</v>
      </c>
      <c r="AE58" s="14">
        <v>0</v>
      </c>
      <c r="AF58" s="64">
        <v>0</v>
      </c>
      <c r="AG58" s="63">
        <v>0</v>
      </c>
      <c r="AH58" s="14">
        <v>0</v>
      </c>
      <c r="AI58" s="64">
        <v>0</v>
      </c>
      <c r="AJ58" s="63">
        <v>0</v>
      </c>
      <c r="AK58" s="14">
        <v>0</v>
      </c>
      <c r="AL58" s="64">
        <v>0</v>
      </c>
      <c r="AM58" s="63">
        <v>0</v>
      </c>
      <c r="AN58" s="14">
        <v>0</v>
      </c>
      <c r="AO58" s="64">
        <v>0</v>
      </c>
      <c r="AP58" s="63">
        <v>0</v>
      </c>
      <c r="AQ58" s="14">
        <v>0</v>
      </c>
      <c r="AR58" s="64">
        <v>0</v>
      </c>
      <c r="AS58" s="63">
        <v>0</v>
      </c>
      <c r="AT58" s="14">
        <v>0</v>
      </c>
      <c r="AU58" s="64">
        <v>0</v>
      </c>
      <c r="AV58" s="63">
        <v>0</v>
      </c>
      <c r="AW58" s="14">
        <v>0</v>
      </c>
      <c r="AX58" s="64">
        <v>0</v>
      </c>
      <c r="AY58" s="63">
        <v>0</v>
      </c>
      <c r="AZ58" s="14">
        <v>0</v>
      </c>
      <c r="BA58" s="64">
        <v>0</v>
      </c>
      <c r="BB58" s="63">
        <v>0</v>
      </c>
      <c r="BC58" s="14">
        <v>0</v>
      </c>
      <c r="BD58" s="64">
        <v>0</v>
      </c>
      <c r="BE58" s="63"/>
      <c r="BF58" s="14"/>
      <c r="BG58" s="64"/>
      <c r="BH58" s="63">
        <v>0</v>
      </c>
      <c r="BI58" s="14">
        <v>0</v>
      </c>
      <c r="BJ58" s="64">
        <v>0</v>
      </c>
      <c r="BK58" s="73">
        <v>1</v>
      </c>
      <c r="BL58" s="20">
        <v>19</v>
      </c>
      <c r="BM58" s="64">
        <f t="shared" ref="BM58:BM69" si="552">IF(BK58=0,0,BL58/BK58*1000)</f>
        <v>19000</v>
      </c>
      <c r="BN58" s="63">
        <v>0</v>
      </c>
      <c r="BO58" s="14">
        <v>0</v>
      </c>
      <c r="BP58" s="64">
        <v>0</v>
      </c>
      <c r="BQ58" s="63"/>
      <c r="BR58" s="14"/>
      <c r="BS58" s="64"/>
      <c r="BT58" s="63">
        <v>0</v>
      </c>
      <c r="BU58" s="14">
        <v>0</v>
      </c>
      <c r="BV58" s="64">
        <v>0</v>
      </c>
      <c r="BW58" s="63">
        <v>0</v>
      </c>
      <c r="BX58" s="14">
        <v>0</v>
      </c>
      <c r="BY58" s="64">
        <v>0</v>
      </c>
      <c r="BZ58" s="63"/>
      <c r="CA58" s="14"/>
      <c r="CB58" s="64"/>
      <c r="CC58" s="63">
        <v>0</v>
      </c>
      <c r="CD58" s="14">
        <v>0</v>
      </c>
      <c r="CE58" s="64">
        <v>0</v>
      </c>
      <c r="CF58" s="63">
        <v>0</v>
      </c>
      <c r="CG58" s="14">
        <v>0</v>
      </c>
      <c r="CH58" s="64">
        <v>0</v>
      </c>
      <c r="CI58" s="63">
        <v>0</v>
      </c>
      <c r="CJ58" s="14">
        <v>0</v>
      </c>
      <c r="CK58" s="64">
        <v>0</v>
      </c>
      <c r="CL58" s="63">
        <v>0</v>
      </c>
      <c r="CM58" s="14">
        <v>0</v>
      </c>
      <c r="CN58" s="64">
        <f t="shared" ref="CN58:CN69" si="553">IF(CL58=0,0,CM58/CL58*1000)</f>
        <v>0</v>
      </c>
      <c r="CO58" s="63">
        <v>0</v>
      </c>
      <c r="CP58" s="14">
        <v>0</v>
      </c>
      <c r="CQ58" s="64">
        <v>0</v>
      </c>
      <c r="CR58" s="63">
        <v>0</v>
      </c>
      <c r="CS58" s="14">
        <v>0</v>
      </c>
      <c r="CT58" s="64">
        <f t="shared" ref="CT58:CT69" si="554">IF(CR58=0,0,CS58/CR58*1000)</f>
        <v>0</v>
      </c>
      <c r="CU58" s="63">
        <v>0</v>
      </c>
      <c r="CV58" s="14">
        <v>0</v>
      </c>
      <c r="CW58" s="64">
        <v>0</v>
      </c>
      <c r="CX58" s="63">
        <v>0</v>
      </c>
      <c r="CY58" s="14">
        <v>0</v>
      </c>
      <c r="CZ58" s="64">
        <v>0</v>
      </c>
      <c r="DA58" s="73">
        <v>0</v>
      </c>
      <c r="DB58" s="20">
        <v>3</v>
      </c>
      <c r="DC58" s="64">
        <v>0</v>
      </c>
      <c r="DD58" s="63">
        <v>0</v>
      </c>
      <c r="DE58" s="14">
        <v>0</v>
      </c>
      <c r="DF58" s="64">
        <v>0</v>
      </c>
      <c r="DG58" s="63">
        <v>0</v>
      </c>
      <c r="DH58" s="14">
        <v>0</v>
      </c>
      <c r="DI58" s="64">
        <v>0</v>
      </c>
      <c r="DJ58" s="63">
        <v>0</v>
      </c>
      <c r="DK58" s="14">
        <v>0</v>
      </c>
      <c r="DL58" s="64">
        <v>0</v>
      </c>
      <c r="DM58" s="63">
        <v>0</v>
      </c>
      <c r="DN58" s="14">
        <v>0</v>
      </c>
      <c r="DO58" s="64">
        <v>0</v>
      </c>
      <c r="DP58" s="63">
        <v>0</v>
      </c>
      <c r="DQ58" s="14">
        <v>0</v>
      </c>
      <c r="DR58" s="64">
        <v>0</v>
      </c>
      <c r="DS58" s="63">
        <v>0</v>
      </c>
      <c r="DT58" s="14">
        <v>0</v>
      </c>
      <c r="DU58" s="64">
        <v>0</v>
      </c>
      <c r="DV58" s="63">
        <v>0</v>
      </c>
      <c r="DW58" s="14">
        <v>0</v>
      </c>
      <c r="DX58" s="64">
        <v>0</v>
      </c>
      <c r="DY58" s="63">
        <v>0</v>
      </c>
      <c r="DZ58" s="14">
        <v>0</v>
      </c>
      <c r="EA58" s="64">
        <f t="shared" ref="EA58:EA69" si="555">IF(DY58=0,0,DZ58/DY58*1000)</f>
        <v>0</v>
      </c>
      <c r="EB58" s="63">
        <v>0</v>
      </c>
      <c r="EC58" s="14">
        <v>0</v>
      </c>
      <c r="ED58" s="64">
        <f t="shared" ref="ED58:ED69" si="556">IF(EB58=0,0,EC58/EB58*1000)</f>
        <v>0</v>
      </c>
      <c r="EE58" s="63">
        <v>0</v>
      </c>
      <c r="EF58" s="14">
        <v>0</v>
      </c>
      <c r="EG58" s="64">
        <v>0</v>
      </c>
      <c r="EH58" s="73">
        <v>2</v>
      </c>
      <c r="EI58" s="20">
        <v>40</v>
      </c>
      <c r="EJ58" s="64">
        <f t="shared" ref="EJ58" si="557">EI58/EH58*1000</f>
        <v>20000</v>
      </c>
      <c r="EK58" s="63">
        <v>0</v>
      </c>
      <c r="EL58" s="14">
        <v>0</v>
      </c>
      <c r="EM58" s="64">
        <v>0</v>
      </c>
      <c r="EN58" s="63">
        <v>0</v>
      </c>
      <c r="EO58" s="14">
        <v>0</v>
      </c>
      <c r="EP58" s="64">
        <v>0</v>
      </c>
      <c r="EQ58" s="63">
        <v>0</v>
      </c>
      <c r="ER58" s="14">
        <v>0</v>
      </c>
      <c r="ES58" s="64">
        <v>0</v>
      </c>
      <c r="ET58" s="63">
        <v>0</v>
      </c>
      <c r="EU58" s="14">
        <v>0</v>
      </c>
      <c r="EV58" s="64">
        <v>0</v>
      </c>
      <c r="EW58" s="63">
        <v>0</v>
      </c>
      <c r="EX58" s="14">
        <v>0</v>
      </c>
      <c r="EY58" s="64">
        <v>0</v>
      </c>
      <c r="EZ58" s="63"/>
      <c r="FA58" s="14"/>
      <c r="FB58" s="64"/>
      <c r="FC58" s="63">
        <v>0</v>
      </c>
      <c r="FD58" s="14">
        <v>0</v>
      </c>
      <c r="FE58" s="64">
        <v>0</v>
      </c>
      <c r="FF58" s="73">
        <v>1</v>
      </c>
      <c r="FG58" s="20">
        <v>26</v>
      </c>
      <c r="FH58" s="64">
        <f t="shared" ref="FH58" si="558">FG58/FF58*1000</f>
        <v>26000</v>
      </c>
      <c r="FI58" s="63">
        <v>0</v>
      </c>
      <c r="FJ58" s="14">
        <v>0</v>
      </c>
      <c r="FK58" s="64">
        <v>0</v>
      </c>
      <c r="FL58" s="63">
        <v>0</v>
      </c>
      <c r="FM58" s="14">
        <v>0</v>
      </c>
      <c r="FN58" s="64">
        <v>0</v>
      </c>
      <c r="FO58" s="63">
        <v>0</v>
      </c>
      <c r="FP58" s="14">
        <v>0</v>
      </c>
      <c r="FQ58" s="64">
        <f t="shared" ref="FQ58:FQ69" si="559">IF(FO58=0,0,FP58/FO58*1000)</f>
        <v>0</v>
      </c>
      <c r="FR58" s="73">
        <v>0</v>
      </c>
      <c r="FS58" s="20">
        <v>6</v>
      </c>
      <c r="FT58" s="64">
        <v>0</v>
      </c>
      <c r="FU58" s="73">
        <v>3</v>
      </c>
      <c r="FV58" s="20">
        <v>77</v>
      </c>
      <c r="FW58" s="64">
        <f t="shared" ref="FW58:FW64" si="560">FV58/FU58*1000</f>
        <v>25666.666666666668</v>
      </c>
      <c r="FX58" s="63">
        <v>0</v>
      </c>
      <c r="FY58" s="14">
        <v>0</v>
      </c>
      <c r="FZ58" s="64">
        <v>0</v>
      </c>
      <c r="GA58" s="63">
        <v>0</v>
      </c>
      <c r="GB58" s="14">
        <v>0</v>
      </c>
      <c r="GC58" s="64">
        <v>0</v>
      </c>
      <c r="GD58" s="73">
        <v>0</v>
      </c>
      <c r="GE58" s="20">
        <v>3</v>
      </c>
      <c r="GF58" s="64">
        <v>0</v>
      </c>
      <c r="GG58" s="73">
        <v>0</v>
      </c>
      <c r="GH58" s="20">
        <v>3</v>
      </c>
      <c r="GI58" s="64">
        <v>0</v>
      </c>
      <c r="GJ58" s="63">
        <v>0</v>
      </c>
      <c r="GK58" s="14">
        <v>0</v>
      </c>
      <c r="GL58" s="64">
        <v>0</v>
      </c>
      <c r="GM58" s="63">
        <v>0</v>
      </c>
      <c r="GN58" s="14">
        <v>0</v>
      </c>
      <c r="GO58" s="64">
        <v>0</v>
      </c>
      <c r="GP58" s="63">
        <v>0</v>
      </c>
      <c r="GQ58" s="14">
        <v>0</v>
      </c>
      <c r="GR58" s="64">
        <v>0</v>
      </c>
      <c r="GS58" s="63">
        <v>0</v>
      </c>
      <c r="GT58" s="14">
        <v>0</v>
      </c>
      <c r="GU58" s="64">
        <v>0</v>
      </c>
      <c r="GV58" s="63">
        <v>0</v>
      </c>
      <c r="GW58" s="14">
        <v>0</v>
      </c>
      <c r="GX58" s="64">
        <v>0</v>
      </c>
      <c r="GY58" s="63">
        <v>0</v>
      </c>
      <c r="GZ58" s="14">
        <v>0</v>
      </c>
      <c r="HA58" s="64">
        <v>0</v>
      </c>
      <c r="HB58" s="63">
        <v>0</v>
      </c>
      <c r="HC58" s="14">
        <v>0</v>
      </c>
      <c r="HD58" s="64">
        <v>0</v>
      </c>
      <c r="HE58" s="63">
        <v>0</v>
      </c>
      <c r="HF58" s="14">
        <v>0</v>
      </c>
      <c r="HG58" s="64">
        <f t="shared" ref="HG58:HG69" si="561">IF(HE58=0,0,HF58/HE58*1000)</f>
        <v>0</v>
      </c>
      <c r="HH58" s="63">
        <v>0</v>
      </c>
      <c r="HI58" s="14">
        <v>2</v>
      </c>
      <c r="HJ58" s="64">
        <v>0</v>
      </c>
      <c r="HK58" s="63">
        <v>0</v>
      </c>
      <c r="HL58" s="14">
        <v>0</v>
      </c>
      <c r="HM58" s="64">
        <v>0</v>
      </c>
      <c r="HN58" s="63">
        <v>0</v>
      </c>
      <c r="HO58" s="14">
        <v>0</v>
      </c>
      <c r="HP58" s="64">
        <v>0</v>
      </c>
      <c r="HQ58" s="63">
        <v>0</v>
      </c>
      <c r="HR58" s="14">
        <v>0</v>
      </c>
      <c r="HS58" s="64">
        <v>0</v>
      </c>
      <c r="HT58" s="63">
        <v>0</v>
      </c>
      <c r="HU58" s="14">
        <v>0</v>
      </c>
      <c r="HV58" s="64">
        <v>0</v>
      </c>
      <c r="HW58" s="63">
        <v>0</v>
      </c>
      <c r="HX58" s="14">
        <v>0</v>
      </c>
      <c r="HY58" s="64">
        <v>0</v>
      </c>
      <c r="HZ58" s="63">
        <v>0</v>
      </c>
      <c r="IA58" s="14">
        <v>0</v>
      </c>
      <c r="IB58" s="64">
        <v>0</v>
      </c>
      <c r="IC58" s="63">
        <v>0</v>
      </c>
      <c r="ID58" s="14">
        <v>0</v>
      </c>
      <c r="IE58" s="64">
        <f t="shared" ref="IE58:IE69" si="562">IF(IC58=0,0,ID58/IC58*1000)</f>
        <v>0</v>
      </c>
      <c r="IF58" s="63">
        <v>0</v>
      </c>
      <c r="IG58" s="14">
        <v>0</v>
      </c>
      <c r="IH58" s="64">
        <v>0</v>
      </c>
      <c r="II58" s="63">
        <v>0</v>
      </c>
      <c r="IJ58" s="14">
        <v>0</v>
      </c>
      <c r="IK58" s="64">
        <v>0</v>
      </c>
      <c r="IL58" s="63">
        <v>0</v>
      </c>
      <c r="IM58" s="14">
        <v>0</v>
      </c>
      <c r="IN58" s="64">
        <v>0</v>
      </c>
      <c r="IO58" s="63">
        <v>0</v>
      </c>
      <c r="IP58" s="14">
        <v>0</v>
      </c>
      <c r="IQ58" s="64">
        <v>0</v>
      </c>
      <c r="IR58" s="63">
        <v>0</v>
      </c>
      <c r="IS58" s="14">
        <v>0</v>
      </c>
      <c r="IT58" s="64">
        <v>0</v>
      </c>
      <c r="IU58" s="63">
        <v>0</v>
      </c>
      <c r="IV58" s="14">
        <v>0</v>
      </c>
      <c r="IW58" s="64">
        <v>0</v>
      </c>
      <c r="IX58" s="63">
        <v>0</v>
      </c>
      <c r="IY58" s="14">
        <v>0</v>
      </c>
      <c r="IZ58" s="64">
        <f t="shared" ref="IZ58:IZ69" si="563">IF(IX58=0,0,IY58/IX58*1000)</f>
        <v>0</v>
      </c>
      <c r="JA58" s="63">
        <v>0</v>
      </c>
      <c r="JB58" s="14">
        <v>0</v>
      </c>
      <c r="JC58" s="64">
        <v>0</v>
      </c>
      <c r="JD58" s="63">
        <v>0</v>
      </c>
      <c r="JE58" s="14">
        <v>0</v>
      </c>
      <c r="JF58" s="64">
        <v>0</v>
      </c>
      <c r="JG58" s="73">
        <v>0</v>
      </c>
      <c r="JH58" s="20">
        <v>0</v>
      </c>
      <c r="JI58" s="64">
        <v>0</v>
      </c>
      <c r="JJ58" s="73">
        <v>0</v>
      </c>
      <c r="JK58" s="20">
        <v>8</v>
      </c>
      <c r="JL58" s="64">
        <v>0</v>
      </c>
      <c r="JM58" s="63">
        <v>0</v>
      </c>
      <c r="JN58" s="14">
        <v>0</v>
      </c>
      <c r="JO58" s="64">
        <v>0</v>
      </c>
      <c r="JP58" s="63">
        <v>0</v>
      </c>
      <c r="JQ58" s="14">
        <v>0</v>
      </c>
      <c r="JR58" s="64">
        <v>0</v>
      </c>
      <c r="JS58" s="63">
        <v>0</v>
      </c>
      <c r="JT58" s="14">
        <v>0</v>
      </c>
      <c r="JU58" s="64">
        <v>0</v>
      </c>
      <c r="JV58" s="73">
        <v>4</v>
      </c>
      <c r="JW58" s="20">
        <v>95</v>
      </c>
      <c r="JX58" s="64">
        <f t="shared" ref="JX58" si="564">JW58/JV58*1000</f>
        <v>23750</v>
      </c>
      <c r="JY58" s="63">
        <v>0</v>
      </c>
      <c r="JZ58" s="14">
        <v>0</v>
      </c>
      <c r="KA58" s="64">
        <v>0</v>
      </c>
      <c r="KB58" s="73">
        <v>5</v>
      </c>
      <c r="KC58" s="20">
        <v>205</v>
      </c>
      <c r="KD58" s="64">
        <f t="shared" ref="KD58:KD63" si="565">KC58/KB58*1000</f>
        <v>41000</v>
      </c>
      <c r="KE58" s="73">
        <v>0</v>
      </c>
      <c r="KF58" s="20">
        <v>13</v>
      </c>
      <c r="KG58" s="64">
        <v>0</v>
      </c>
      <c r="KH58" s="11" t="e">
        <f>F58+I58+L58+AM58+AS58+BB58+BH58+#REF!+BN58+BT58+BW58+CF58+CI58+DA58+DD58+DG58+DP58+DS58+DV58+EH58+EK58+EQ58+GD58+EW58+FC58+FF58+FL58+FR58+AG58+FU58+FX58+GA58+GG58+GV58+GY58+HH58+HN58+HQ58+HW58+IL58+IR58+IU58+JJ58+JM58+JP58+JS58+JV58+JY58+KB58+KE58+DJ58+CC58+AA58</f>
        <v>#REF!</v>
      </c>
      <c r="KI58" s="21" t="e">
        <f>G58+J58+M58+AN58+AT58+BC58+BI58+#REF!+BO58+BU58+BX58+CG58+CJ58+DB58+DE58+DH58+DQ58+DT58+DW58+EI58+EL58+ER58+GE58+EX58+FD58+FG58+FM58+FS58+AH58+FV58+FY58+GB58+GH58+GW58+GZ58+HI58+HO58+HR58+HX58+IM58+IS58+IV58+JK58+JN58+JQ58+JT58+JW58+JZ58+KC58+KF58+DK58+CD58+AB58</f>
        <v>#REF!</v>
      </c>
      <c r="KJ58" s="6"/>
      <c r="KK58" s="9"/>
      <c r="KL58" s="6"/>
      <c r="KM58" s="6"/>
      <c r="KN58" s="6"/>
      <c r="KO58" s="9"/>
      <c r="KP58" s="6"/>
      <c r="KQ58" s="6"/>
      <c r="KR58" s="6"/>
      <c r="KS58" s="9"/>
      <c r="KT58" s="6"/>
      <c r="KU58" s="6"/>
      <c r="KV58" s="1"/>
      <c r="KW58" s="2"/>
      <c r="KX58" s="1"/>
      <c r="KY58" s="1"/>
      <c r="KZ58" s="1"/>
      <c r="LA58" s="2"/>
      <c r="LB58" s="1"/>
      <c r="LC58" s="1"/>
      <c r="LD58" s="1"/>
      <c r="LE58" s="2"/>
      <c r="LF58" s="1"/>
      <c r="LG58" s="1"/>
      <c r="LH58" s="1"/>
      <c r="LI58" s="2"/>
      <c r="LJ58" s="1"/>
      <c r="LK58" s="1"/>
      <c r="LL58" s="1"/>
      <c r="LM58" s="2"/>
      <c r="LN58" s="1"/>
      <c r="LO58" s="1"/>
      <c r="LP58" s="1"/>
      <c r="LQ58" s="2"/>
      <c r="LR58" s="1"/>
      <c r="LS58" s="1"/>
      <c r="LT58" s="1"/>
      <c r="LU58" s="2"/>
      <c r="LV58" s="1"/>
      <c r="LW58" s="1"/>
      <c r="LX58" s="1"/>
      <c r="LY58" s="2"/>
      <c r="LZ58" s="1"/>
      <c r="MA58" s="1"/>
      <c r="MB58" s="1"/>
    </row>
    <row r="59" spans="1:415" x14ac:dyDescent="0.3">
      <c r="A59" s="57">
        <v>2013</v>
      </c>
      <c r="B59" s="58" t="s">
        <v>6</v>
      </c>
      <c r="C59" s="63">
        <v>0</v>
      </c>
      <c r="D59" s="14">
        <v>0</v>
      </c>
      <c r="E59" s="64">
        <v>0</v>
      </c>
      <c r="F59" s="80">
        <v>5</v>
      </c>
      <c r="G59" s="18">
        <v>125</v>
      </c>
      <c r="H59" s="64">
        <f t="shared" si="551"/>
        <v>25000</v>
      </c>
      <c r="I59" s="63">
        <v>0</v>
      </c>
      <c r="J59" s="14">
        <v>0</v>
      </c>
      <c r="K59" s="64">
        <v>0</v>
      </c>
      <c r="L59" s="80">
        <v>0</v>
      </c>
      <c r="M59" s="18">
        <v>9</v>
      </c>
      <c r="N59" s="64">
        <v>0</v>
      </c>
      <c r="O59" s="63">
        <v>0</v>
      </c>
      <c r="P59" s="14">
        <v>0</v>
      </c>
      <c r="Q59" s="64">
        <v>0</v>
      </c>
      <c r="R59" s="63"/>
      <c r="S59" s="14"/>
      <c r="T59" s="64"/>
      <c r="U59" s="63">
        <v>0</v>
      </c>
      <c r="V59" s="14">
        <v>0</v>
      </c>
      <c r="W59" s="64">
        <v>0</v>
      </c>
      <c r="X59" s="63">
        <v>0</v>
      </c>
      <c r="Y59" s="14">
        <v>0</v>
      </c>
      <c r="Z59" s="64">
        <v>0</v>
      </c>
      <c r="AA59" s="63">
        <v>0</v>
      </c>
      <c r="AB59" s="14">
        <v>0</v>
      </c>
      <c r="AC59" s="64">
        <v>0</v>
      </c>
      <c r="AD59" s="63">
        <v>0</v>
      </c>
      <c r="AE59" s="14">
        <v>0</v>
      </c>
      <c r="AF59" s="64">
        <v>0</v>
      </c>
      <c r="AG59" s="63">
        <v>0</v>
      </c>
      <c r="AH59" s="14">
        <v>0</v>
      </c>
      <c r="AI59" s="64">
        <v>0</v>
      </c>
      <c r="AJ59" s="63">
        <v>0</v>
      </c>
      <c r="AK59" s="14">
        <v>0</v>
      </c>
      <c r="AL59" s="64">
        <v>0</v>
      </c>
      <c r="AM59" s="63">
        <v>0</v>
      </c>
      <c r="AN59" s="14">
        <v>0</v>
      </c>
      <c r="AO59" s="64">
        <v>0</v>
      </c>
      <c r="AP59" s="63">
        <v>0</v>
      </c>
      <c r="AQ59" s="14">
        <v>0</v>
      </c>
      <c r="AR59" s="64">
        <v>0</v>
      </c>
      <c r="AS59" s="63">
        <v>0</v>
      </c>
      <c r="AT59" s="14">
        <v>0</v>
      </c>
      <c r="AU59" s="64">
        <v>0</v>
      </c>
      <c r="AV59" s="63">
        <v>0</v>
      </c>
      <c r="AW59" s="14">
        <v>0</v>
      </c>
      <c r="AX59" s="64">
        <v>0</v>
      </c>
      <c r="AY59" s="63">
        <v>0</v>
      </c>
      <c r="AZ59" s="14">
        <v>0</v>
      </c>
      <c r="BA59" s="64">
        <v>0</v>
      </c>
      <c r="BB59" s="63">
        <v>0</v>
      </c>
      <c r="BC59" s="14">
        <v>0</v>
      </c>
      <c r="BD59" s="64">
        <v>0</v>
      </c>
      <c r="BE59" s="63"/>
      <c r="BF59" s="14"/>
      <c r="BG59" s="64"/>
      <c r="BH59" s="63">
        <v>0</v>
      </c>
      <c r="BI59" s="14">
        <v>0</v>
      </c>
      <c r="BJ59" s="64">
        <v>0</v>
      </c>
      <c r="BK59" s="73">
        <v>1</v>
      </c>
      <c r="BL59" s="20">
        <v>28</v>
      </c>
      <c r="BM59" s="64">
        <f t="shared" si="552"/>
        <v>28000</v>
      </c>
      <c r="BN59" s="63">
        <v>0</v>
      </c>
      <c r="BO59" s="14">
        <v>0</v>
      </c>
      <c r="BP59" s="64">
        <v>0</v>
      </c>
      <c r="BQ59" s="63"/>
      <c r="BR59" s="14"/>
      <c r="BS59" s="64"/>
      <c r="BT59" s="63">
        <v>0</v>
      </c>
      <c r="BU59" s="14">
        <v>0</v>
      </c>
      <c r="BV59" s="64">
        <v>0</v>
      </c>
      <c r="BW59" s="72">
        <v>0</v>
      </c>
      <c r="BX59" s="19">
        <v>0</v>
      </c>
      <c r="BY59" s="64">
        <v>0</v>
      </c>
      <c r="BZ59" s="63"/>
      <c r="CA59" s="14"/>
      <c r="CB59" s="64"/>
      <c r="CC59" s="63">
        <v>0</v>
      </c>
      <c r="CD59" s="14">
        <v>0</v>
      </c>
      <c r="CE59" s="64">
        <v>0</v>
      </c>
      <c r="CF59" s="72">
        <v>0</v>
      </c>
      <c r="CG59" s="19">
        <v>0</v>
      </c>
      <c r="CH59" s="64">
        <v>0</v>
      </c>
      <c r="CI59" s="72">
        <v>0</v>
      </c>
      <c r="CJ59" s="19">
        <v>0</v>
      </c>
      <c r="CK59" s="64">
        <v>0</v>
      </c>
      <c r="CL59" s="72">
        <v>0</v>
      </c>
      <c r="CM59" s="19">
        <v>0</v>
      </c>
      <c r="CN59" s="64">
        <f t="shared" si="553"/>
        <v>0</v>
      </c>
      <c r="CO59" s="72">
        <v>0</v>
      </c>
      <c r="CP59" s="19">
        <v>0</v>
      </c>
      <c r="CQ59" s="64">
        <v>0</v>
      </c>
      <c r="CR59" s="63">
        <v>0</v>
      </c>
      <c r="CS59" s="14">
        <v>0</v>
      </c>
      <c r="CT59" s="64">
        <f t="shared" si="554"/>
        <v>0</v>
      </c>
      <c r="CU59" s="63">
        <v>0</v>
      </c>
      <c r="CV59" s="14">
        <v>0</v>
      </c>
      <c r="CW59" s="64">
        <v>0</v>
      </c>
      <c r="CX59" s="63">
        <v>0</v>
      </c>
      <c r="CY59" s="14">
        <v>0</v>
      </c>
      <c r="CZ59" s="64">
        <v>0</v>
      </c>
      <c r="DA59" s="73">
        <v>0</v>
      </c>
      <c r="DB59" s="20">
        <v>4</v>
      </c>
      <c r="DC59" s="64">
        <v>0</v>
      </c>
      <c r="DD59" s="63">
        <v>0</v>
      </c>
      <c r="DE59" s="14">
        <v>0</v>
      </c>
      <c r="DF59" s="64">
        <v>0</v>
      </c>
      <c r="DG59" s="63">
        <v>0</v>
      </c>
      <c r="DH59" s="14">
        <v>0</v>
      </c>
      <c r="DI59" s="64">
        <v>0</v>
      </c>
      <c r="DJ59" s="63">
        <v>0</v>
      </c>
      <c r="DK59" s="14">
        <v>0</v>
      </c>
      <c r="DL59" s="64">
        <v>0</v>
      </c>
      <c r="DM59" s="63">
        <v>0</v>
      </c>
      <c r="DN59" s="14">
        <v>0</v>
      </c>
      <c r="DO59" s="64">
        <v>0</v>
      </c>
      <c r="DP59" s="63">
        <v>0</v>
      </c>
      <c r="DQ59" s="14">
        <v>0</v>
      </c>
      <c r="DR59" s="64">
        <v>0</v>
      </c>
      <c r="DS59" s="63">
        <v>0</v>
      </c>
      <c r="DT59" s="14">
        <v>4</v>
      </c>
      <c r="DU59" s="64">
        <v>0</v>
      </c>
      <c r="DV59" s="63">
        <v>0</v>
      </c>
      <c r="DW59" s="14">
        <v>0</v>
      </c>
      <c r="DX59" s="64">
        <v>0</v>
      </c>
      <c r="DY59" s="63">
        <v>0</v>
      </c>
      <c r="DZ59" s="14">
        <v>0</v>
      </c>
      <c r="EA59" s="64">
        <f t="shared" si="555"/>
        <v>0</v>
      </c>
      <c r="EB59" s="63">
        <v>0</v>
      </c>
      <c r="EC59" s="14">
        <v>0</v>
      </c>
      <c r="ED59" s="64">
        <f t="shared" si="556"/>
        <v>0</v>
      </c>
      <c r="EE59" s="63">
        <v>0</v>
      </c>
      <c r="EF59" s="14">
        <v>0</v>
      </c>
      <c r="EG59" s="64">
        <v>0</v>
      </c>
      <c r="EH59" s="73">
        <v>0</v>
      </c>
      <c r="EI59" s="20">
        <v>6</v>
      </c>
      <c r="EJ59" s="64">
        <v>0</v>
      </c>
      <c r="EK59" s="72">
        <v>0</v>
      </c>
      <c r="EL59" s="19">
        <v>0</v>
      </c>
      <c r="EM59" s="64">
        <v>0</v>
      </c>
      <c r="EN59" s="72">
        <v>0</v>
      </c>
      <c r="EO59" s="19">
        <v>0</v>
      </c>
      <c r="EP59" s="64">
        <v>0</v>
      </c>
      <c r="EQ59" s="72">
        <v>0</v>
      </c>
      <c r="ER59" s="19">
        <v>0</v>
      </c>
      <c r="ES59" s="64">
        <v>0</v>
      </c>
      <c r="ET59" s="72">
        <v>0</v>
      </c>
      <c r="EU59" s="19">
        <v>0</v>
      </c>
      <c r="EV59" s="64">
        <v>0</v>
      </c>
      <c r="EW59" s="72">
        <v>0</v>
      </c>
      <c r="EX59" s="19">
        <v>0</v>
      </c>
      <c r="EY59" s="64">
        <v>0</v>
      </c>
      <c r="EZ59" s="72"/>
      <c r="FA59" s="19"/>
      <c r="FB59" s="64"/>
      <c r="FC59" s="72">
        <v>0</v>
      </c>
      <c r="FD59" s="19">
        <v>0</v>
      </c>
      <c r="FE59" s="64">
        <v>0</v>
      </c>
      <c r="FF59" s="73">
        <v>0</v>
      </c>
      <c r="FG59" s="20">
        <v>1</v>
      </c>
      <c r="FH59" s="64">
        <v>0</v>
      </c>
      <c r="FI59" s="63">
        <v>0</v>
      </c>
      <c r="FJ59" s="14">
        <v>0</v>
      </c>
      <c r="FK59" s="64">
        <v>0</v>
      </c>
      <c r="FL59" s="72">
        <v>0</v>
      </c>
      <c r="FM59" s="19">
        <v>0</v>
      </c>
      <c r="FN59" s="64">
        <v>0</v>
      </c>
      <c r="FO59" s="72">
        <v>0</v>
      </c>
      <c r="FP59" s="19">
        <v>0</v>
      </c>
      <c r="FQ59" s="64">
        <f t="shared" si="559"/>
        <v>0</v>
      </c>
      <c r="FR59" s="73">
        <v>5</v>
      </c>
      <c r="FS59" s="20">
        <v>128</v>
      </c>
      <c r="FT59" s="64">
        <f t="shared" ref="FT59:FT62" si="566">FS59/FR59*1000</f>
        <v>25600</v>
      </c>
      <c r="FU59" s="73">
        <v>2</v>
      </c>
      <c r="FV59" s="20">
        <v>51</v>
      </c>
      <c r="FW59" s="64">
        <f t="shared" si="560"/>
        <v>25500</v>
      </c>
      <c r="FX59" s="72">
        <v>0</v>
      </c>
      <c r="FY59" s="19">
        <v>0</v>
      </c>
      <c r="FZ59" s="64">
        <v>0</v>
      </c>
      <c r="GA59" s="72">
        <v>0</v>
      </c>
      <c r="GB59" s="19">
        <v>0</v>
      </c>
      <c r="GC59" s="64">
        <v>0</v>
      </c>
      <c r="GD59" s="73">
        <v>1</v>
      </c>
      <c r="GE59" s="20">
        <v>20</v>
      </c>
      <c r="GF59" s="64">
        <f t="shared" ref="GF59" si="567">GE59/GD59*1000</f>
        <v>20000</v>
      </c>
      <c r="GG59" s="73">
        <v>1</v>
      </c>
      <c r="GH59" s="20">
        <v>20</v>
      </c>
      <c r="GI59" s="64">
        <f t="shared" ref="GI59" si="568">GH59/GG59*1000</f>
        <v>20000</v>
      </c>
      <c r="GJ59" s="63">
        <v>0</v>
      </c>
      <c r="GK59" s="14">
        <v>0</v>
      </c>
      <c r="GL59" s="64">
        <v>0</v>
      </c>
      <c r="GM59" s="63">
        <v>0</v>
      </c>
      <c r="GN59" s="14">
        <v>0</v>
      </c>
      <c r="GO59" s="64">
        <v>0</v>
      </c>
      <c r="GP59" s="63">
        <v>0</v>
      </c>
      <c r="GQ59" s="14">
        <v>0</v>
      </c>
      <c r="GR59" s="64">
        <v>0</v>
      </c>
      <c r="GS59" s="63">
        <v>0</v>
      </c>
      <c r="GT59" s="14">
        <v>0</v>
      </c>
      <c r="GU59" s="64">
        <v>0</v>
      </c>
      <c r="GV59" s="63">
        <v>0</v>
      </c>
      <c r="GW59" s="14">
        <v>0</v>
      </c>
      <c r="GX59" s="64">
        <v>0</v>
      </c>
      <c r="GY59" s="63">
        <v>0</v>
      </c>
      <c r="GZ59" s="14">
        <v>0</v>
      </c>
      <c r="HA59" s="64">
        <v>0</v>
      </c>
      <c r="HB59" s="63">
        <v>0</v>
      </c>
      <c r="HC59" s="14">
        <v>0</v>
      </c>
      <c r="HD59" s="64">
        <v>0</v>
      </c>
      <c r="HE59" s="63">
        <v>0</v>
      </c>
      <c r="HF59" s="14">
        <v>0</v>
      </c>
      <c r="HG59" s="64">
        <f t="shared" si="561"/>
        <v>0</v>
      </c>
      <c r="HH59" s="63">
        <v>0</v>
      </c>
      <c r="HI59" s="14">
        <v>1</v>
      </c>
      <c r="HJ59" s="64">
        <v>0</v>
      </c>
      <c r="HK59" s="63">
        <v>0</v>
      </c>
      <c r="HL59" s="14">
        <v>0</v>
      </c>
      <c r="HM59" s="64">
        <v>0</v>
      </c>
      <c r="HN59" s="63">
        <v>0</v>
      </c>
      <c r="HO59" s="14">
        <v>0</v>
      </c>
      <c r="HP59" s="64">
        <v>0</v>
      </c>
      <c r="HQ59" s="63">
        <v>0</v>
      </c>
      <c r="HR59" s="14">
        <v>0</v>
      </c>
      <c r="HS59" s="64">
        <v>0</v>
      </c>
      <c r="HT59" s="63">
        <v>0</v>
      </c>
      <c r="HU59" s="14">
        <v>0</v>
      </c>
      <c r="HV59" s="64">
        <v>0</v>
      </c>
      <c r="HW59" s="63">
        <v>0</v>
      </c>
      <c r="HX59" s="14">
        <v>0</v>
      </c>
      <c r="HY59" s="64">
        <v>0</v>
      </c>
      <c r="HZ59" s="63">
        <v>0</v>
      </c>
      <c r="IA59" s="14">
        <v>0</v>
      </c>
      <c r="IB59" s="64">
        <v>0</v>
      </c>
      <c r="IC59" s="63">
        <v>0</v>
      </c>
      <c r="ID59" s="14">
        <v>0</v>
      </c>
      <c r="IE59" s="64">
        <f t="shared" si="562"/>
        <v>0</v>
      </c>
      <c r="IF59" s="63">
        <v>0</v>
      </c>
      <c r="IG59" s="14">
        <v>0</v>
      </c>
      <c r="IH59" s="64">
        <v>0</v>
      </c>
      <c r="II59" s="63">
        <v>0</v>
      </c>
      <c r="IJ59" s="14">
        <v>0</v>
      </c>
      <c r="IK59" s="64">
        <v>0</v>
      </c>
      <c r="IL59" s="63">
        <v>0</v>
      </c>
      <c r="IM59" s="14">
        <v>0</v>
      </c>
      <c r="IN59" s="64">
        <v>0</v>
      </c>
      <c r="IO59" s="63">
        <v>0</v>
      </c>
      <c r="IP59" s="14">
        <v>0</v>
      </c>
      <c r="IQ59" s="64">
        <v>0</v>
      </c>
      <c r="IR59" s="63">
        <v>0</v>
      </c>
      <c r="IS59" s="14">
        <v>0</v>
      </c>
      <c r="IT59" s="64">
        <v>0</v>
      </c>
      <c r="IU59" s="73">
        <v>1</v>
      </c>
      <c r="IV59" s="20">
        <v>23</v>
      </c>
      <c r="IW59" s="64">
        <f t="shared" ref="IW59" si="569">IV59/IU59*1000</f>
        <v>23000</v>
      </c>
      <c r="IX59" s="63">
        <v>0</v>
      </c>
      <c r="IY59" s="14">
        <v>0</v>
      </c>
      <c r="IZ59" s="64">
        <f t="shared" si="563"/>
        <v>0</v>
      </c>
      <c r="JA59" s="63">
        <v>0</v>
      </c>
      <c r="JB59" s="14">
        <v>0</v>
      </c>
      <c r="JC59" s="64">
        <v>0</v>
      </c>
      <c r="JD59" s="63">
        <v>0</v>
      </c>
      <c r="JE59" s="14">
        <v>0</v>
      </c>
      <c r="JF59" s="64">
        <v>0</v>
      </c>
      <c r="JG59" s="73">
        <v>0</v>
      </c>
      <c r="JH59" s="20">
        <v>0</v>
      </c>
      <c r="JI59" s="64">
        <v>0</v>
      </c>
      <c r="JJ59" s="63">
        <v>0</v>
      </c>
      <c r="JK59" s="14">
        <v>0</v>
      </c>
      <c r="JL59" s="64">
        <v>0</v>
      </c>
      <c r="JM59" s="73">
        <v>1</v>
      </c>
      <c r="JN59" s="20">
        <v>36</v>
      </c>
      <c r="JO59" s="64">
        <f t="shared" ref="JO59:JO60" si="570">JN59/JM59*1000</f>
        <v>36000</v>
      </c>
      <c r="JP59" s="72">
        <v>0</v>
      </c>
      <c r="JQ59" s="19">
        <v>0</v>
      </c>
      <c r="JR59" s="64">
        <v>0</v>
      </c>
      <c r="JS59" s="72">
        <v>0</v>
      </c>
      <c r="JT59" s="19">
        <v>0</v>
      </c>
      <c r="JU59" s="64">
        <v>0</v>
      </c>
      <c r="JV59" s="73">
        <v>0</v>
      </c>
      <c r="JW59" s="20">
        <v>127</v>
      </c>
      <c r="JX59" s="64">
        <v>0</v>
      </c>
      <c r="JY59" s="72">
        <v>0</v>
      </c>
      <c r="JZ59" s="19">
        <v>0</v>
      </c>
      <c r="KA59" s="64">
        <v>0</v>
      </c>
      <c r="KB59" s="73">
        <v>7</v>
      </c>
      <c r="KC59" s="20">
        <v>188</v>
      </c>
      <c r="KD59" s="64">
        <f t="shared" si="565"/>
        <v>26857.142857142859</v>
      </c>
      <c r="KE59" s="73">
        <v>6</v>
      </c>
      <c r="KF59" s="20">
        <v>103</v>
      </c>
      <c r="KG59" s="64">
        <f t="shared" ref="KG59:KG63" si="571">KF59/KE59*1000</f>
        <v>17166.666666666668</v>
      </c>
      <c r="KH59" s="11" t="e">
        <f>F59+I59+L59+AM59+AS59+BB59+BH59+#REF!+BN59+BT59+BW59+CF59+CI59+DA59+DD59+DG59+DP59+DS59+DV59+EH59+EK59+EQ59+GD59+EW59+FC59+FF59+FL59+FR59+AG59+FU59+FX59+GA59+GG59+GV59+GY59+HH59+HN59+HQ59+HW59+IL59+IR59+IU59+JJ59+JM59+JP59+JS59+JV59+JY59+KB59+KE59+DJ59+CC59+AA59</f>
        <v>#REF!</v>
      </c>
      <c r="KI59" s="21" t="e">
        <f>G59+J59+M59+AN59+AT59+BC59+BI59+#REF!+BO59+BU59+BX59+CG59+CJ59+DB59+DE59+DH59+DQ59+DT59+DW59+EI59+EL59+ER59+GE59+EX59+FD59+FG59+FM59+FS59+AH59+FV59+FY59+GB59+GH59+GW59+GZ59+HI59+HO59+HR59+HX59+IM59+IS59+IV59+JK59+JN59+JQ59+JT59+JW59+JZ59+KC59+KF59+DK59+CD59+AB59</f>
        <v>#REF!</v>
      </c>
      <c r="KJ59" s="6"/>
      <c r="KK59" s="9"/>
      <c r="KL59" s="6"/>
      <c r="KM59" s="6"/>
      <c r="KN59" s="6"/>
      <c r="KO59" s="9"/>
      <c r="KP59" s="6"/>
      <c r="KQ59" s="6"/>
      <c r="KR59" s="6"/>
      <c r="KS59" s="9"/>
      <c r="KT59" s="6"/>
      <c r="KU59" s="6"/>
      <c r="KV59" s="1"/>
      <c r="KW59" s="2"/>
      <c r="KX59" s="1"/>
      <c r="KY59" s="1"/>
      <c r="KZ59" s="1"/>
      <c r="LA59" s="2"/>
      <c r="LB59" s="1"/>
      <c r="LC59" s="1"/>
      <c r="LD59" s="1"/>
      <c r="LE59" s="2"/>
      <c r="LF59" s="1"/>
      <c r="LG59" s="1"/>
      <c r="LH59" s="1"/>
      <c r="LI59" s="2"/>
      <c r="LJ59" s="1"/>
      <c r="LK59" s="1"/>
      <c r="LL59" s="1"/>
      <c r="LM59" s="2"/>
      <c r="LN59" s="1"/>
      <c r="LO59" s="1"/>
      <c r="LP59" s="1"/>
      <c r="LQ59" s="2"/>
      <c r="LR59" s="1"/>
      <c r="LS59" s="1"/>
      <c r="LT59" s="1"/>
      <c r="LU59" s="2"/>
      <c r="LV59" s="1"/>
      <c r="LW59" s="1"/>
      <c r="LX59" s="1"/>
      <c r="LY59" s="2"/>
      <c r="LZ59" s="1"/>
      <c r="MA59" s="1"/>
      <c r="MB59" s="1"/>
    </row>
    <row r="60" spans="1:415" x14ac:dyDescent="0.3">
      <c r="A60" s="57">
        <v>2013</v>
      </c>
      <c r="B60" s="58" t="s">
        <v>7</v>
      </c>
      <c r="C60" s="63">
        <v>0</v>
      </c>
      <c r="D60" s="14">
        <v>0</v>
      </c>
      <c r="E60" s="64">
        <v>0</v>
      </c>
      <c r="F60" s="80">
        <v>4</v>
      </c>
      <c r="G60" s="18">
        <v>130</v>
      </c>
      <c r="H60" s="64">
        <f t="shared" si="551"/>
        <v>32500</v>
      </c>
      <c r="I60" s="63">
        <v>0</v>
      </c>
      <c r="J60" s="14">
        <v>0</v>
      </c>
      <c r="K60" s="64">
        <v>0</v>
      </c>
      <c r="L60" s="80">
        <v>0</v>
      </c>
      <c r="M60" s="18">
        <v>3</v>
      </c>
      <c r="N60" s="64">
        <v>0</v>
      </c>
      <c r="O60" s="63">
        <v>0</v>
      </c>
      <c r="P60" s="14">
        <v>0</v>
      </c>
      <c r="Q60" s="64">
        <v>0</v>
      </c>
      <c r="R60" s="63"/>
      <c r="S60" s="14"/>
      <c r="T60" s="64"/>
      <c r="U60" s="63">
        <v>0</v>
      </c>
      <c r="V60" s="14">
        <v>0</v>
      </c>
      <c r="W60" s="64">
        <v>0</v>
      </c>
      <c r="X60" s="63">
        <v>0</v>
      </c>
      <c r="Y60" s="14">
        <v>0</v>
      </c>
      <c r="Z60" s="64">
        <v>0</v>
      </c>
      <c r="AA60" s="63">
        <v>0</v>
      </c>
      <c r="AB60" s="14">
        <v>0</v>
      </c>
      <c r="AC60" s="64">
        <v>0</v>
      </c>
      <c r="AD60" s="63">
        <v>0</v>
      </c>
      <c r="AE60" s="14">
        <v>0</v>
      </c>
      <c r="AF60" s="64">
        <v>0</v>
      </c>
      <c r="AG60" s="63">
        <v>0</v>
      </c>
      <c r="AH60" s="14">
        <v>0</v>
      </c>
      <c r="AI60" s="64">
        <v>0</v>
      </c>
      <c r="AJ60" s="63">
        <v>0</v>
      </c>
      <c r="AK60" s="14">
        <v>0</v>
      </c>
      <c r="AL60" s="64">
        <v>0</v>
      </c>
      <c r="AM60" s="63">
        <v>0</v>
      </c>
      <c r="AN60" s="14">
        <v>0</v>
      </c>
      <c r="AO60" s="64">
        <v>0</v>
      </c>
      <c r="AP60" s="63">
        <v>0</v>
      </c>
      <c r="AQ60" s="14">
        <v>0</v>
      </c>
      <c r="AR60" s="64">
        <v>0</v>
      </c>
      <c r="AS60" s="63">
        <v>0</v>
      </c>
      <c r="AT60" s="14">
        <v>0</v>
      </c>
      <c r="AU60" s="64">
        <v>0</v>
      </c>
      <c r="AV60" s="63">
        <v>0</v>
      </c>
      <c r="AW60" s="14">
        <v>0</v>
      </c>
      <c r="AX60" s="64">
        <v>0</v>
      </c>
      <c r="AY60" s="63">
        <v>0</v>
      </c>
      <c r="AZ60" s="14">
        <v>0</v>
      </c>
      <c r="BA60" s="64">
        <v>0</v>
      </c>
      <c r="BB60" s="63">
        <v>0</v>
      </c>
      <c r="BC60" s="14">
        <v>0</v>
      </c>
      <c r="BD60" s="64">
        <v>0</v>
      </c>
      <c r="BE60" s="63"/>
      <c r="BF60" s="14"/>
      <c r="BG60" s="64"/>
      <c r="BH60" s="63">
        <v>0</v>
      </c>
      <c r="BI60" s="14">
        <v>0</v>
      </c>
      <c r="BJ60" s="64">
        <v>0</v>
      </c>
      <c r="BK60" s="73">
        <v>8</v>
      </c>
      <c r="BL60" s="20">
        <v>237</v>
      </c>
      <c r="BM60" s="64">
        <f t="shared" si="552"/>
        <v>29625</v>
      </c>
      <c r="BN60" s="63">
        <v>0</v>
      </c>
      <c r="BO60" s="14">
        <v>8</v>
      </c>
      <c r="BP60" s="64">
        <v>0</v>
      </c>
      <c r="BQ60" s="63"/>
      <c r="BR60" s="14"/>
      <c r="BS60" s="64"/>
      <c r="BT60" s="63">
        <v>0</v>
      </c>
      <c r="BU60" s="14">
        <v>0</v>
      </c>
      <c r="BV60" s="64">
        <v>0</v>
      </c>
      <c r="BW60" s="63">
        <v>0</v>
      </c>
      <c r="BX60" s="14">
        <v>0</v>
      </c>
      <c r="BY60" s="64">
        <v>0</v>
      </c>
      <c r="BZ60" s="63"/>
      <c r="CA60" s="14"/>
      <c r="CB60" s="64"/>
      <c r="CC60" s="63">
        <v>0</v>
      </c>
      <c r="CD60" s="14">
        <v>0</v>
      </c>
      <c r="CE60" s="64">
        <v>0</v>
      </c>
      <c r="CF60" s="63">
        <v>0</v>
      </c>
      <c r="CG60" s="14">
        <v>0</v>
      </c>
      <c r="CH60" s="64">
        <v>0</v>
      </c>
      <c r="CI60" s="63">
        <v>0</v>
      </c>
      <c r="CJ60" s="14">
        <v>0</v>
      </c>
      <c r="CK60" s="64">
        <v>0</v>
      </c>
      <c r="CL60" s="63">
        <v>0</v>
      </c>
      <c r="CM60" s="14">
        <v>0</v>
      </c>
      <c r="CN60" s="64">
        <f t="shared" si="553"/>
        <v>0</v>
      </c>
      <c r="CO60" s="63">
        <v>0</v>
      </c>
      <c r="CP60" s="14">
        <v>0</v>
      </c>
      <c r="CQ60" s="64">
        <v>0</v>
      </c>
      <c r="CR60" s="63">
        <v>0</v>
      </c>
      <c r="CS60" s="14">
        <v>0</v>
      </c>
      <c r="CT60" s="64">
        <f t="shared" si="554"/>
        <v>0</v>
      </c>
      <c r="CU60" s="63">
        <v>0</v>
      </c>
      <c r="CV60" s="14">
        <v>0</v>
      </c>
      <c r="CW60" s="64">
        <v>0</v>
      </c>
      <c r="CX60" s="63">
        <v>0</v>
      </c>
      <c r="CY60" s="14">
        <v>0</v>
      </c>
      <c r="CZ60" s="64">
        <v>0</v>
      </c>
      <c r="DA60" s="73">
        <v>0</v>
      </c>
      <c r="DB60" s="20">
        <v>5</v>
      </c>
      <c r="DC60" s="64">
        <v>0</v>
      </c>
      <c r="DD60" s="63">
        <v>0</v>
      </c>
      <c r="DE60" s="14">
        <v>0</v>
      </c>
      <c r="DF60" s="64">
        <v>0</v>
      </c>
      <c r="DG60" s="63">
        <v>0</v>
      </c>
      <c r="DH60" s="14">
        <v>0</v>
      </c>
      <c r="DI60" s="64">
        <v>0</v>
      </c>
      <c r="DJ60" s="63">
        <v>0</v>
      </c>
      <c r="DK60" s="14">
        <v>0</v>
      </c>
      <c r="DL60" s="64">
        <v>0</v>
      </c>
      <c r="DM60" s="63">
        <v>0</v>
      </c>
      <c r="DN60" s="14">
        <v>0</v>
      </c>
      <c r="DO60" s="64">
        <v>0</v>
      </c>
      <c r="DP60" s="63">
        <v>0</v>
      </c>
      <c r="DQ60" s="14">
        <v>0</v>
      </c>
      <c r="DR60" s="64">
        <v>0</v>
      </c>
      <c r="DS60" s="63">
        <v>0</v>
      </c>
      <c r="DT60" s="14">
        <v>0</v>
      </c>
      <c r="DU60" s="64">
        <v>0</v>
      </c>
      <c r="DV60" s="63">
        <v>0</v>
      </c>
      <c r="DW60" s="14">
        <v>0</v>
      </c>
      <c r="DX60" s="64">
        <v>0</v>
      </c>
      <c r="DY60" s="63">
        <v>0</v>
      </c>
      <c r="DZ60" s="14">
        <v>0</v>
      </c>
      <c r="EA60" s="64">
        <f t="shared" si="555"/>
        <v>0</v>
      </c>
      <c r="EB60" s="63">
        <v>0</v>
      </c>
      <c r="EC60" s="14">
        <v>0</v>
      </c>
      <c r="ED60" s="64">
        <f t="shared" si="556"/>
        <v>0</v>
      </c>
      <c r="EE60" s="63">
        <v>0</v>
      </c>
      <c r="EF60" s="14">
        <v>0</v>
      </c>
      <c r="EG60" s="64">
        <v>0</v>
      </c>
      <c r="EH60" s="72">
        <v>0</v>
      </c>
      <c r="EI60" s="19">
        <v>0</v>
      </c>
      <c r="EJ60" s="64">
        <v>0</v>
      </c>
      <c r="EK60" s="72">
        <v>0</v>
      </c>
      <c r="EL60" s="19">
        <v>0</v>
      </c>
      <c r="EM60" s="64">
        <v>0</v>
      </c>
      <c r="EN60" s="72">
        <v>0</v>
      </c>
      <c r="EO60" s="19">
        <v>0</v>
      </c>
      <c r="EP60" s="64">
        <v>0</v>
      </c>
      <c r="EQ60" s="72">
        <v>0</v>
      </c>
      <c r="ER60" s="19">
        <v>0</v>
      </c>
      <c r="ES60" s="64">
        <v>0</v>
      </c>
      <c r="ET60" s="72">
        <v>0</v>
      </c>
      <c r="EU60" s="19">
        <v>0</v>
      </c>
      <c r="EV60" s="64">
        <v>0</v>
      </c>
      <c r="EW60" s="72">
        <v>0</v>
      </c>
      <c r="EX60" s="19">
        <v>0</v>
      </c>
      <c r="EY60" s="64">
        <v>0</v>
      </c>
      <c r="EZ60" s="73"/>
      <c r="FA60" s="20"/>
      <c r="FB60" s="64"/>
      <c r="FC60" s="73">
        <v>1</v>
      </c>
      <c r="FD60" s="20">
        <v>21</v>
      </c>
      <c r="FE60" s="64">
        <f t="shared" ref="FE60" si="572">FD60/FC60*1000</f>
        <v>21000</v>
      </c>
      <c r="FF60" s="73">
        <v>196</v>
      </c>
      <c r="FG60" s="20">
        <v>6015</v>
      </c>
      <c r="FH60" s="64">
        <f t="shared" ref="FH60:FH61" si="573">FG60/FF60*1000</f>
        <v>30688.775510204083</v>
      </c>
      <c r="FI60" s="63">
        <v>0</v>
      </c>
      <c r="FJ60" s="14">
        <v>0</v>
      </c>
      <c r="FK60" s="64">
        <v>0</v>
      </c>
      <c r="FL60" s="72">
        <v>0</v>
      </c>
      <c r="FM60" s="19">
        <v>0</v>
      </c>
      <c r="FN60" s="64">
        <v>0</v>
      </c>
      <c r="FO60" s="72">
        <v>0</v>
      </c>
      <c r="FP60" s="19">
        <v>0</v>
      </c>
      <c r="FQ60" s="64">
        <f t="shared" si="559"/>
        <v>0</v>
      </c>
      <c r="FR60" s="73">
        <v>2</v>
      </c>
      <c r="FS60" s="20">
        <v>50</v>
      </c>
      <c r="FT60" s="64">
        <f t="shared" si="566"/>
        <v>25000</v>
      </c>
      <c r="FU60" s="73">
        <v>65</v>
      </c>
      <c r="FV60" s="20">
        <v>1645</v>
      </c>
      <c r="FW60" s="64">
        <f t="shared" si="560"/>
        <v>25307.692307692305</v>
      </c>
      <c r="FX60" s="72">
        <v>0</v>
      </c>
      <c r="FY60" s="19">
        <v>0</v>
      </c>
      <c r="FZ60" s="64">
        <v>0</v>
      </c>
      <c r="GA60" s="72">
        <v>0</v>
      </c>
      <c r="GB60" s="19">
        <v>0</v>
      </c>
      <c r="GC60" s="64">
        <v>0</v>
      </c>
      <c r="GD60" s="73">
        <v>0</v>
      </c>
      <c r="GE60" s="20">
        <v>9</v>
      </c>
      <c r="GF60" s="64">
        <v>0</v>
      </c>
      <c r="GG60" s="73">
        <v>0</v>
      </c>
      <c r="GH60" s="20">
        <v>9</v>
      </c>
      <c r="GI60" s="64">
        <v>0</v>
      </c>
      <c r="GJ60" s="63">
        <v>0</v>
      </c>
      <c r="GK60" s="14">
        <v>0</v>
      </c>
      <c r="GL60" s="64">
        <v>0</v>
      </c>
      <c r="GM60" s="63">
        <v>0</v>
      </c>
      <c r="GN60" s="14">
        <v>0</v>
      </c>
      <c r="GO60" s="64">
        <v>0</v>
      </c>
      <c r="GP60" s="63">
        <v>0</v>
      </c>
      <c r="GQ60" s="14">
        <v>0</v>
      </c>
      <c r="GR60" s="64">
        <v>0</v>
      </c>
      <c r="GS60" s="63">
        <v>0</v>
      </c>
      <c r="GT60" s="14">
        <v>0</v>
      </c>
      <c r="GU60" s="64">
        <v>0</v>
      </c>
      <c r="GV60" s="63">
        <v>0</v>
      </c>
      <c r="GW60" s="14">
        <v>0</v>
      </c>
      <c r="GX60" s="64">
        <v>0</v>
      </c>
      <c r="GY60" s="63">
        <v>0</v>
      </c>
      <c r="GZ60" s="14">
        <v>0</v>
      </c>
      <c r="HA60" s="64">
        <v>0</v>
      </c>
      <c r="HB60" s="63">
        <v>0</v>
      </c>
      <c r="HC60" s="14">
        <v>0</v>
      </c>
      <c r="HD60" s="64">
        <v>0</v>
      </c>
      <c r="HE60" s="63">
        <v>0</v>
      </c>
      <c r="HF60" s="14">
        <v>0</v>
      </c>
      <c r="HG60" s="64">
        <f t="shared" si="561"/>
        <v>0</v>
      </c>
      <c r="HH60" s="63">
        <v>0</v>
      </c>
      <c r="HI60" s="14">
        <v>0</v>
      </c>
      <c r="HJ60" s="64">
        <v>0</v>
      </c>
      <c r="HK60" s="63">
        <v>0</v>
      </c>
      <c r="HL60" s="14">
        <v>0</v>
      </c>
      <c r="HM60" s="64">
        <v>0</v>
      </c>
      <c r="HN60" s="63">
        <v>0</v>
      </c>
      <c r="HO60" s="14">
        <v>0</v>
      </c>
      <c r="HP60" s="64">
        <v>0</v>
      </c>
      <c r="HQ60" s="63">
        <v>0</v>
      </c>
      <c r="HR60" s="14">
        <v>0</v>
      </c>
      <c r="HS60" s="64">
        <v>0</v>
      </c>
      <c r="HT60" s="63">
        <v>0</v>
      </c>
      <c r="HU60" s="14">
        <v>0</v>
      </c>
      <c r="HV60" s="64">
        <v>0</v>
      </c>
      <c r="HW60" s="63">
        <v>0</v>
      </c>
      <c r="HX60" s="14">
        <v>0</v>
      </c>
      <c r="HY60" s="64">
        <v>0</v>
      </c>
      <c r="HZ60" s="63">
        <v>0</v>
      </c>
      <c r="IA60" s="14">
        <v>0</v>
      </c>
      <c r="IB60" s="64">
        <v>0</v>
      </c>
      <c r="IC60" s="63">
        <v>0</v>
      </c>
      <c r="ID60" s="14">
        <v>0</v>
      </c>
      <c r="IE60" s="64">
        <f t="shared" si="562"/>
        <v>0</v>
      </c>
      <c r="IF60" s="63">
        <v>0</v>
      </c>
      <c r="IG60" s="14">
        <v>0</v>
      </c>
      <c r="IH60" s="64">
        <v>0</v>
      </c>
      <c r="II60" s="63">
        <v>0</v>
      </c>
      <c r="IJ60" s="14">
        <v>0</v>
      </c>
      <c r="IK60" s="64">
        <v>0</v>
      </c>
      <c r="IL60" s="63">
        <v>0</v>
      </c>
      <c r="IM60" s="14">
        <v>0</v>
      </c>
      <c r="IN60" s="64">
        <v>0</v>
      </c>
      <c r="IO60" s="63">
        <v>0</v>
      </c>
      <c r="IP60" s="14">
        <v>0</v>
      </c>
      <c r="IQ60" s="64">
        <v>0</v>
      </c>
      <c r="IR60" s="63">
        <v>0</v>
      </c>
      <c r="IS60" s="14">
        <v>0</v>
      </c>
      <c r="IT60" s="64">
        <v>0</v>
      </c>
      <c r="IU60" s="73">
        <v>0</v>
      </c>
      <c r="IV60" s="20">
        <v>6</v>
      </c>
      <c r="IW60" s="64">
        <v>0</v>
      </c>
      <c r="IX60" s="63">
        <v>0</v>
      </c>
      <c r="IY60" s="14">
        <v>0</v>
      </c>
      <c r="IZ60" s="64">
        <f t="shared" si="563"/>
        <v>0</v>
      </c>
      <c r="JA60" s="63">
        <v>0</v>
      </c>
      <c r="JB60" s="14">
        <v>0</v>
      </c>
      <c r="JC60" s="64">
        <v>0</v>
      </c>
      <c r="JD60" s="63">
        <v>0</v>
      </c>
      <c r="JE60" s="14">
        <v>0</v>
      </c>
      <c r="JF60" s="64">
        <v>0</v>
      </c>
      <c r="JG60" s="73">
        <v>0</v>
      </c>
      <c r="JH60" s="20">
        <v>0</v>
      </c>
      <c r="JI60" s="64">
        <v>0</v>
      </c>
      <c r="JJ60" s="63">
        <v>0</v>
      </c>
      <c r="JK60" s="14">
        <v>0</v>
      </c>
      <c r="JL60" s="64">
        <v>0</v>
      </c>
      <c r="JM60" s="73">
        <v>1</v>
      </c>
      <c r="JN60" s="20">
        <v>18</v>
      </c>
      <c r="JO60" s="64">
        <f t="shared" si="570"/>
        <v>18000</v>
      </c>
      <c r="JP60" s="73">
        <v>0</v>
      </c>
      <c r="JQ60" s="20">
        <v>14</v>
      </c>
      <c r="JR60" s="64">
        <v>0</v>
      </c>
      <c r="JS60" s="63">
        <v>0</v>
      </c>
      <c r="JT60" s="14">
        <v>0</v>
      </c>
      <c r="JU60" s="64">
        <v>0</v>
      </c>
      <c r="JV60" s="73">
        <v>0</v>
      </c>
      <c r="JW60" s="20">
        <v>7</v>
      </c>
      <c r="JX60" s="64">
        <v>0</v>
      </c>
      <c r="JY60" s="63">
        <v>0</v>
      </c>
      <c r="JZ60" s="14">
        <v>0</v>
      </c>
      <c r="KA60" s="64">
        <v>0</v>
      </c>
      <c r="KB60" s="73">
        <v>11</v>
      </c>
      <c r="KC60" s="20">
        <v>302</v>
      </c>
      <c r="KD60" s="64">
        <f t="shared" si="565"/>
        <v>27454.545454545452</v>
      </c>
      <c r="KE60" s="73">
        <v>1</v>
      </c>
      <c r="KF60" s="20">
        <v>51</v>
      </c>
      <c r="KG60" s="64">
        <f t="shared" si="571"/>
        <v>51000</v>
      </c>
      <c r="KH60" s="11" t="e">
        <f>F60+I60+L60+AM60+AS60+BB60+BH60+#REF!+BN60+BT60+BW60+CF60+CI60+DA60+DD60+DG60+DP60+DS60+DV60+EH60+EK60+EQ60+GD60+EW60+FC60+FF60+FL60+FR60+AG60+FU60+FX60+GA60+GG60+GV60+GY60+HH60+HN60+HQ60+HW60+IL60+IR60+IU60+JJ60+JM60+JP60+JS60+JV60+JY60+KB60+KE60+DJ60+CC60+AA60</f>
        <v>#REF!</v>
      </c>
      <c r="KI60" s="21" t="e">
        <f>G60+J60+M60+AN60+AT60+BC60+BI60+#REF!+BO60+BU60+BX60+CG60+CJ60+DB60+DE60+DH60+DQ60+DT60+DW60+EI60+EL60+ER60+GE60+EX60+FD60+FG60+FM60+FS60+AH60+FV60+FY60+GB60+GH60+GW60+GZ60+HI60+HO60+HR60+HX60+IM60+IS60+IV60+JK60+JN60+JQ60+JT60+JW60+JZ60+KC60+KF60+DK60+CD60+AB60</f>
        <v>#REF!</v>
      </c>
      <c r="KJ60" s="6"/>
      <c r="KK60" s="9"/>
      <c r="KL60" s="6"/>
      <c r="KM60" s="6"/>
      <c r="KN60" s="6"/>
      <c r="KO60" s="9"/>
      <c r="KP60" s="6"/>
      <c r="KQ60" s="6"/>
      <c r="KR60" s="6"/>
      <c r="KS60" s="9"/>
      <c r="KT60" s="6"/>
      <c r="KU60" s="6"/>
      <c r="KV60" s="1"/>
      <c r="KW60" s="2"/>
      <c r="KX60" s="1"/>
      <c r="KY60" s="1"/>
      <c r="KZ60" s="1"/>
      <c r="LA60" s="2"/>
      <c r="LB60" s="1"/>
      <c r="LC60" s="1"/>
      <c r="LD60" s="1"/>
      <c r="LE60" s="2"/>
      <c r="LF60" s="1"/>
      <c r="LG60" s="1"/>
      <c r="LH60" s="1"/>
      <c r="LI60" s="2"/>
      <c r="LJ60" s="1"/>
      <c r="LK60" s="1"/>
      <c r="LL60" s="1"/>
      <c r="LM60" s="2"/>
      <c r="LN60" s="1"/>
      <c r="LO60" s="1"/>
      <c r="LP60" s="1"/>
      <c r="LQ60" s="2"/>
      <c r="LR60" s="1"/>
      <c r="LS60" s="1"/>
      <c r="LT60" s="1"/>
      <c r="LU60" s="2"/>
      <c r="LV60" s="1"/>
      <c r="LW60" s="1"/>
      <c r="LX60" s="1"/>
      <c r="LY60" s="2"/>
      <c r="LZ60" s="1"/>
      <c r="MA60" s="1"/>
      <c r="MB60" s="1"/>
    </row>
    <row r="61" spans="1:415" x14ac:dyDescent="0.3">
      <c r="A61" s="57">
        <v>2013</v>
      </c>
      <c r="B61" s="58" t="s">
        <v>8</v>
      </c>
      <c r="C61" s="63">
        <v>0</v>
      </c>
      <c r="D61" s="14">
        <v>0</v>
      </c>
      <c r="E61" s="64">
        <v>0</v>
      </c>
      <c r="F61" s="80">
        <v>8</v>
      </c>
      <c r="G61" s="18">
        <v>241</v>
      </c>
      <c r="H61" s="64">
        <f t="shared" si="551"/>
        <v>30125</v>
      </c>
      <c r="I61" s="63">
        <v>0</v>
      </c>
      <c r="J61" s="14">
        <v>0</v>
      </c>
      <c r="K61" s="64">
        <v>0</v>
      </c>
      <c r="L61" s="80">
        <v>1</v>
      </c>
      <c r="M61" s="18">
        <v>24</v>
      </c>
      <c r="N61" s="64">
        <f t="shared" ref="N61" si="574">M61/L61*1000</f>
        <v>24000</v>
      </c>
      <c r="O61" s="63">
        <v>0</v>
      </c>
      <c r="P61" s="14">
        <v>0</v>
      </c>
      <c r="Q61" s="64">
        <v>0</v>
      </c>
      <c r="R61" s="63"/>
      <c r="S61" s="14"/>
      <c r="T61" s="64"/>
      <c r="U61" s="63">
        <v>0</v>
      </c>
      <c r="V61" s="14">
        <v>0</v>
      </c>
      <c r="W61" s="64">
        <v>0</v>
      </c>
      <c r="X61" s="63">
        <v>0</v>
      </c>
      <c r="Y61" s="14">
        <v>0</v>
      </c>
      <c r="Z61" s="64">
        <v>0</v>
      </c>
      <c r="AA61" s="63">
        <v>0</v>
      </c>
      <c r="AB61" s="14">
        <v>0</v>
      </c>
      <c r="AC61" s="64">
        <v>0</v>
      </c>
      <c r="AD61" s="63">
        <v>0</v>
      </c>
      <c r="AE61" s="14">
        <v>0</v>
      </c>
      <c r="AF61" s="64">
        <v>0</v>
      </c>
      <c r="AG61" s="63">
        <v>0</v>
      </c>
      <c r="AH61" s="14">
        <v>0</v>
      </c>
      <c r="AI61" s="64">
        <v>0</v>
      </c>
      <c r="AJ61" s="63">
        <v>0</v>
      </c>
      <c r="AK61" s="14">
        <v>0</v>
      </c>
      <c r="AL61" s="64">
        <v>0</v>
      </c>
      <c r="AM61" s="63">
        <v>0</v>
      </c>
      <c r="AN61" s="14">
        <v>0</v>
      </c>
      <c r="AO61" s="64">
        <v>0</v>
      </c>
      <c r="AP61" s="63">
        <v>0</v>
      </c>
      <c r="AQ61" s="14">
        <v>0</v>
      </c>
      <c r="AR61" s="64">
        <v>0</v>
      </c>
      <c r="AS61" s="63">
        <v>0</v>
      </c>
      <c r="AT61" s="14">
        <v>1</v>
      </c>
      <c r="AU61" s="64">
        <v>0</v>
      </c>
      <c r="AV61" s="63">
        <v>0</v>
      </c>
      <c r="AW61" s="14">
        <v>0</v>
      </c>
      <c r="AX61" s="64">
        <v>0</v>
      </c>
      <c r="AY61" s="63">
        <v>0</v>
      </c>
      <c r="AZ61" s="14">
        <v>0</v>
      </c>
      <c r="BA61" s="64">
        <v>0</v>
      </c>
      <c r="BB61" s="63">
        <v>0</v>
      </c>
      <c r="BC61" s="14">
        <v>0</v>
      </c>
      <c r="BD61" s="64">
        <v>0</v>
      </c>
      <c r="BE61" s="63"/>
      <c r="BF61" s="14"/>
      <c r="BG61" s="64"/>
      <c r="BH61" s="63">
        <v>0</v>
      </c>
      <c r="BI61" s="14">
        <v>0</v>
      </c>
      <c r="BJ61" s="64">
        <v>0</v>
      </c>
      <c r="BK61" s="73">
        <v>2</v>
      </c>
      <c r="BL61" s="20">
        <v>46</v>
      </c>
      <c r="BM61" s="64">
        <f t="shared" si="552"/>
        <v>23000</v>
      </c>
      <c r="BN61" s="63">
        <v>0</v>
      </c>
      <c r="BO61" s="14">
        <v>0</v>
      </c>
      <c r="BP61" s="64">
        <v>0</v>
      </c>
      <c r="BQ61" s="63"/>
      <c r="BR61" s="14"/>
      <c r="BS61" s="64"/>
      <c r="BT61" s="63">
        <v>0</v>
      </c>
      <c r="BU61" s="14">
        <v>0</v>
      </c>
      <c r="BV61" s="64">
        <v>0</v>
      </c>
      <c r="BW61" s="73">
        <v>1</v>
      </c>
      <c r="BX61" s="20">
        <v>27</v>
      </c>
      <c r="BY61" s="64">
        <f t="shared" ref="BY61" si="575">BX61/BW61*1000</f>
        <v>27000</v>
      </c>
      <c r="BZ61" s="63"/>
      <c r="CA61" s="14"/>
      <c r="CB61" s="64"/>
      <c r="CC61" s="63">
        <v>0</v>
      </c>
      <c r="CD61" s="14">
        <v>0</v>
      </c>
      <c r="CE61" s="64">
        <v>0</v>
      </c>
      <c r="CF61" s="63">
        <v>0</v>
      </c>
      <c r="CG61" s="14">
        <v>0</v>
      </c>
      <c r="CH61" s="64">
        <v>0</v>
      </c>
      <c r="CI61" s="63">
        <v>0</v>
      </c>
      <c r="CJ61" s="14">
        <v>0</v>
      </c>
      <c r="CK61" s="64">
        <v>0</v>
      </c>
      <c r="CL61" s="63">
        <v>0</v>
      </c>
      <c r="CM61" s="14">
        <v>0</v>
      </c>
      <c r="CN61" s="64">
        <f t="shared" si="553"/>
        <v>0</v>
      </c>
      <c r="CO61" s="63">
        <v>0</v>
      </c>
      <c r="CP61" s="14">
        <v>0</v>
      </c>
      <c r="CQ61" s="64">
        <v>0</v>
      </c>
      <c r="CR61" s="63">
        <v>0</v>
      </c>
      <c r="CS61" s="14">
        <v>0</v>
      </c>
      <c r="CT61" s="64">
        <f t="shared" si="554"/>
        <v>0</v>
      </c>
      <c r="CU61" s="63">
        <v>0</v>
      </c>
      <c r="CV61" s="14">
        <v>0</v>
      </c>
      <c r="CW61" s="64">
        <v>0</v>
      </c>
      <c r="CX61" s="63">
        <v>0</v>
      </c>
      <c r="CY61" s="14">
        <v>0</v>
      </c>
      <c r="CZ61" s="64">
        <v>0</v>
      </c>
      <c r="DA61" s="73">
        <v>0</v>
      </c>
      <c r="DB61" s="20">
        <v>7</v>
      </c>
      <c r="DC61" s="64">
        <v>0</v>
      </c>
      <c r="DD61" s="63">
        <v>0</v>
      </c>
      <c r="DE61" s="14">
        <v>0</v>
      </c>
      <c r="DF61" s="64">
        <v>0</v>
      </c>
      <c r="DG61" s="63">
        <v>0</v>
      </c>
      <c r="DH61" s="14">
        <v>0</v>
      </c>
      <c r="DI61" s="64">
        <v>0</v>
      </c>
      <c r="DJ61" s="63">
        <v>0</v>
      </c>
      <c r="DK61" s="14">
        <v>0</v>
      </c>
      <c r="DL61" s="64">
        <v>0</v>
      </c>
      <c r="DM61" s="63">
        <v>0</v>
      </c>
      <c r="DN61" s="14">
        <v>0</v>
      </c>
      <c r="DO61" s="64">
        <v>0</v>
      </c>
      <c r="DP61" s="63">
        <v>0</v>
      </c>
      <c r="DQ61" s="14">
        <v>0</v>
      </c>
      <c r="DR61" s="64">
        <v>0</v>
      </c>
      <c r="DS61" s="63">
        <v>0</v>
      </c>
      <c r="DT61" s="14">
        <v>0</v>
      </c>
      <c r="DU61" s="64">
        <v>0</v>
      </c>
      <c r="DV61" s="63">
        <v>0</v>
      </c>
      <c r="DW61" s="14">
        <v>0</v>
      </c>
      <c r="DX61" s="64">
        <v>0</v>
      </c>
      <c r="DY61" s="63">
        <v>0</v>
      </c>
      <c r="DZ61" s="14">
        <v>0</v>
      </c>
      <c r="EA61" s="64">
        <f t="shared" si="555"/>
        <v>0</v>
      </c>
      <c r="EB61" s="63">
        <v>0</v>
      </c>
      <c r="EC61" s="14">
        <v>0</v>
      </c>
      <c r="ED61" s="64">
        <f t="shared" si="556"/>
        <v>0</v>
      </c>
      <c r="EE61" s="63">
        <v>0</v>
      </c>
      <c r="EF61" s="14">
        <v>0</v>
      </c>
      <c r="EG61" s="64">
        <f>IF(EE61=0,0,EF61/EE61*1000)</f>
        <v>0</v>
      </c>
      <c r="EH61" s="73">
        <v>3</v>
      </c>
      <c r="EI61" s="20">
        <v>65</v>
      </c>
      <c r="EJ61" s="64">
        <f t="shared" ref="EJ61:EJ68" si="576">EI61/EH61*1000</f>
        <v>21666.666666666668</v>
      </c>
      <c r="EK61" s="63">
        <v>0</v>
      </c>
      <c r="EL61" s="14">
        <v>0</v>
      </c>
      <c r="EM61" s="64">
        <v>0</v>
      </c>
      <c r="EN61" s="63">
        <v>0</v>
      </c>
      <c r="EO61" s="14">
        <v>0</v>
      </c>
      <c r="EP61" s="64">
        <v>0</v>
      </c>
      <c r="EQ61" s="63">
        <v>0</v>
      </c>
      <c r="ER61" s="14">
        <v>0</v>
      </c>
      <c r="ES61" s="64">
        <v>0</v>
      </c>
      <c r="ET61" s="63">
        <v>0</v>
      </c>
      <c r="EU61" s="14">
        <v>0</v>
      </c>
      <c r="EV61" s="64">
        <v>0</v>
      </c>
      <c r="EW61" s="63">
        <v>0</v>
      </c>
      <c r="EX61" s="14">
        <v>0</v>
      </c>
      <c r="EY61" s="64">
        <v>0</v>
      </c>
      <c r="EZ61" s="73"/>
      <c r="FA61" s="20"/>
      <c r="FB61" s="64"/>
      <c r="FC61" s="73">
        <v>0</v>
      </c>
      <c r="FD61" s="20">
        <v>10</v>
      </c>
      <c r="FE61" s="64">
        <v>0</v>
      </c>
      <c r="FF61" s="73">
        <v>1</v>
      </c>
      <c r="FG61" s="20">
        <v>49</v>
      </c>
      <c r="FH61" s="64">
        <f t="shared" si="573"/>
        <v>49000</v>
      </c>
      <c r="FI61" s="63">
        <v>0</v>
      </c>
      <c r="FJ61" s="14">
        <v>0</v>
      </c>
      <c r="FK61" s="64">
        <v>0</v>
      </c>
      <c r="FL61" s="63">
        <v>0</v>
      </c>
      <c r="FM61" s="14">
        <v>9</v>
      </c>
      <c r="FN61" s="64">
        <v>0</v>
      </c>
      <c r="FO61" s="63">
        <v>0</v>
      </c>
      <c r="FP61" s="14">
        <v>0</v>
      </c>
      <c r="FQ61" s="64">
        <f t="shared" si="559"/>
        <v>0</v>
      </c>
      <c r="FR61" s="73">
        <v>7</v>
      </c>
      <c r="FS61" s="20">
        <v>185</v>
      </c>
      <c r="FT61" s="64">
        <f t="shared" si="566"/>
        <v>26428.571428571428</v>
      </c>
      <c r="FU61" s="73">
        <v>9</v>
      </c>
      <c r="FV61" s="20">
        <v>179</v>
      </c>
      <c r="FW61" s="64">
        <f t="shared" si="560"/>
        <v>19888.888888888891</v>
      </c>
      <c r="FX61" s="63">
        <v>0</v>
      </c>
      <c r="FY61" s="14">
        <v>0</v>
      </c>
      <c r="FZ61" s="64">
        <v>0</v>
      </c>
      <c r="GA61" s="63">
        <v>0</v>
      </c>
      <c r="GB61" s="14">
        <v>0</v>
      </c>
      <c r="GC61" s="64">
        <v>0</v>
      </c>
      <c r="GD61" s="73">
        <v>1</v>
      </c>
      <c r="GE61" s="20">
        <v>22</v>
      </c>
      <c r="GF61" s="64">
        <f t="shared" ref="GF61:GF62" si="577">GE61/GD61*1000</f>
        <v>22000</v>
      </c>
      <c r="GG61" s="73">
        <v>1</v>
      </c>
      <c r="GH61" s="20">
        <v>22</v>
      </c>
      <c r="GI61" s="64">
        <f t="shared" ref="GI61:GI62" si="578">GH61/GG61*1000</f>
        <v>22000</v>
      </c>
      <c r="GJ61" s="63">
        <v>0</v>
      </c>
      <c r="GK61" s="14">
        <v>0</v>
      </c>
      <c r="GL61" s="64">
        <v>0</v>
      </c>
      <c r="GM61" s="63">
        <v>0</v>
      </c>
      <c r="GN61" s="14">
        <v>0</v>
      </c>
      <c r="GO61" s="64">
        <v>0</v>
      </c>
      <c r="GP61" s="63">
        <v>0</v>
      </c>
      <c r="GQ61" s="14">
        <v>0</v>
      </c>
      <c r="GR61" s="64">
        <v>0</v>
      </c>
      <c r="GS61" s="63">
        <v>0</v>
      </c>
      <c r="GT61" s="14">
        <v>0</v>
      </c>
      <c r="GU61" s="64">
        <v>0</v>
      </c>
      <c r="GV61" s="63">
        <v>0</v>
      </c>
      <c r="GW61" s="14">
        <v>0</v>
      </c>
      <c r="GX61" s="64">
        <v>0</v>
      </c>
      <c r="GY61" s="63">
        <v>0</v>
      </c>
      <c r="GZ61" s="14">
        <v>0</v>
      </c>
      <c r="HA61" s="64">
        <v>0</v>
      </c>
      <c r="HB61" s="63">
        <v>0</v>
      </c>
      <c r="HC61" s="14">
        <v>0</v>
      </c>
      <c r="HD61" s="64">
        <v>0</v>
      </c>
      <c r="HE61" s="63">
        <v>0</v>
      </c>
      <c r="HF61" s="14">
        <v>0</v>
      </c>
      <c r="HG61" s="64">
        <f t="shared" si="561"/>
        <v>0</v>
      </c>
      <c r="HH61" s="63">
        <v>0</v>
      </c>
      <c r="HI61" s="14">
        <v>2</v>
      </c>
      <c r="HJ61" s="64">
        <v>0</v>
      </c>
      <c r="HK61" s="63">
        <v>0</v>
      </c>
      <c r="HL61" s="14">
        <v>0</v>
      </c>
      <c r="HM61" s="64">
        <v>0</v>
      </c>
      <c r="HN61" s="63">
        <v>0</v>
      </c>
      <c r="HO61" s="14">
        <v>0</v>
      </c>
      <c r="HP61" s="64">
        <v>0</v>
      </c>
      <c r="HQ61" s="73">
        <v>1</v>
      </c>
      <c r="HR61" s="20">
        <v>14</v>
      </c>
      <c r="HS61" s="64">
        <f t="shared" ref="HS61" si="579">HR61/HQ61*1000</f>
        <v>14000</v>
      </c>
      <c r="HT61" s="63">
        <v>0</v>
      </c>
      <c r="HU61" s="14">
        <v>0</v>
      </c>
      <c r="HV61" s="64">
        <v>0</v>
      </c>
      <c r="HW61" s="63">
        <v>0</v>
      </c>
      <c r="HX61" s="14">
        <v>0</v>
      </c>
      <c r="HY61" s="64">
        <v>0</v>
      </c>
      <c r="HZ61" s="63">
        <v>0</v>
      </c>
      <c r="IA61" s="14">
        <v>0</v>
      </c>
      <c r="IB61" s="64">
        <v>0</v>
      </c>
      <c r="IC61" s="63">
        <v>0</v>
      </c>
      <c r="ID61" s="14">
        <v>0</v>
      </c>
      <c r="IE61" s="64">
        <f t="shared" si="562"/>
        <v>0</v>
      </c>
      <c r="IF61" s="63">
        <v>0</v>
      </c>
      <c r="IG61" s="14">
        <v>0</v>
      </c>
      <c r="IH61" s="64">
        <v>0</v>
      </c>
      <c r="II61" s="63">
        <v>0</v>
      </c>
      <c r="IJ61" s="14">
        <v>0</v>
      </c>
      <c r="IK61" s="64">
        <v>0</v>
      </c>
      <c r="IL61" s="63">
        <v>0</v>
      </c>
      <c r="IM61" s="14">
        <v>0</v>
      </c>
      <c r="IN61" s="64">
        <v>0</v>
      </c>
      <c r="IO61" s="63">
        <v>0</v>
      </c>
      <c r="IP61" s="14">
        <v>0</v>
      </c>
      <c r="IQ61" s="64">
        <v>0</v>
      </c>
      <c r="IR61" s="63">
        <v>0</v>
      </c>
      <c r="IS61" s="14">
        <v>0</v>
      </c>
      <c r="IT61" s="64">
        <v>0</v>
      </c>
      <c r="IU61" s="63">
        <v>0</v>
      </c>
      <c r="IV61" s="14">
        <v>0</v>
      </c>
      <c r="IW61" s="64">
        <v>0</v>
      </c>
      <c r="IX61" s="63">
        <v>0</v>
      </c>
      <c r="IY61" s="14">
        <v>0</v>
      </c>
      <c r="IZ61" s="64">
        <f t="shared" si="563"/>
        <v>0</v>
      </c>
      <c r="JA61" s="63">
        <v>0</v>
      </c>
      <c r="JB61" s="14">
        <v>0</v>
      </c>
      <c r="JC61" s="64">
        <v>0</v>
      </c>
      <c r="JD61" s="63">
        <v>0</v>
      </c>
      <c r="JE61" s="14">
        <v>0</v>
      </c>
      <c r="JF61" s="64">
        <v>0</v>
      </c>
      <c r="JG61" s="73">
        <v>0</v>
      </c>
      <c r="JH61" s="20">
        <v>0</v>
      </c>
      <c r="JI61" s="64">
        <v>0</v>
      </c>
      <c r="JJ61" s="73">
        <v>0</v>
      </c>
      <c r="JK61" s="20">
        <v>3</v>
      </c>
      <c r="JL61" s="64">
        <v>0</v>
      </c>
      <c r="JM61" s="63">
        <v>0</v>
      </c>
      <c r="JN61" s="14">
        <v>0</v>
      </c>
      <c r="JO61" s="64">
        <v>0</v>
      </c>
      <c r="JP61" s="73">
        <v>1</v>
      </c>
      <c r="JQ61" s="20">
        <v>16</v>
      </c>
      <c r="JR61" s="64">
        <f t="shared" ref="JR61:JR64" si="580">JQ61/JP61*1000</f>
        <v>16000</v>
      </c>
      <c r="JS61" s="63">
        <v>0</v>
      </c>
      <c r="JT61" s="14">
        <v>0</v>
      </c>
      <c r="JU61" s="64">
        <v>0</v>
      </c>
      <c r="JV61" s="73">
        <v>2</v>
      </c>
      <c r="JW61" s="20">
        <v>48</v>
      </c>
      <c r="JX61" s="64">
        <f t="shared" ref="JX61:JX62" si="581">JW61/JV61*1000</f>
        <v>24000</v>
      </c>
      <c r="JY61" s="63">
        <v>0</v>
      </c>
      <c r="JZ61" s="14">
        <v>0</v>
      </c>
      <c r="KA61" s="64">
        <v>0</v>
      </c>
      <c r="KB61" s="73">
        <v>22</v>
      </c>
      <c r="KC61" s="20">
        <v>575</v>
      </c>
      <c r="KD61" s="64">
        <f t="shared" si="565"/>
        <v>26136.363636363636</v>
      </c>
      <c r="KE61" s="73">
        <v>16</v>
      </c>
      <c r="KF61" s="20">
        <v>356</v>
      </c>
      <c r="KG61" s="64">
        <f t="shared" si="571"/>
        <v>22250</v>
      </c>
      <c r="KH61" s="11" t="e">
        <f>F61+I61+L61+AM61+AS61+BB61+BH61+#REF!+BN61+BT61+BW61+CF61+CI61+DA61+DD61+DG61+DP61+DS61+DV61+EH61+EK61+EQ61+GD61+EW61+FC61+FF61+FL61+FR61+AG61+FU61+FX61+GA61+GG61+GV61+GY61+HH61+HN61+HQ61+HW61+IL61+IR61+IU61+JJ61+JM61+JP61+JS61+JV61+JY61+KB61+KE61+DJ61+CC61+AA61</f>
        <v>#REF!</v>
      </c>
      <c r="KI61" s="21" t="e">
        <f>G61+J61+M61+AN61+AT61+BC61+BI61+#REF!+BO61+BU61+BX61+CG61+CJ61+DB61+DE61+DH61+DQ61+DT61+DW61+EI61+EL61+ER61+GE61+EX61+FD61+FG61+FM61+FS61+AH61+FV61+FY61+GB61+GH61+GW61+GZ61+HI61+HO61+HR61+HX61+IM61+IS61+IV61+JK61+JN61+JQ61+JT61+JW61+JZ61+KC61+KF61+DK61+CD61+AB61</f>
        <v>#REF!</v>
      </c>
      <c r="KJ61" s="6"/>
      <c r="KK61" s="9"/>
      <c r="KL61" s="6"/>
      <c r="KM61" s="6"/>
      <c r="KN61" s="6"/>
      <c r="KO61" s="9"/>
      <c r="KP61" s="6"/>
      <c r="KQ61" s="6"/>
      <c r="KR61" s="6"/>
      <c r="KS61" s="9"/>
      <c r="KT61" s="6"/>
      <c r="KU61" s="6"/>
      <c r="KV61" s="1"/>
      <c r="KW61" s="2"/>
      <c r="KX61" s="1"/>
      <c r="KY61" s="1"/>
      <c r="KZ61" s="1"/>
      <c r="LA61" s="2"/>
      <c r="LB61" s="1"/>
      <c r="LC61" s="1"/>
      <c r="LD61" s="1"/>
      <c r="LE61" s="2"/>
      <c r="LF61" s="1"/>
      <c r="LG61" s="1"/>
      <c r="LH61" s="1"/>
      <c r="LI61" s="2"/>
      <c r="LJ61" s="1"/>
      <c r="LK61" s="1"/>
      <c r="LL61" s="1"/>
      <c r="LM61" s="2"/>
      <c r="LN61" s="1"/>
      <c r="LO61" s="1"/>
      <c r="LP61" s="1"/>
      <c r="LQ61" s="2"/>
      <c r="LR61" s="1"/>
      <c r="LS61" s="1"/>
      <c r="LT61" s="1"/>
      <c r="LU61" s="2"/>
      <c r="LV61" s="1"/>
      <c r="LW61" s="1"/>
      <c r="LX61" s="1"/>
      <c r="LY61" s="2"/>
      <c r="LZ61" s="1"/>
      <c r="MA61" s="1"/>
      <c r="MB61" s="1"/>
    </row>
    <row r="62" spans="1:415" x14ac:dyDescent="0.3">
      <c r="A62" s="57">
        <v>2013</v>
      </c>
      <c r="B62" s="58" t="s">
        <v>9</v>
      </c>
      <c r="C62" s="63">
        <v>0</v>
      </c>
      <c r="D62" s="14">
        <v>0</v>
      </c>
      <c r="E62" s="64">
        <v>0</v>
      </c>
      <c r="F62" s="80">
        <v>2</v>
      </c>
      <c r="G62" s="18">
        <v>58</v>
      </c>
      <c r="H62" s="64">
        <f t="shared" si="551"/>
        <v>29000</v>
      </c>
      <c r="I62" s="63">
        <v>0</v>
      </c>
      <c r="J62" s="14">
        <v>0</v>
      </c>
      <c r="K62" s="64">
        <v>0</v>
      </c>
      <c r="L62" s="80">
        <v>0</v>
      </c>
      <c r="M62" s="18">
        <v>18</v>
      </c>
      <c r="N62" s="64">
        <v>0</v>
      </c>
      <c r="O62" s="63">
        <v>0</v>
      </c>
      <c r="P62" s="14">
        <v>0</v>
      </c>
      <c r="Q62" s="64">
        <v>0</v>
      </c>
      <c r="R62" s="63"/>
      <c r="S62" s="14"/>
      <c r="T62" s="64"/>
      <c r="U62" s="63">
        <v>0</v>
      </c>
      <c r="V62" s="14">
        <v>0</v>
      </c>
      <c r="W62" s="64">
        <v>0</v>
      </c>
      <c r="X62" s="63">
        <v>0</v>
      </c>
      <c r="Y62" s="14">
        <v>0</v>
      </c>
      <c r="Z62" s="64">
        <v>0</v>
      </c>
      <c r="AA62" s="63">
        <v>0</v>
      </c>
      <c r="AB62" s="14">
        <v>0</v>
      </c>
      <c r="AC62" s="64">
        <v>0</v>
      </c>
      <c r="AD62" s="63">
        <v>0</v>
      </c>
      <c r="AE62" s="14">
        <v>0</v>
      </c>
      <c r="AF62" s="64">
        <v>0</v>
      </c>
      <c r="AG62" s="63">
        <v>0</v>
      </c>
      <c r="AH62" s="14">
        <v>0</v>
      </c>
      <c r="AI62" s="64">
        <v>0</v>
      </c>
      <c r="AJ62" s="63">
        <v>0</v>
      </c>
      <c r="AK62" s="14">
        <v>0</v>
      </c>
      <c r="AL62" s="64">
        <v>0</v>
      </c>
      <c r="AM62" s="63">
        <v>0</v>
      </c>
      <c r="AN62" s="14">
        <v>0</v>
      </c>
      <c r="AO62" s="64">
        <v>0</v>
      </c>
      <c r="AP62" s="63">
        <v>0</v>
      </c>
      <c r="AQ62" s="14">
        <v>0</v>
      </c>
      <c r="AR62" s="64">
        <v>0</v>
      </c>
      <c r="AS62" s="63">
        <v>0</v>
      </c>
      <c r="AT62" s="14">
        <v>0</v>
      </c>
      <c r="AU62" s="64">
        <v>0</v>
      </c>
      <c r="AV62" s="63">
        <v>0</v>
      </c>
      <c r="AW62" s="14">
        <v>0</v>
      </c>
      <c r="AX62" s="64">
        <v>0</v>
      </c>
      <c r="AY62" s="63">
        <v>0</v>
      </c>
      <c r="AZ62" s="14">
        <v>0</v>
      </c>
      <c r="BA62" s="64">
        <v>0</v>
      </c>
      <c r="BB62" s="63">
        <v>0</v>
      </c>
      <c r="BC62" s="14">
        <v>0</v>
      </c>
      <c r="BD62" s="64">
        <v>0</v>
      </c>
      <c r="BE62" s="63"/>
      <c r="BF62" s="14"/>
      <c r="BG62" s="64"/>
      <c r="BH62" s="63">
        <v>0</v>
      </c>
      <c r="BI62" s="14">
        <v>0</v>
      </c>
      <c r="BJ62" s="64">
        <v>0</v>
      </c>
      <c r="BK62" s="73">
        <v>1</v>
      </c>
      <c r="BL62" s="20">
        <v>48</v>
      </c>
      <c r="BM62" s="64">
        <f t="shared" si="552"/>
        <v>48000</v>
      </c>
      <c r="BN62" s="63">
        <v>0</v>
      </c>
      <c r="BO62" s="14">
        <v>0</v>
      </c>
      <c r="BP62" s="64">
        <v>0</v>
      </c>
      <c r="BQ62" s="63"/>
      <c r="BR62" s="14"/>
      <c r="BS62" s="64"/>
      <c r="BT62" s="63">
        <v>0</v>
      </c>
      <c r="BU62" s="14">
        <v>0</v>
      </c>
      <c r="BV62" s="64">
        <v>0</v>
      </c>
      <c r="BW62" s="63">
        <v>0</v>
      </c>
      <c r="BX62" s="14">
        <v>0</v>
      </c>
      <c r="BY62" s="64">
        <v>0</v>
      </c>
      <c r="BZ62" s="63"/>
      <c r="CA62" s="14"/>
      <c r="CB62" s="64"/>
      <c r="CC62" s="63">
        <v>0</v>
      </c>
      <c r="CD62" s="14">
        <v>0</v>
      </c>
      <c r="CE62" s="64">
        <v>0</v>
      </c>
      <c r="CF62" s="63">
        <v>0</v>
      </c>
      <c r="CG62" s="14">
        <v>0</v>
      </c>
      <c r="CH62" s="64">
        <v>0</v>
      </c>
      <c r="CI62" s="63">
        <v>0</v>
      </c>
      <c r="CJ62" s="14">
        <v>0</v>
      </c>
      <c r="CK62" s="64">
        <v>0</v>
      </c>
      <c r="CL62" s="63">
        <v>0</v>
      </c>
      <c r="CM62" s="14">
        <v>0</v>
      </c>
      <c r="CN62" s="64">
        <f t="shared" si="553"/>
        <v>0</v>
      </c>
      <c r="CO62" s="63">
        <v>0</v>
      </c>
      <c r="CP62" s="14">
        <v>0</v>
      </c>
      <c r="CQ62" s="64">
        <v>0</v>
      </c>
      <c r="CR62" s="63">
        <v>0</v>
      </c>
      <c r="CS62" s="14">
        <v>0</v>
      </c>
      <c r="CT62" s="64">
        <f t="shared" si="554"/>
        <v>0</v>
      </c>
      <c r="CU62" s="63">
        <v>0</v>
      </c>
      <c r="CV62" s="14">
        <v>0</v>
      </c>
      <c r="CW62" s="64">
        <v>0</v>
      </c>
      <c r="CX62" s="63">
        <v>0</v>
      </c>
      <c r="CY62" s="14">
        <v>0</v>
      </c>
      <c r="CZ62" s="64">
        <v>0</v>
      </c>
      <c r="DA62" s="73">
        <v>0</v>
      </c>
      <c r="DB62" s="20">
        <v>5</v>
      </c>
      <c r="DC62" s="64">
        <v>0</v>
      </c>
      <c r="DD62" s="63">
        <v>0</v>
      </c>
      <c r="DE62" s="14">
        <v>0</v>
      </c>
      <c r="DF62" s="64">
        <v>0</v>
      </c>
      <c r="DG62" s="63">
        <v>0</v>
      </c>
      <c r="DH62" s="14">
        <v>0</v>
      </c>
      <c r="DI62" s="64">
        <v>0</v>
      </c>
      <c r="DJ62" s="63">
        <v>0</v>
      </c>
      <c r="DK62" s="14">
        <v>0</v>
      </c>
      <c r="DL62" s="64">
        <v>0</v>
      </c>
      <c r="DM62" s="63">
        <v>0</v>
      </c>
      <c r="DN62" s="14">
        <v>0</v>
      </c>
      <c r="DO62" s="64">
        <v>0</v>
      </c>
      <c r="DP62" s="63">
        <v>0</v>
      </c>
      <c r="DQ62" s="14">
        <v>0</v>
      </c>
      <c r="DR62" s="64">
        <v>0</v>
      </c>
      <c r="DS62" s="63">
        <v>0</v>
      </c>
      <c r="DT62" s="14">
        <v>0</v>
      </c>
      <c r="DU62" s="64">
        <v>0</v>
      </c>
      <c r="DV62" s="63">
        <v>0</v>
      </c>
      <c r="DW62" s="14">
        <v>0</v>
      </c>
      <c r="DX62" s="64">
        <v>0</v>
      </c>
      <c r="DY62" s="63">
        <v>0</v>
      </c>
      <c r="DZ62" s="14">
        <v>0</v>
      </c>
      <c r="EA62" s="64">
        <f t="shared" si="555"/>
        <v>0</v>
      </c>
      <c r="EB62" s="63">
        <v>0</v>
      </c>
      <c r="EC62" s="14">
        <v>0</v>
      </c>
      <c r="ED62" s="64">
        <f t="shared" si="556"/>
        <v>0</v>
      </c>
      <c r="EE62" s="63">
        <v>0</v>
      </c>
      <c r="EF62" s="14">
        <v>0</v>
      </c>
      <c r="EG62" s="64">
        <f t="shared" ref="EG62:EG69" si="582">IF(EE62=0,0,EF62/EE62*1000)</f>
        <v>0</v>
      </c>
      <c r="EH62" s="72">
        <v>0</v>
      </c>
      <c r="EI62" s="19">
        <v>0</v>
      </c>
      <c r="EJ62" s="64">
        <v>0</v>
      </c>
      <c r="EK62" s="72">
        <v>0</v>
      </c>
      <c r="EL62" s="19">
        <v>0</v>
      </c>
      <c r="EM62" s="64">
        <v>0</v>
      </c>
      <c r="EN62" s="72">
        <v>0</v>
      </c>
      <c r="EO62" s="19">
        <v>0</v>
      </c>
      <c r="EP62" s="64">
        <v>0</v>
      </c>
      <c r="EQ62" s="72">
        <v>0</v>
      </c>
      <c r="ER62" s="19">
        <v>0</v>
      </c>
      <c r="ES62" s="64">
        <v>0</v>
      </c>
      <c r="ET62" s="72">
        <v>0</v>
      </c>
      <c r="EU62" s="19">
        <v>0</v>
      </c>
      <c r="EV62" s="64">
        <v>0</v>
      </c>
      <c r="EW62" s="72">
        <v>0</v>
      </c>
      <c r="EX62" s="19">
        <v>0</v>
      </c>
      <c r="EY62" s="64">
        <v>0</v>
      </c>
      <c r="EZ62" s="72"/>
      <c r="FA62" s="19"/>
      <c r="FB62" s="64"/>
      <c r="FC62" s="72">
        <v>0</v>
      </c>
      <c r="FD62" s="19">
        <v>0</v>
      </c>
      <c r="FE62" s="64">
        <v>0</v>
      </c>
      <c r="FF62" s="73">
        <v>0</v>
      </c>
      <c r="FG62" s="20">
        <v>11</v>
      </c>
      <c r="FH62" s="64">
        <v>0</v>
      </c>
      <c r="FI62" s="63">
        <v>0</v>
      </c>
      <c r="FJ62" s="14">
        <v>0</v>
      </c>
      <c r="FK62" s="64">
        <v>0</v>
      </c>
      <c r="FL62" s="72">
        <v>0</v>
      </c>
      <c r="FM62" s="19">
        <v>0</v>
      </c>
      <c r="FN62" s="64">
        <v>0</v>
      </c>
      <c r="FO62" s="72">
        <v>0</v>
      </c>
      <c r="FP62" s="19">
        <v>0</v>
      </c>
      <c r="FQ62" s="64">
        <f t="shared" si="559"/>
        <v>0</v>
      </c>
      <c r="FR62" s="73">
        <v>3</v>
      </c>
      <c r="FS62" s="20">
        <v>63</v>
      </c>
      <c r="FT62" s="64">
        <f t="shared" si="566"/>
        <v>21000</v>
      </c>
      <c r="FU62" s="73">
        <v>3</v>
      </c>
      <c r="FV62" s="20">
        <v>56</v>
      </c>
      <c r="FW62" s="64">
        <f t="shared" si="560"/>
        <v>18666.666666666668</v>
      </c>
      <c r="FX62" s="72">
        <v>0</v>
      </c>
      <c r="FY62" s="19">
        <v>0</v>
      </c>
      <c r="FZ62" s="64">
        <v>0</v>
      </c>
      <c r="GA62" s="72">
        <v>0</v>
      </c>
      <c r="GB62" s="19">
        <v>0</v>
      </c>
      <c r="GC62" s="64">
        <v>0</v>
      </c>
      <c r="GD62" s="73">
        <v>1</v>
      </c>
      <c r="GE62" s="20">
        <v>16</v>
      </c>
      <c r="GF62" s="64">
        <f t="shared" si="577"/>
        <v>16000</v>
      </c>
      <c r="GG62" s="73">
        <v>1</v>
      </c>
      <c r="GH62" s="20">
        <v>16</v>
      </c>
      <c r="GI62" s="64">
        <f t="shared" si="578"/>
        <v>16000</v>
      </c>
      <c r="GJ62" s="63">
        <v>0</v>
      </c>
      <c r="GK62" s="14">
        <v>0</v>
      </c>
      <c r="GL62" s="64">
        <v>0</v>
      </c>
      <c r="GM62" s="63">
        <v>0</v>
      </c>
      <c r="GN62" s="14">
        <v>0</v>
      </c>
      <c r="GO62" s="64">
        <v>0</v>
      </c>
      <c r="GP62" s="63">
        <v>0</v>
      </c>
      <c r="GQ62" s="14">
        <v>0</v>
      </c>
      <c r="GR62" s="64">
        <v>0</v>
      </c>
      <c r="GS62" s="63">
        <v>0</v>
      </c>
      <c r="GT62" s="14">
        <v>0</v>
      </c>
      <c r="GU62" s="64">
        <v>0</v>
      </c>
      <c r="GV62" s="63">
        <v>0</v>
      </c>
      <c r="GW62" s="14">
        <v>0</v>
      </c>
      <c r="GX62" s="64">
        <v>0</v>
      </c>
      <c r="GY62" s="63">
        <v>0</v>
      </c>
      <c r="GZ62" s="14">
        <v>0</v>
      </c>
      <c r="HA62" s="64">
        <v>0</v>
      </c>
      <c r="HB62" s="63">
        <v>0</v>
      </c>
      <c r="HC62" s="14">
        <v>0</v>
      </c>
      <c r="HD62" s="64">
        <v>0</v>
      </c>
      <c r="HE62" s="63">
        <v>0</v>
      </c>
      <c r="HF62" s="14">
        <v>0</v>
      </c>
      <c r="HG62" s="64">
        <f t="shared" si="561"/>
        <v>0</v>
      </c>
      <c r="HH62" s="63">
        <v>0</v>
      </c>
      <c r="HI62" s="14">
        <v>3</v>
      </c>
      <c r="HJ62" s="64">
        <v>0</v>
      </c>
      <c r="HK62" s="63">
        <v>0</v>
      </c>
      <c r="HL62" s="14">
        <v>0</v>
      </c>
      <c r="HM62" s="64">
        <v>0</v>
      </c>
      <c r="HN62" s="63">
        <v>0</v>
      </c>
      <c r="HO62" s="14">
        <v>0</v>
      </c>
      <c r="HP62" s="64">
        <v>0</v>
      </c>
      <c r="HQ62" s="73">
        <v>0</v>
      </c>
      <c r="HR62" s="20">
        <v>4</v>
      </c>
      <c r="HS62" s="64">
        <v>0</v>
      </c>
      <c r="HT62" s="63">
        <v>0</v>
      </c>
      <c r="HU62" s="14">
        <v>0</v>
      </c>
      <c r="HV62" s="64">
        <v>0</v>
      </c>
      <c r="HW62" s="63">
        <v>0</v>
      </c>
      <c r="HX62" s="14">
        <v>0</v>
      </c>
      <c r="HY62" s="64">
        <v>0</v>
      </c>
      <c r="HZ62" s="63">
        <v>0</v>
      </c>
      <c r="IA62" s="14">
        <v>0</v>
      </c>
      <c r="IB62" s="64">
        <v>0</v>
      </c>
      <c r="IC62" s="63">
        <v>0</v>
      </c>
      <c r="ID62" s="14">
        <v>0</v>
      </c>
      <c r="IE62" s="64">
        <f t="shared" si="562"/>
        <v>0</v>
      </c>
      <c r="IF62" s="63">
        <v>0</v>
      </c>
      <c r="IG62" s="14">
        <v>0</v>
      </c>
      <c r="IH62" s="64">
        <v>0</v>
      </c>
      <c r="II62" s="63">
        <v>0</v>
      </c>
      <c r="IJ62" s="14">
        <v>0</v>
      </c>
      <c r="IK62" s="64">
        <v>0</v>
      </c>
      <c r="IL62" s="63">
        <v>0</v>
      </c>
      <c r="IM62" s="14">
        <v>0</v>
      </c>
      <c r="IN62" s="64">
        <v>0</v>
      </c>
      <c r="IO62" s="63">
        <v>0</v>
      </c>
      <c r="IP62" s="14">
        <v>0</v>
      </c>
      <c r="IQ62" s="64">
        <v>0</v>
      </c>
      <c r="IR62" s="63">
        <v>0</v>
      </c>
      <c r="IS62" s="14">
        <v>0</v>
      </c>
      <c r="IT62" s="64">
        <v>0</v>
      </c>
      <c r="IU62" s="73">
        <v>1</v>
      </c>
      <c r="IV62" s="20">
        <v>13</v>
      </c>
      <c r="IW62" s="64">
        <f t="shared" ref="IW62" si="583">IV62/IU62*1000</f>
        <v>13000</v>
      </c>
      <c r="IX62" s="63">
        <v>0</v>
      </c>
      <c r="IY62" s="14">
        <v>0</v>
      </c>
      <c r="IZ62" s="64">
        <f t="shared" si="563"/>
        <v>0</v>
      </c>
      <c r="JA62" s="63">
        <v>0</v>
      </c>
      <c r="JB62" s="14">
        <v>0</v>
      </c>
      <c r="JC62" s="64">
        <v>0</v>
      </c>
      <c r="JD62" s="63">
        <v>0</v>
      </c>
      <c r="JE62" s="14">
        <v>0</v>
      </c>
      <c r="JF62" s="64">
        <v>0</v>
      </c>
      <c r="JG62" s="73">
        <v>0</v>
      </c>
      <c r="JH62" s="20">
        <v>0</v>
      </c>
      <c r="JI62" s="64">
        <v>0</v>
      </c>
      <c r="JJ62" s="63">
        <v>0</v>
      </c>
      <c r="JK62" s="14">
        <v>0</v>
      </c>
      <c r="JL62" s="64">
        <v>0</v>
      </c>
      <c r="JM62" s="73">
        <v>0</v>
      </c>
      <c r="JN62" s="20">
        <v>10</v>
      </c>
      <c r="JO62" s="64">
        <v>0</v>
      </c>
      <c r="JP62" s="73">
        <v>1</v>
      </c>
      <c r="JQ62" s="20">
        <v>16</v>
      </c>
      <c r="JR62" s="64">
        <f t="shared" si="580"/>
        <v>16000</v>
      </c>
      <c r="JS62" s="63">
        <v>0</v>
      </c>
      <c r="JT62" s="14">
        <v>0</v>
      </c>
      <c r="JU62" s="64">
        <v>0</v>
      </c>
      <c r="JV62" s="73">
        <v>4</v>
      </c>
      <c r="JW62" s="20">
        <v>97</v>
      </c>
      <c r="JX62" s="64">
        <f t="shared" si="581"/>
        <v>24250</v>
      </c>
      <c r="JY62" s="63">
        <v>0</v>
      </c>
      <c r="JZ62" s="14">
        <v>0</v>
      </c>
      <c r="KA62" s="64">
        <v>0</v>
      </c>
      <c r="KB62" s="73">
        <v>14</v>
      </c>
      <c r="KC62" s="20">
        <v>418</v>
      </c>
      <c r="KD62" s="64">
        <f t="shared" si="565"/>
        <v>29857.142857142859</v>
      </c>
      <c r="KE62" s="73">
        <v>1</v>
      </c>
      <c r="KF62" s="20">
        <v>70</v>
      </c>
      <c r="KG62" s="64">
        <f t="shared" si="571"/>
        <v>70000</v>
      </c>
      <c r="KH62" s="11" t="e">
        <f>F62+I62+L62+AM62+AS62+BB62+BH62+#REF!+BN62+BT62+BW62+CF62+CI62+DA62+DD62+DG62+DP62+DS62+DV62+EH62+EK62+EQ62+GD62+EW62+FC62+FF62+FL62+FR62+AG62+FU62+FX62+GA62+GG62+GV62+GY62+HH62+HN62+HQ62+HW62+IL62+IR62+IU62+JJ62+JM62+JP62+JS62+JV62+JY62+KB62+KE62+DJ62+CC62+AA62</f>
        <v>#REF!</v>
      </c>
      <c r="KI62" s="21" t="e">
        <f>G62+J62+M62+AN62+AT62+BC62+BI62+#REF!+BO62+BU62+BX62+CG62+CJ62+DB62+DE62+DH62+DQ62+DT62+DW62+EI62+EL62+ER62+GE62+EX62+FD62+FG62+FM62+FS62+AH62+FV62+FY62+GB62+GH62+GW62+GZ62+HI62+HO62+HR62+HX62+IM62+IS62+IV62+JK62+JN62+JQ62+JT62+JW62+JZ62+KC62+KF62+DK62+CD62+AB62</f>
        <v>#REF!</v>
      </c>
      <c r="KJ62" s="6"/>
      <c r="KK62" s="9"/>
      <c r="KL62" s="6"/>
      <c r="KM62" s="6"/>
      <c r="KN62" s="6"/>
      <c r="KO62" s="9"/>
      <c r="KP62" s="6"/>
      <c r="KQ62" s="6"/>
      <c r="KR62" s="6"/>
      <c r="KS62" s="9"/>
      <c r="KT62" s="6"/>
      <c r="KU62" s="6"/>
      <c r="KV62" s="1"/>
      <c r="KW62" s="2"/>
      <c r="KX62" s="1"/>
      <c r="KY62" s="1"/>
      <c r="KZ62" s="1"/>
      <c r="LA62" s="2"/>
      <c r="LB62" s="1"/>
      <c r="LC62" s="1"/>
      <c r="LD62" s="1"/>
      <c r="LE62" s="2"/>
      <c r="LF62" s="1"/>
      <c r="LG62" s="1"/>
      <c r="LH62" s="1"/>
      <c r="LI62" s="2"/>
      <c r="LJ62" s="1"/>
      <c r="LK62" s="1"/>
      <c r="LL62" s="1"/>
      <c r="LM62" s="2"/>
      <c r="LN62" s="1"/>
      <c r="LO62" s="1"/>
      <c r="LP62" s="1"/>
      <c r="LQ62" s="2"/>
      <c r="LR62" s="1"/>
      <c r="LS62" s="1"/>
      <c r="LT62" s="1"/>
      <c r="LU62" s="2"/>
      <c r="LV62" s="1"/>
      <c r="LW62" s="1"/>
      <c r="LX62" s="1"/>
      <c r="LY62" s="2"/>
      <c r="LZ62" s="1"/>
      <c r="MA62" s="1"/>
      <c r="MB62" s="1"/>
    </row>
    <row r="63" spans="1:415" x14ac:dyDescent="0.3">
      <c r="A63" s="57">
        <v>2013</v>
      </c>
      <c r="B63" s="58" t="s">
        <v>10</v>
      </c>
      <c r="C63" s="63">
        <v>0</v>
      </c>
      <c r="D63" s="14">
        <v>0</v>
      </c>
      <c r="E63" s="64">
        <v>0</v>
      </c>
      <c r="F63" s="80">
        <v>2</v>
      </c>
      <c r="G63" s="18">
        <v>41</v>
      </c>
      <c r="H63" s="64">
        <f t="shared" si="551"/>
        <v>20500</v>
      </c>
      <c r="I63" s="63">
        <v>0</v>
      </c>
      <c r="J63" s="14">
        <v>0</v>
      </c>
      <c r="K63" s="64">
        <v>0</v>
      </c>
      <c r="L63" s="80">
        <v>0</v>
      </c>
      <c r="M63" s="18">
        <v>16</v>
      </c>
      <c r="N63" s="64">
        <v>0</v>
      </c>
      <c r="O63" s="63">
        <v>0</v>
      </c>
      <c r="P63" s="14">
        <v>0</v>
      </c>
      <c r="Q63" s="64">
        <v>0</v>
      </c>
      <c r="R63" s="63"/>
      <c r="S63" s="14"/>
      <c r="T63" s="64"/>
      <c r="U63" s="63">
        <v>0</v>
      </c>
      <c r="V63" s="14">
        <v>0</v>
      </c>
      <c r="W63" s="64">
        <v>0</v>
      </c>
      <c r="X63" s="63">
        <v>0</v>
      </c>
      <c r="Y63" s="14">
        <v>0</v>
      </c>
      <c r="Z63" s="64">
        <v>0</v>
      </c>
      <c r="AA63" s="63">
        <v>0</v>
      </c>
      <c r="AB63" s="14">
        <v>0</v>
      </c>
      <c r="AC63" s="64">
        <v>0</v>
      </c>
      <c r="AD63" s="63">
        <v>0</v>
      </c>
      <c r="AE63" s="14">
        <v>0</v>
      </c>
      <c r="AF63" s="64">
        <v>0</v>
      </c>
      <c r="AG63" s="63">
        <v>0</v>
      </c>
      <c r="AH63" s="14">
        <v>0</v>
      </c>
      <c r="AI63" s="64">
        <v>0</v>
      </c>
      <c r="AJ63" s="63">
        <v>0</v>
      </c>
      <c r="AK63" s="14">
        <v>0</v>
      </c>
      <c r="AL63" s="64">
        <v>0</v>
      </c>
      <c r="AM63" s="63">
        <v>0</v>
      </c>
      <c r="AN63" s="14">
        <v>0</v>
      </c>
      <c r="AO63" s="64">
        <v>0</v>
      </c>
      <c r="AP63" s="63">
        <v>0</v>
      </c>
      <c r="AQ63" s="14">
        <v>0</v>
      </c>
      <c r="AR63" s="64">
        <v>0</v>
      </c>
      <c r="AS63" s="63">
        <v>0</v>
      </c>
      <c r="AT63" s="14">
        <v>0</v>
      </c>
      <c r="AU63" s="64">
        <v>0</v>
      </c>
      <c r="AV63" s="63">
        <v>0</v>
      </c>
      <c r="AW63" s="14">
        <v>0</v>
      </c>
      <c r="AX63" s="64">
        <v>0</v>
      </c>
      <c r="AY63" s="63">
        <v>0</v>
      </c>
      <c r="AZ63" s="14">
        <v>0</v>
      </c>
      <c r="BA63" s="64">
        <v>0</v>
      </c>
      <c r="BB63" s="63">
        <v>0</v>
      </c>
      <c r="BC63" s="14">
        <v>0</v>
      </c>
      <c r="BD63" s="64">
        <v>0</v>
      </c>
      <c r="BE63" s="63"/>
      <c r="BF63" s="14"/>
      <c r="BG63" s="64"/>
      <c r="BH63" s="63">
        <v>0</v>
      </c>
      <c r="BI63" s="14">
        <v>0</v>
      </c>
      <c r="BJ63" s="64">
        <v>0</v>
      </c>
      <c r="BK63" s="73">
        <v>3</v>
      </c>
      <c r="BL63" s="20">
        <v>76</v>
      </c>
      <c r="BM63" s="64">
        <f t="shared" si="552"/>
        <v>25333.333333333332</v>
      </c>
      <c r="BN63" s="63">
        <v>0</v>
      </c>
      <c r="BO63" s="14">
        <v>0</v>
      </c>
      <c r="BP63" s="64">
        <v>0</v>
      </c>
      <c r="BQ63" s="63"/>
      <c r="BR63" s="14"/>
      <c r="BS63" s="64"/>
      <c r="BT63" s="63">
        <v>0</v>
      </c>
      <c r="BU63" s="14">
        <v>0</v>
      </c>
      <c r="BV63" s="64">
        <v>0</v>
      </c>
      <c r="BW63" s="63">
        <v>0</v>
      </c>
      <c r="BX63" s="14">
        <v>0</v>
      </c>
      <c r="BY63" s="64">
        <v>0</v>
      </c>
      <c r="BZ63" s="63"/>
      <c r="CA63" s="14"/>
      <c r="CB63" s="64"/>
      <c r="CC63" s="63">
        <v>0</v>
      </c>
      <c r="CD63" s="14">
        <v>0</v>
      </c>
      <c r="CE63" s="64">
        <v>0</v>
      </c>
      <c r="CF63" s="63">
        <v>0</v>
      </c>
      <c r="CG63" s="14">
        <v>0</v>
      </c>
      <c r="CH63" s="64">
        <v>0</v>
      </c>
      <c r="CI63" s="63">
        <v>0</v>
      </c>
      <c r="CJ63" s="14">
        <v>0</v>
      </c>
      <c r="CK63" s="64">
        <v>0</v>
      </c>
      <c r="CL63" s="63">
        <v>0</v>
      </c>
      <c r="CM63" s="14">
        <v>0</v>
      </c>
      <c r="CN63" s="64">
        <f t="shared" si="553"/>
        <v>0</v>
      </c>
      <c r="CO63" s="63">
        <v>0</v>
      </c>
      <c r="CP63" s="14">
        <v>0</v>
      </c>
      <c r="CQ63" s="64">
        <v>0</v>
      </c>
      <c r="CR63" s="63">
        <v>0</v>
      </c>
      <c r="CS63" s="14">
        <v>0</v>
      </c>
      <c r="CT63" s="64">
        <f t="shared" si="554"/>
        <v>0</v>
      </c>
      <c r="CU63" s="63">
        <v>0</v>
      </c>
      <c r="CV63" s="14">
        <v>0</v>
      </c>
      <c r="CW63" s="64">
        <v>0</v>
      </c>
      <c r="CX63" s="63">
        <v>0</v>
      </c>
      <c r="CY63" s="14">
        <v>0</v>
      </c>
      <c r="CZ63" s="64">
        <v>0</v>
      </c>
      <c r="DA63" s="73">
        <v>1</v>
      </c>
      <c r="DB63" s="20">
        <v>30</v>
      </c>
      <c r="DC63" s="64">
        <f t="shared" ref="DC63:DC64" si="584">DB63/DA63*1000</f>
        <v>30000</v>
      </c>
      <c r="DD63" s="63">
        <v>0</v>
      </c>
      <c r="DE63" s="14">
        <v>0</v>
      </c>
      <c r="DF63" s="64">
        <v>0</v>
      </c>
      <c r="DG63" s="63">
        <v>0</v>
      </c>
      <c r="DH63" s="14">
        <v>0</v>
      </c>
      <c r="DI63" s="64">
        <v>0</v>
      </c>
      <c r="DJ63" s="63">
        <v>0</v>
      </c>
      <c r="DK63" s="14">
        <v>0</v>
      </c>
      <c r="DL63" s="64">
        <v>0</v>
      </c>
      <c r="DM63" s="63">
        <v>0</v>
      </c>
      <c r="DN63" s="14">
        <v>0</v>
      </c>
      <c r="DO63" s="64">
        <v>0</v>
      </c>
      <c r="DP63" s="63">
        <v>0</v>
      </c>
      <c r="DQ63" s="14">
        <v>0</v>
      </c>
      <c r="DR63" s="64">
        <v>0</v>
      </c>
      <c r="DS63" s="63">
        <v>0</v>
      </c>
      <c r="DT63" s="14">
        <v>0</v>
      </c>
      <c r="DU63" s="64">
        <v>0</v>
      </c>
      <c r="DV63" s="63">
        <v>0</v>
      </c>
      <c r="DW63" s="14">
        <v>0</v>
      </c>
      <c r="DX63" s="64">
        <v>0</v>
      </c>
      <c r="DY63" s="63">
        <v>0</v>
      </c>
      <c r="DZ63" s="14">
        <v>0</v>
      </c>
      <c r="EA63" s="64">
        <f t="shared" si="555"/>
        <v>0</v>
      </c>
      <c r="EB63" s="63">
        <v>0</v>
      </c>
      <c r="EC63" s="14">
        <v>0</v>
      </c>
      <c r="ED63" s="64">
        <f t="shared" si="556"/>
        <v>0</v>
      </c>
      <c r="EE63" s="63">
        <v>0</v>
      </c>
      <c r="EF63" s="14">
        <v>0</v>
      </c>
      <c r="EG63" s="64">
        <f t="shared" si="582"/>
        <v>0</v>
      </c>
      <c r="EH63" s="73">
        <v>2</v>
      </c>
      <c r="EI63" s="20">
        <v>49</v>
      </c>
      <c r="EJ63" s="64">
        <f t="shared" si="576"/>
        <v>24500</v>
      </c>
      <c r="EK63" s="63">
        <v>0</v>
      </c>
      <c r="EL63" s="14">
        <v>0</v>
      </c>
      <c r="EM63" s="64">
        <v>0</v>
      </c>
      <c r="EN63" s="63">
        <v>0</v>
      </c>
      <c r="EO63" s="14">
        <v>0</v>
      </c>
      <c r="EP63" s="64">
        <v>0</v>
      </c>
      <c r="EQ63" s="63">
        <v>0</v>
      </c>
      <c r="ER63" s="14">
        <v>0</v>
      </c>
      <c r="ES63" s="64">
        <v>0</v>
      </c>
      <c r="ET63" s="63">
        <v>0</v>
      </c>
      <c r="EU63" s="14">
        <v>0</v>
      </c>
      <c r="EV63" s="64">
        <v>0</v>
      </c>
      <c r="EW63" s="63">
        <v>0</v>
      </c>
      <c r="EX63" s="14">
        <v>0</v>
      </c>
      <c r="EY63" s="64">
        <v>0</v>
      </c>
      <c r="EZ63" s="73"/>
      <c r="FA63" s="20"/>
      <c r="FB63" s="64"/>
      <c r="FC63" s="73">
        <v>0</v>
      </c>
      <c r="FD63" s="20">
        <v>5</v>
      </c>
      <c r="FE63" s="64">
        <v>0</v>
      </c>
      <c r="FF63" s="73">
        <v>0</v>
      </c>
      <c r="FG63" s="20">
        <v>10</v>
      </c>
      <c r="FH63" s="64">
        <v>0</v>
      </c>
      <c r="FI63" s="63">
        <v>0</v>
      </c>
      <c r="FJ63" s="14">
        <v>0</v>
      </c>
      <c r="FK63" s="64">
        <v>0</v>
      </c>
      <c r="FL63" s="63">
        <v>0</v>
      </c>
      <c r="FM63" s="14">
        <v>0</v>
      </c>
      <c r="FN63" s="64">
        <v>0</v>
      </c>
      <c r="FO63" s="63">
        <v>0</v>
      </c>
      <c r="FP63" s="14">
        <v>0</v>
      </c>
      <c r="FQ63" s="64">
        <f t="shared" si="559"/>
        <v>0</v>
      </c>
      <c r="FR63" s="73">
        <v>0</v>
      </c>
      <c r="FS63" s="20">
        <v>4</v>
      </c>
      <c r="FT63" s="64">
        <v>0</v>
      </c>
      <c r="FU63" s="73">
        <v>6</v>
      </c>
      <c r="FV63" s="20">
        <v>135</v>
      </c>
      <c r="FW63" s="64">
        <f t="shared" si="560"/>
        <v>22500</v>
      </c>
      <c r="FX63" s="63">
        <v>0</v>
      </c>
      <c r="FY63" s="14">
        <v>86</v>
      </c>
      <c r="FZ63" s="64">
        <v>0</v>
      </c>
      <c r="GA63" s="63">
        <v>0</v>
      </c>
      <c r="GB63" s="14">
        <v>0</v>
      </c>
      <c r="GC63" s="64">
        <v>0</v>
      </c>
      <c r="GD63" s="73">
        <v>0</v>
      </c>
      <c r="GE63" s="20">
        <v>13</v>
      </c>
      <c r="GF63" s="64">
        <v>0</v>
      </c>
      <c r="GG63" s="73">
        <v>0</v>
      </c>
      <c r="GH63" s="20">
        <v>13</v>
      </c>
      <c r="GI63" s="64">
        <v>0</v>
      </c>
      <c r="GJ63" s="63">
        <v>0</v>
      </c>
      <c r="GK63" s="14">
        <v>0</v>
      </c>
      <c r="GL63" s="64">
        <v>0</v>
      </c>
      <c r="GM63" s="63">
        <v>0</v>
      </c>
      <c r="GN63" s="14">
        <v>0</v>
      </c>
      <c r="GO63" s="64">
        <v>0</v>
      </c>
      <c r="GP63" s="63">
        <v>0</v>
      </c>
      <c r="GQ63" s="14">
        <v>0</v>
      </c>
      <c r="GR63" s="64">
        <v>0</v>
      </c>
      <c r="GS63" s="63">
        <v>0</v>
      </c>
      <c r="GT63" s="14">
        <v>0</v>
      </c>
      <c r="GU63" s="64">
        <v>0</v>
      </c>
      <c r="GV63" s="63">
        <v>0</v>
      </c>
      <c r="GW63" s="14">
        <v>0</v>
      </c>
      <c r="GX63" s="64">
        <v>0</v>
      </c>
      <c r="GY63" s="63">
        <v>0</v>
      </c>
      <c r="GZ63" s="14">
        <v>0</v>
      </c>
      <c r="HA63" s="64">
        <v>0</v>
      </c>
      <c r="HB63" s="63">
        <v>0</v>
      </c>
      <c r="HC63" s="14">
        <v>0</v>
      </c>
      <c r="HD63" s="64">
        <v>0</v>
      </c>
      <c r="HE63" s="63">
        <v>0</v>
      </c>
      <c r="HF63" s="14">
        <v>0</v>
      </c>
      <c r="HG63" s="64">
        <f t="shared" si="561"/>
        <v>0</v>
      </c>
      <c r="HH63" s="63">
        <v>0</v>
      </c>
      <c r="HI63" s="14">
        <v>0</v>
      </c>
      <c r="HJ63" s="64">
        <v>0</v>
      </c>
      <c r="HK63" s="63">
        <v>0</v>
      </c>
      <c r="HL63" s="14">
        <v>0</v>
      </c>
      <c r="HM63" s="64">
        <v>0</v>
      </c>
      <c r="HN63" s="63">
        <v>0</v>
      </c>
      <c r="HO63" s="14">
        <v>0</v>
      </c>
      <c r="HP63" s="64">
        <v>0</v>
      </c>
      <c r="HQ63" s="73">
        <v>1</v>
      </c>
      <c r="HR63" s="20">
        <v>35</v>
      </c>
      <c r="HS63" s="64">
        <f t="shared" ref="HS63:HS64" si="585">HR63/HQ63*1000</f>
        <v>35000</v>
      </c>
      <c r="HT63" s="63">
        <v>0</v>
      </c>
      <c r="HU63" s="14">
        <v>0</v>
      </c>
      <c r="HV63" s="64">
        <v>0</v>
      </c>
      <c r="HW63" s="63">
        <v>0</v>
      </c>
      <c r="HX63" s="14">
        <v>1</v>
      </c>
      <c r="HY63" s="64">
        <v>0</v>
      </c>
      <c r="HZ63" s="63">
        <v>0</v>
      </c>
      <c r="IA63" s="14">
        <v>0</v>
      </c>
      <c r="IB63" s="64">
        <v>0</v>
      </c>
      <c r="IC63" s="63">
        <v>0</v>
      </c>
      <c r="ID63" s="14">
        <v>0</v>
      </c>
      <c r="IE63" s="64">
        <f t="shared" si="562"/>
        <v>0</v>
      </c>
      <c r="IF63" s="63">
        <v>0</v>
      </c>
      <c r="IG63" s="14">
        <v>0</v>
      </c>
      <c r="IH63" s="64">
        <v>0</v>
      </c>
      <c r="II63" s="63">
        <v>0</v>
      </c>
      <c r="IJ63" s="14">
        <v>0</v>
      </c>
      <c r="IK63" s="64">
        <v>0</v>
      </c>
      <c r="IL63" s="63">
        <v>0</v>
      </c>
      <c r="IM63" s="14">
        <v>0</v>
      </c>
      <c r="IN63" s="64">
        <v>0</v>
      </c>
      <c r="IO63" s="63">
        <v>0</v>
      </c>
      <c r="IP63" s="14">
        <v>0</v>
      </c>
      <c r="IQ63" s="64">
        <v>0</v>
      </c>
      <c r="IR63" s="63">
        <v>0</v>
      </c>
      <c r="IS63" s="14">
        <v>0</v>
      </c>
      <c r="IT63" s="64">
        <v>0</v>
      </c>
      <c r="IU63" s="63">
        <v>0</v>
      </c>
      <c r="IV63" s="14">
        <v>0</v>
      </c>
      <c r="IW63" s="64">
        <v>0</v>
      </c>
      <c r="IX63" s="63">
        <v>0</v>
      </c>
      <c r="IY63" s="14">
        <v>0</v>
      </c>
      <c r="IZ63" s="64">
        <f t="shared" si="563"/>
        <v>0</v>
      </c>
      <c r="JA63" s="63">
        <v>0</v>
      </c>
      <c r="JB63" s="14">
        <v>0</v>
      </c>
      <c r="JC63" s="64">
        <v>0</v>
      </c>
      <c r="JD63" s="63">
        <v>0</v>
      </c>
      <c r="JE63" s="14">
        <v>0</v>
      </c>
      <c r="JF63" s="64">
        <v>0</v>
      </c>
      <c r="JG63" s="73">
        <v>0</v>
      </c>
      <c r="JH63" s="20">
        <v>0</v>
      </c>
      <c r="JI63" s="64">
        <v>0</v>
      </c>
      <c r="JJ63" s="73">
        <v>0</v>
      </c>
      <c r="JK63" s="20">
        <v>1</v>
      </c>
      <c r="JL63" s="64">
        <v>0</v>
      </c>
      <c r="JM63" s="73">
        <v>0</v>
      </c>
      <c r="JN63" s="20">
        <v>8</v>
      </c>
      <c r="JO63" s="64">
        <v>0</v>
      </c>
      <c r="JP63" s="73">
        <v>3</v>
      </c>
      <c r="JQ63" s="20">
        <v>90</v>
      </c>
      <c r="JR63" s="64">
        <f t="shared" si="580"/>
        <v>30000</v>
      </c>
      <c r="JS63" s="63">
        <v>0</v>
      </c>
      <c r="JT63" s="14">
        <v>5</v>
      </c>
      <c r="JU63" s="64">
        <v>0</v>
      </c>
      <c r="JV63" s="63">
        <v>0</v>
      </c>
      <c r="JW63" s="14">
        <v>0</v>
      </c>
      <c r="JX63" s="64">
        <v>0</v>
      </c>
      <c r="JY63" s="63">
        <v>0</v>
      </c>
      <c r="JZ63" s="14">
        <v>0</v>
      </c>
      <c r="KA63" s="64">
        <v>0</v>
      </c>
      <c r="KB63" s="73">
        <v>10</v>
      </c>
      <c r="KC63" s="20">
        <v>361</v>
      </c>
      <c r="KD63" s="64">
        <f t="shared" si="565"/>
        <v>36100</v>
      </c>
      <c r="KE63" s="73">
        <v>1</v>
      </c>
      <c r="KF63" s="20">
        <v>28</v>
      </c>
      <c r="KG63" s="64">
        <f t="shared" si="571"/>
        <v>28000</v>
      </c>
      <c r="KH63" s="11" t="e">
        <f>F63+I63+L63+AM63+AS63+BB63+BH63+#REF!+BN63+BT63+BW63+CF63+CI63+DA63+DD63+DG63+DP63+DS63+DV63+EH63+EK63+EQ63+GD63+EW63+FC63+FF63+FL63+FR63+AG63+FU63+FX63+GA63+GG63+GV63+GY63+HH63+HN63+HQ63+HW63+IL63+IR63+IU63+JJ63+JM63+JP63+JS63+JV63+JY63+KB63+KE63+DJ63+CC63+AA63</f>
        <v>#REF!</v>
      </c>
      <c r="KI63" s="21" t="e">
        <f>G63+J63+M63+AN63+AT63+BC63+BI63+#REF!+BO63+BU63+BX63+CG63+CJ63+DB63+DE63+DH63+DQ63+DT63+DW63+EI63+EL63+ER63+GE63+EX63+FD63+FG63+FM63+FS63+AH63+FV63+FY63+GB63+GH63+GW63+GZ63+HI63+HO63+HR63+HX63+IM63+IS63+IV63+JK63+JN63+JQ63+JT63+JW63+JZ63+KC63+KF63+DK63+CD63+AB63</f>
        <v>#REF!</v>
      </c>
      <c r="KJ63" s="6"/>
      <c r="KK63" s="9"/>
      <c r="KL63" s="6"/>
      <c r="KM63" s="6"/>
      <c r="KN63" s="6"/>
      <c r="KO63" s="9"/>
      <c r="KP63" s="6"/>
      <c r="KQ63" s="6"/>
      <c r="KR63" s="6"/>
      <c r="KS63" s="9"/>
      <c r="KT63" s="6"/>
      <c r="KU63" s="6"/>
      <c r="KV63" s="1"/>
      <c r="KW63" s="2"/>
      <c r="KX63" s="1"/>
      <c r="KY63" s="1"/>
      <c r="KZ63" s="1"/>
      <c r="LA63" s="2"/>
      <c r="LB63" s="1"/>
      <c r="LC63" s="1"/>
      <c r="LD63" s="1"/>
      <c r="LE63" s="2"/>
      <c r="LF63" s="1"/>
      <c r="LG63" s="1"/>
      <c r="LH63" s="1"/>
      <c r="LI63" s="2"/>
      <c r="LJ63" s="1"/>
      <c r="LK63" s="1"/>
      <c r="LL63" s="1"/>
      <c r="LM63" s="2"/>
      <c r="LN63" s="1"/>
      <c r="LO63" s="1"/>
      <c r="LP63" s="1"/>
      <c r="LQ63" s="2"/>
      <c r="LR63" s="1"/>
      <c r="LS63" s="1"/>
      <c r="LT63" s="1"/>
      <c r="LU63" s="2"/>
      <c r="LV63" s="1"/>
      <c r="LW63" s="1"/>
      <c r="LX63" s="1"/>
      <c r="LY63" s="2"/>
      <c r="LZ63" s="1"/>
      <c r="MA63" s="1"/>
      <c r="MB63" s="1"/>
    </row>
    <row r="64" spans="1:415" s="15" customFormat="1" x14ac:dyDescent="0.3">
      <c r="A64" s="57">
        <v>2013</v>
      </c>
      <c r="B64" s="81" t="s">
        <v>11</v>
      </c>
      <c r="C64" s="63">
        <v>0</v>
      </c>
      <c r="D64" s="14">
        <v>0</v>
      </c>
      <c r="E64" s="81">
        <v>0</v>
      </c>
      <c r="F64" s="63">
        <v>5.2750000000000004</v>
      </c>
      <c r="G64" s="14">
        <v>126.703</v>
      </c>
      <c r="H64" s="64">
        <f t="shared" si="551"/>
        <v>24019.526066350711</v>
      </c>
      <c r="I64" s="63">
        <v>0</v>
      </c>
      <c r="J64" s="14">
        <v>0</v>
      </c>
      <c r="K64" s="81">
        <v>0</v>
      </c>
      <c r="L64" s="63">
        <v>0.79900000000000004</v>
      </c>
      <c r="M64" s="14">
        <v>23.11</v>
      </c>
      <c r="N64" s="64">
        <f t="shared" ref="N64" si="586">M64/L64*1000</f>
        <v>28923.654568210259</v>
      </c>
      <c r="O64" s="63">
        <v>0</v>
      </c>
      <c r="P64" s="14">
        <v>0</v>
      </c>
      <c r="Q64" s="64">
        <v>0</v>
      </c>
      <c r="R64" s="63"/>
      <c r="S64" s="14"/>
      <c r="T64" s="81"/>
      <c r="U64" s="63">
        <v>0</v>
      </c>
      <c r="V64" s="14">
        <v>0</v>
      </c>
      <c r="W64" s="81">
        <v>0</v>
      </c>
      <c r="X64" s="63">
        <v>0</v>
      </c>
      <c r="Y64" s="14">
        <v>0</v>
      </c>
      <c r="Z64" s="64">
        <v>0</v>
      </c>
      <c r="AA64" s="63">
        <v>0</v>
      </c>
      <c r="AB64" s="14">
        <v>0</v>
      </c>
      <c r="AC64" s="81">
        <v>0</v>
      </c>
      <c r="AD64" s="63">
        <v>0</v>
      </c>
      <c r="AE64" s="14">
        <v>0</v>
      </c>
      <c r="AF64" s="64">
        <v>0</v>
      </c>
      <c r="AG64" s="63">
        <v>0</v>
      </c>
      <c r="AH64" s="14">
        <v>0</v>
      </c>
      <c r="AI64" s="64">
        <v>0</v>
      </c>
      <c r="AJ64" s="63">
        <v>0.40500000000000003</v>
      </c>
      <c r="AK64" s="14">
        <v>11.76</v>
      </c>
      <c r="AL64" s="64">
        <f t="shared" ref="AL64" si="587">AK64/AJ64*1000</f>
        <v>29037.037037037033</v>
      </c>
      <c r="AM64" s="63">
        <v>0</v>
      </c>
      <c r="AN64" s="14">
        <v>0</v>
      </c>
      <c r="AO64" s="81">
        <v>0</v>
      </c>
      <c r="AP64" s="63">
        <v>0</v>
      </c>
      <c r="AQ64" s="14">
        <v>0</v>
      </c>
      <c r="AR64" s="64">
        <v>0</v>
      </c>
      <c r="AS64" s="63">
        <v>0</v>
      </c>
      <c r="AT64" s="14">
        <v>0</v>
      </c>
      <c r="AU64" s="81">
        <v>0</v>
      </c>
      <c r="AV64" s="63">
        <v>0</v>
      </c>
      <c r="AW64" s="14">
        <v>0</v>
      </c>
      <c r="AX64" s="64">
        <v>0</v>
      </c>
      <c r="AY64" s="63">
        <v>0</v>
      </c>
      <c r="AZ64" s="14">
        <v>0</v>
      </c>
      <c r="BA64" s="64">
        <v>0</v>
      </c>
      <c r="BB64" s="63">
        <v>0</v>
      </c>
      <c r="BC64" s="14">
        <v>0</v>
      </c>
      <c r="BD64" s="81">
        <v>0</v>
      </c>
      <c r="BE64" s="63"/>
      <c r="BF64" s="14"/>
      <c r="BG64" s="81"/>
      <c r="BH64" s="63">
        <v>0</v>
      </c>
      <c r="BI64" s="14">
        <v>0</v>
      </c>
      <c r="BJ64" s="81">
        <v>0</v>
      </c>
      <c r="BK64" s="63">
        <v>0.3</v>
      </c>
      <c r="BL64" s="14">
        <v>12.13</v>
      </c>
      <c r="BM64" s="64">
        <f t="shared" si="552"/>
        <v>40433.333333333336</v>
      </c>
      <c r="BN64" s="63">
        <v>0.56599999999999995</v>
      </c>
      <c r="BO64" s="14">
        <v>17.82</v>
      </c>
      <c r="BP64" s="64">
        <f t="shared" ref="BP64" si="588">BO64/BN64*1000</f>
        <v>31484.098939929332</v>
      </c>
      <c r="BQ64" s="63"/>
      <c r="BR64" s="14"/>
      <c r="BS64" s="81"/>
      <c r="BT64" s="63">
        <v>0</v>
      </c>
      <c r="BU64" s="14">
        <v>0</v>
      </c>
      <c r="BV64" s="81">
        <v>0</v>
      </c>
      <c r="BW64" s="63">
        <v>0</v>
      </c>
      <c r="BX64" s="14">
        <v>0</v>
      </c>
      <c r="BY64" s="81">
        <v>0</v>
      </c>
      <c r="BZ64" s="63"/>
      <c r="CA64" s="14"/>
      <c r="CB64" s="81"/>
      <c r="CC64" s="63">
        <v>0</v>
      </c>
      <c r="CD64" s="14">
        <v>0</v>
      </c>
      <c r="CE64" s="81">
        <v>0</v>
      </c>
      <c r="CF64" s="63">
        <v>0</v>
      </c>
      <c r="CG64" s="14">
        <v>0</v>
      </c>
      <c r="CH64" s="81">
        <v>0</v>
      </c>
      <c r="CI64" s="63">
        <v>0</v>
      </c>
      <c r="CJ64" s="14">
        <v>0</v>
      </c>
      <c r="CK64" s="81">
        <v>0</v>
      </c>
      <c r="CL64" s="63">
        <v>0</v>
      </c>
      <c r="CM64" s="14">
        <v>0</v>
      </c>
      <c r="CN64" s="81">
        <f t="shared" si="553"/>
        <v>0</v>
      </c>
      <c r="CO64" s="63">
        <v>0</v>
      </c>
      <c r="CP64" s="14">
        <v>0</v>
      </c>
      <c r="CQ64" s="81">
        <v>0</v>
      </c>
      <c r="CR64" s="63">
        <v>0</v>
      </c>
      <c r="CS64" s="14">
        <v>0</v>
      </c>
      <c r="CT64" s="64">
        <f t="shared" si="554"/>
        <v>0</v>
      </c>
      <c r="CU64" s="63">
        <v>0</v>
      </c>
      <c r="CV64" s="14">
        <v>0</v>
      </c>
      <c r="CW64" s="64">
        <v>0</v>
      </c>
      <c r="CX64" s="63">
        <v>0</v>
      </c>
      <c r="CY64" s="14">
        <v>0</v>
      </c>
      <c r="CZ64" s="64">
        <v>0</v>
      </c>
      <c r="DA64" s="63">
        <v>1.44</v>
      </c>
      <c r="DB64" s="14">
        <v>37.365000000000002</v>
      </c>
      <c r="DC64" s="64">
        <f t="shared" si="584"/>
        <v>25947.916666666668</v>
      </c>
      <c r="DD64" s="63">
        <v>0</v>
      </c>
      <c r="DE64" s="14">
        <v>0</v>
      </c>
      <c r="DF64" s="81">
        <v>0</v>
      </c>
      <c r="DG64" s="63">
        <v>0</v>
      </c>
      <c r="DH64" s="14">
        <v>0</v>
      </c>
      <c r="DI64" s="81">
        <v>0</v>
      </c>
      <c r="DJ64" s="63">
        <v>0</v>
      </c>
      <c r="DK64" s="14">
        <v>0</v>
      </c>
      <c r="DL64" s="81">
        <v>0</v>
      </c>
      <c r="DM64" s="63">
        <v>0</v>
      </c>
      <c r="DN64" s="14">
        <v>0</v>
      </c>
      <c r="DO64" s="81">
        <v>0</v>
      </c>
      <c r="DP64" s="63">
        <v>0</v>
      </c>
      <c r="DQ64" s="14">
        <v>0</v>
      </c>
      <c r="DR64" s="81">
        <v>0</v>
      </c>
      <c r="DS64" s="63">
        <v>0</v>
      </c>
      <c r="DT64" s="14">
        <v>0</v>
      </c>
      <c r="DU64" s="81">
        <v>0</v>
      </c>
      <c r="DV64" s="63">
        <v>0</v>
      </c>
      <c r="DW64" s="14">
        <v>0</v>
      </c>
      <c r="DX64" s="81">
        <v>0</v>
      </c>
      <c r="DY64" s="63">
        <v>0</v>
      </c>
      <c r="DZ64" s="14">
        <v>0</v>
      </c>
      <c r="EA64" s="64">
        <f t="shared" si="555"/>
        <v>0</v>
      </c>
      <c r="EB64" s="63">
        <v>0</v>
      </c>
      <c r="EC64" s="14">
        <v>0</v>
      </c>
      <c r="ED64" s="64">
        <f t="shared" si="556"/>
        <v>0</v>
      </c>
      <c r="EE64" s="63">
        <v>0</v>
      </c>
      <c r="EF64" s="14">
        <v>0</v>
      </c>
      <c r="EG64" s="64">
        <f t="shared" si="582"/>
        <v>0</v>
      </c>
      <c r="EH64" s="63">
        <v>2.2080000000000002</v>
      </c>
      <c r="EI64" s="14">
        <v>62.322000000000003</v>
      </c>
      <c r="EJ64" s="64">
        <f t="shared" si="576"/>
        <v>28225.543478260868</v>
      </c>
      <c r="EK64" s="63">
        <v>0</v>
      </c>
      <c r="EL64" s="14">
        <v>0</v>
      </c>
      <c r="EM64" s="81">
        <v>0</v>
      </c>
      <c r="EN64" s="63">
        <v>0</v>
      </c>
      <c r="EO64" s="14">
        <v>0</v>
      </c>
      <c r="EP64" s="81">
        <v>0</v>
      </c>
      <c r="EQ64" s="63">
        <v>0</v>
      </c>
      <c r="ER64" s="14">
        <v>0</v>
      </c>
      <c r="ES64" s="81">
        <v>0</v>
      </c>
      <c r="ET64" s="63">
        <v>0</v>
      </c>
      <c r="EU64" s="14">
        <v>0</v>
      </c>
      <c r="EV64" s="81">
        <v>0</v>
      </c>
      <c r="EW64" s="63">
        <v>0</v>
      </c>
      <c r="EX64" s="14">
        <v>0</v>
      </c>
      <c r="EY64" s="81">
        <v>0</v>
      </c>
      <c r="EZ64" s="63"/>
      <c r="FA64" s="14"/>
      <c r="FB64" s="64"/>
      <c r="FC64" s="63">
        <v>0.25600000000000001</v>
      </c>
      <c r="FD64" s="14">
        <v>7.25</v>
      </c>
      <c r="FE64" s="64">
        <f t="shared" ref="FE64" si="589">FD64/FC64*1000</f>
        <v>28320.3125</v>
      </c>
      <c r="FF64" s="63">
        <v>0.78300000000000003</v>
      </c>
      <c r="FG64" s="14">
        <v>22.292999999999999</v>
      </c>
      <c r="FH64" s="64">
        <f t="shared" ref="FH64" si="590">FG64/FF64*1000</f>
        <v>28471.264367816089</v>
      </c>
      <c r="FI64" s="63">
        <v>0</v>
      </c>
      <c r="FJ64" s="14">
        <v>0</v>
      </c>
      <c r="FK64" s="64">
        <v>0</v>
      </c>
      <c r="FL64" s="63">
        <v>0.23300000000000001</v>
      </c>
      <c r="FM64" s="14">
        <v>7.2220000000000004</v>
      </c>
      <c r="FN64" s="64">
        <f t="shared" ref="FN64" si="591">FM64/FL64*1000</f>
        <v>30995.708154506439</v>
      </c>
      <c r="FO64" s="63">
        <v>0</v>
      </c>
      <c r="FP64" s="14">
        <v>0</v>
      </c>
      <c r="FQ64" s="64">
        <f t="shared" si="559"/>
        <v>0</v>
      </c>
      <c r="FR64" s="63">
        <v>0</v>
      </c>
      <c r="FS64" s="14">
        <v>0</v>
      </c>
      <c r="FT64" s="81">
        <v>0</v>
      </c>
      <c r="FU64" s="63">
        <v>6.2789999999999999</v>
      </c>
      <c r="FV64" s="14">
        <v>127.898</v>
      </c>
      <c r="FW64" s="64">
        <f t="shared" si="560"/>
        <v>20369.167064819238</v>
      </c>
      <c r="FX64" s="63">
        <v>0</v>
      </c>
      <c r="FY64" s="14">
        <v>0</v>
      </c>
      <c r="FZ64" s="81">
        <v>0</v>
      </c>
      <c r="GA64" s="63">
        <v>0</v>
      </c>
      <c r="GB64" s="14">
        <v>0</v>
      </c>
      <c r="GC64" s="81">
        <v>0</v>
      </c>
      <c r="GD64" s="63">
        <v>8.9999999999999993E-3</v>
      </c>
      <c r="GE64" s="14">
        <v>0.42799999999999999</v>
      </c>
      <c r="GF64" s="64">
        <f t="shared" ref="GF64" si="592">GE64/GD64*1000</f>
        <v>47555.555555555555</v>
      </c>
      <c r="GG64" s="63">
        <v>1.2549999999999999</v>
      </c>
      <c r="GH64" s="14">
        <v>32.819000000000003</v>
      </c>
      <c r="GI64" s="64">
        <f t="shared" ref="GI64" si="593">GH64/GG64*1000</f>
        <v>26150.597609561755</v>
      </c>
      <c r="GJ64" s="63">
        <v>0</v>
      </c>
      <c r="GK64" s="14">
        <v>0</v>
      </c>
      <c r="GL64" s="81">
        <v>0</v>
      </c>
      <c r="GM64" s="63">
        <v>0</v>
      </c>
      <c r="GN64" s="14">
        <v>0</v>
      </c>
      <c r="GO64" s="81">
        <v>0</v>
      </c>
      <c r="GP64" s="63">
        <v>0</v>
      </c>
      <c r="GQ64" s="14">
        <v>0</v>
      </c>
      <c r="GR64" s="81">
        <v>0</v>
      </c>
      <c r="GS64" s="63">
        <v>0</v>
      </c>
      <c r="GT64" s="14">
        <v>0</v>
      </c>
      <c r="GU64" s="81">
        <v>0</v>
      </c>
      <c r="GV64" s="63">
        <v>0</v>
      </c>
      <c r="GW64" s="14">
        <v>0</v>
      </c>
      <c r="GX64" s="81">
        <v>0</v>
      </c>
      <c r="GY64" s="63">
        <v>0</v>
      </c>
      <c r="GZ64" s="14">
        <v>0</v>
      </c>
      <c r="HA64" s="81">
        <v>0</v>
      </c>
      <c r="HB64" s="63">
        <v>0</v>
      </c>
      <c r="HC64" s="14">
        <v>0</v>
      </c>
      <c r="HD64" s="64">
        <v>0</v>
      </c>
      <c r="HE64" s="63">
        <v>0</v>
      </c>
      <c r="HF64" s="14">
        <v>0</v>
      </c>
      <c r="HG64" s="81">
        <f t="shared" si="561"/>
        <v>0</v>
      </c>
      <c r="HH64" s="63">
        <v>0.03</v>
      </c>
      <c r="HI64" s="14">
        <v>0.95899999999999996</v>
      </c>
      <c r="HJ64" s="81">
        <f t="shared" ref="HJ64" si="594">HI64/HH64*1000</f>
        <v>31966.666666666664</v>
      </c>
      <c r="HK64" s="63">
        <v>0</v>
      </c>
      <c r="HL64" s="14">
        <v>0</v>
      </c>
      <c r="HM64" s="81">
        <v>0</v>
      </c>
      <c r="HN64" s="63">
        <v>0</v>
      </c>
      <c r="HO64" s="14">
        <v>0</v>
      </c>
      <c r="HP64" s="81">
        <v>0</v>
      </c>
      <c r="HQ64" s="63">
        <v>0.70599999999999996</v>
      </c>
      <c r="HR64" s="14">
        <v>23.311</v>
      </c>
      <c r="HS64" s="64">
        <f t="shared" si="585"/>
        <v>33018.413597733714</v>
      </c>
      <c r="HT64" s="63">
        <v>0</v>
      </c>
      <c r="HU64" s="14">
        <v>0</v>
      </c>
      <c r="HV64" s="64">
        <v>0</v>
      </c>
      <c r="HW64" s="63">
        <v>0</v>
      </c>
      <c r="HX64" s="14">
        <v>0</v>
      </c>
      <c r="HY64" s="81">
        <v>0</v>
      </c>
      <c r="HZ64" s="63">
        <v>0</v>
      </c>
      <c r="IA64" s="14">
        <v>0</v>
      </c>
      <c r="IB64" s="64">
        <v>0</v>
      </c>
      <c r="IC64" s="63">
        <v>0</v>
      </c>
      <c r="ID64" s="14">
        <v>0</v>
      </c>
      <c r="IE64" s="64">
        <f t="shared" si="562"/>
        <v>0</v>
      </c>
      <c r="IF64" s="63">
        <v>0</v>
      </c>
      <c r="IG64" s="14">
        <v>0</v>
      </c>
      <c r="IH64" s="64">
        <v>0</v>
      </c>
      <c r="II64" s="63">
        <v>0</v>
      </c>
      <c r="IJ64" s="14">
        <v>0</v>
      </c>
      <c r="IK64" s="64">
        <v>0</v>
      </c>
      <c r="IL64" s="63">
        <v>0</v>
      </c>
      <c r="IM64" s="14">
        <v>0</v>
      </c>
      <c r="IN64" s="81">
        <v>0</v>
      </c>
      <c r="IO64" s="63">
        <v>0</v>
      </c>
      <c r="IP64" s="14">
        <v>0</v>
      </c>
      <c r="IQ64" s="81">
        <v>0</v>
      </c>
      <c r="IR64" s="63">
        <v>0</v>
      </c>
      <c r="IS64" s="14">
        <v>0</v>
      </c>
      <c r="IT64" s="81">
        <v>0</v>
      </c>
      <c r="IU64" s="63">
        <v>0.23100000000000001</v>
      </c>
      <c r="IV64" s="14">
        <v>5.4550000000000001</v>
      </c>
      <c r="IW64" s="64">
        <f t="shared" ref="IW64:JO68" si="595">IV64/IU64*1000</f>
        <v>23614.718614718615</v>
      </c>
      <c r="IX64" s="63">
        <v>0</v>
      </c>
      <c r="IY64" s="14">
        <v>0</v>
      </c>
      <c r="IZ64" s="64">
        <f t="shared" si="563"/>
        <v>0</v>
      </c>
      <c r="JA64" s="63">
        <v>0</v>
      </c>
      <c r="JB64" s="14">
        <v>0</v>
      </c>
      <c r="JC64" s="64">
        <v>0</v>
      </c>
      <c r="JD64" s="63">
        <v>0</v>
      </c>
      <c r="JE64" s="14">
        <v>0</v>
      </c>
      <c r="JF64" s="64">
        <v>0</v>
      </c>
      <c r="JG64" s="73">
        <v>0</v>
      </c>
      <c r="JH64" s="20">
        <v>0</v>
      </c>
      <c r="JI64" s="64">
        <v>0</v>
      </c>
      <c r="JJ64" s="63">
        <v>7.2999999999999995E-2</v>
      </c>
      <c r="JK64" s="14">
        <v>1.9930000000000001</v>
      </c>
      <c r="JL64" s="64">
        <f t="shared" si="595"/>
        <v>27301.369863013701</v>
      </c>
      <c r="JM64" s="63">
        <v>0</v>
      </c>
      <c r="JN64" s="14">
        <v>0</v>
      </c>
      <c r="JO64" s="64">
        <v>0</v>
      </c>
      <c r="JP64" s="63">
        <v>2.0739999999999998</v>
      </c>
      <c r="JQ64" s="14">
        <v>56.747</v>
      </c>
      <c r="JR64" s="64">
        <f t="shared" si="580"/>
        <v>27361.137897782064</v>
      </c>
      <c r="JS64" s="63">
        <v>0</v>
      </c>
      <c r="JT64" s="14">
        <v>0</v>
      </c>
      <c r="JU64" s="81">
        <v>0</v>
      </c>
      <c r="JV64" s="63">
        <v>0</v>
      </c>
      <c r="JW64" s="14">
        <v>0</v>
      </c>
      <c r="JX64" s="81">
        <v>0</v>
      </c>
      <c r="JY64" s="63">
        <v>0</v>
      </c>
      <c r="JZ64" s="14">
        <v>0</v>
      </c>
      <c r="KA64" s="81">
        <v>0</v>
      </c>
      <c r="KB64" s="63">
        <v>132.30799999999999</v>
      </c>
      <c r="KC64" s="14">
        <v>4212.1880000000001</v>
      </c>
      <c r="KD64" s="64">
        <f t="shared" ref="KD64:KG68" si="596">KC64/KB64*1000</f>
        <v>31836.230613417178</v>
      </c>
      <c r="KE64" s="63">
        <v>6.4249999999999998</v>
      </c>
      <c r="KF64" s="14">
        <v>131.45699999999999</v>
      </c>
      <c r="KG64" s="64">
        <f t="shared" si="596"/>
        <v>20460.23346303502</v>
      </c>
      <c r="KH64" s="11" t="e">
        <f>F64+I64+L64+AM64+AS64+BB64+BH64+#REF!+BN64+BT64+BW64+CF64+CI64+DA64+DD64+DG64+DP64+DS64+DV64+EH64+EK64+EQ64+GD64+EW64+FC64+FF64+FL64+FR64+AG64+FU64+FX64+GA64+GG64+GV64+GY64+HH64+HN64+HQ64+HW64+IL64+IR64+IU64+JJ64+JM64+JP64+JS64+JV64+JY64+KB64+KE64+DJ64+CC64+AA64</f>
        <v>#REF!</v>
      </c>
      <c r="KI64" s="21" t="e">
        <f>G64+J64+M64+AN64+AT64+BC64+BI64+#REF!+BO64+BU64+BX64+CG64+CJ64+DB64+DE64+DH64+DQ64+DT64+DW64+EI64+EL64+ER64+GE64+EX64+FD64+FG64+FM64+FS64+AH64+FV64+FY64+GB64+GH64+GW64+GZ64+HI64+HO64+HR64+HX64+IM64+IS64+IV64+JK64+JN64+JQ64+JT64+JW64+JZ64+KC64+KF64+DK64+CD64+AB64</f>
        <v>#REF!</v>
      </c>
      <c r="KJ64" s="12"/>
      <c r="KK64" s="13"/>
      <c r="KL64" s="12"/>
      <c r="KM64" s="12"/>
      <c r="KN64" s="12"/>
      <c r="KO64" s="13"/>
      <c r="KP64" s="12"/>
      <c r="KQ64" s="12"/>
      <c r="KR64" s="12"/>
      <c r="KS64" s="13"/>
      <c r="KT64" s="12"/>
      <c r="KU64" s="12"/>
      <c r="KV64" s="12"/>
      <c r="KW64" s="13"/>
      <c r="KX64" s="12"/>
      <c r="KY64" s="12"/>
      <c r="KZ64" s="12"/>
      <c r="LA64" s="13"/>
      <c r="LB64" s="12"/>
      <c r="LC64" s="12"/>
      <c r="LD64" s="12"/>
      <c r="LE64" s="13"/>
      <c r="LF64" s="12"/>
      <c r="LG64" s="12"/>
      <c r="LH64" s="12"/>
      <c r="LI64" s="13"/>
      <c r="LJ64" s="12"/>
      <c r="LK64" s="12"/>
      <c r="LL64" s="12"/>
      <c r="LM64" s="13"/>
      <c r="LN64" s="12"/>
      <c r="LO64" s="12"/>
      <c r="LP64" s="12"/>
      <c r="LQ64" s="13"/>
      <c r="LR64" s="12"/>
      <c r="LS64" s="12"/>
      <c r="LT64" s="12"/>
      <c r="LU64" s="13"/>
      <c r="LV64" s="12"/>
      <c r="LW64" s="12"/>
      <c r="LX64" s="12"/>
      <c r="LY64" s="13"/>
      <c r="LZ64" s="12"/>
      <c r="MA64" s="12"/>
      <c r="MB64" s="12"/>
    </row>
    <row r="65" spans="1:415" x14ac:dyDescent="0.3">
      <c r="A65" s="57">
        <v>2013</v>
      </c>
      <c r="B65" s="58" t="s">
        <v>12</v>
      </c>
      <c r="C65" s="63">
        <v>0</v>
      </c>
      <c r="D65" s="14">
        <v>0</v>
      </c>
      <c r="E65" s="64">
        <v>0</v>
      </c>
      <c r="F65" s="63">
        <v>4.6769999999999996</v>
      </c>
      <c r="G65" s="14">
        <v>162.13499999999999</v>
      </c>
      <c r="H65" s="64">
        <f t="shared" ref="H65:N68" si="597">G65/F65*1000</f>
        <v>34666.452854393843</v>
      </c>
      <c r="I65" s="63">
        <v>0</v>
      </c>
      <c r="J65" s="14">
        <v>0</v>
      </c>
      <c r="K65" s="64">
        <v>0</v>
      </c>
      <c r="L65" s="63">
        <v>0.26900000000000002</v>
      </c>
      <c r="M65" s="14">
        <v>12.484</v>
      </c>
      <c r="N65" s="64">
        <f t="shared" si="597"/>
        <v>46408.921933085505</v>
      </c>
      <c r="O65" s="63">
        <v>0</v>
      </c>
      <c r="P65" s="14">
        <v>0</v>
      </c>
      <c r="Q65" s="64">
        <v>0</v>
      </c>
      <c r="R65" s="63"/>
      <c r="S65" s="14"/>
      <c r="T65" s="64"/>
      <c r="U65" s="63">
        <v>0</v>
      </c>
      <c r="V65" s="14">
        <v>0</v>
      </c>
      <c r="W65" s="64">
        <v>0</v>
      </c>
      <c r="X65" s="63">
        <v>0</v>
      </c>
      <c r="Y65" s="14">
        <v>0</v>
      </c>
      <c r="Z65" s="64">
        <v>0</v>
      </c>
      <c r="AA65" s="63">
        <v>0</v>
      </c>
      <c r="AB65" s="14">
        <v>0</v>
      </c>
      <c r="AC65" s="64">
        <v>0</v>
      </c>
      <c r="AD65" s="63">
        <v>0</v>
      </c>
      <c r="AE65" s="14">
        <v>0</v>
      </c>
      <c r="AF65" s="64">
        <v>0</v>
      </c>
      <c r="AG65" s="63">
        <v>0</v>
      </c>
      <c r="AH65" s="14">
        <v>0</v>
      </c>
      <c r="AI65" s="64">
        <v>0</v>
      </c>
      <c r="AJ65" s="63">
        <v>0</v>
      </c>
      <c r="AK65" s="14">
        <v>0</v>
      </c>
      <c r="AL65" s="64">
        <v>0</v>
      </c>
      <c r="AM65" s="63">
        <v>0</v>
      </c>
      <c r="AN65" s="14">
        <v>0</v>
      </c>
      <c r="AO65" s="64">
        <v>0</v>
      </c>
      <c r="AP65" s="63">
        <v>0</v>
      </c>
      <c r="AQ65" s="14">
        <v>0</v>
      </c>
      <c r="AR65" s="64">
        <v>0</v>
      </c>
      <c r="AS65" s="63">
        <v>6.2E-2</v>
      </c>
      <c r="AT65" s="14">
        <v>3.0470000000000002</v>
      </c>
      <c r="AU65" s="64">
        <f t="shared" ref="AU65" si="598">AT65/AS65*1000</f>
        <v>49145.161290322583</v>
      </c>
      <c r="AV65" s="63">
        <v>0</v>
      </c>
      <c r="AW65" s="14">
        <v>0</v>
      </c>
      <c r="AX65" s="64">
        <v>0</v>
      </c>
      <c r="AY65" s="63">
        <v>0</v>
      </c>
      <c r="AZ65" s="14">
        <v>0</v>
      </c>
      <c r="BA65" s="64">
        <v>0</v>
      </c>
      <c r="BB65" s="63">
        <v>0</v>
      </c>
      <c r="BC65" s="14">
        <v>0</v>
      </c>
      <c r="BD65" s="64">
        <v>0</v>
      </c>
      <c r="BE65" s="63"/>
      <c r="BF65" s="14"/>
      <c r="BG65" s="64"/>
      <c r="BH65" s="63">
        <v>0</v>
      </c>
      <c r="BI65" s="14">
        <v>0</v>
      </c>
      <c r="BJ65" s="64">
        <v>0</v>
      </c>
      <c r="BK65" s="63">
        <v>0</v>
      </c>
      <c r="BL65" s="14">
        <v>0</v>
      </c>
      <c r="BM65" s="64">
        <f t="shared" si="552"/>
        <v>0</v>
      </c>
      <c r="BN65" s="63">
        <v>0</v>
      </c>
      <c r="BO65" s="14">
        <v>0</v>
      </c>
      <c r="BP65" s="64">
        <v>0</v>
      </c>
      <c r="BQ65" s="63"/>
      <c r="BR65" s="14"/>
      <c r="BS65" s="64"/>
      <c r="BT65" s="63">
        <v>0</v>
      </c>
      <c r="BU65" s="14">
        <v>0</v>
      </c>
      <c r="BV65" s="64">
        <v>0</v>
      </c>
      <c r="BW65" s="63">
        <v>0</v>
      </c>
      <c r="BX65" s="14">
        <v>0</v>
      </c>
      <c r="BY65" s="64">
        <v>0</v>
      </c>
      <c r="BZ65" s="63"/>
      <c r="CA65" s="14"/>
      <c r="CB65" s="64"/>
      <c r="CC65" s="63">
        <v>0</v>
      </c>
      <c r="CD65" s="14">
        <v>0</v>
      </c>
      <c r="CE65" s="64">
        <v>0</v>
      </c>
      <c r="CF65" s="63">
        <v>0.74399999999999999</v>
      </c>
      <c r="CG65" s="14">
        <v>19.824000000000002</v>
      </c>
      <c r="CH65" s="64">
        <f t="shared" ref="CH65:DC68" si="599">CG65/CF65*1000</f>
        <v>26645.161290322583</v>
      </c>
      <c r="CI65" s="63">
        <v>0</v>
      </c>
      <c r="CJ65" s="14">
        <v>0</v>
      </c>
      <c r="CK65" s="64">
        <v>0</v>
      </c>
      <c r="CL65" s="63">
        <v>0</v>
      </c>
      <c r="CM65" s="14">
        <v>0</v>
      </c>
      <c r="CN65" s="64">
        <f t="shared" si="553"/>
        <v>0</v>
      </c>
      <c r="CO65" s="63">
        <v>0</v>
      </c>
      <c r="CP65" s="14">
        <v>0</v>
      </c>
      <c r="CQ65" s="64">
        <v>0</v>
      </c>
      <c r="CR65" s="63">
        <v>0</v>
      </c>
      <c r="CS65" s="14">
        <v>0</v>
      </c>
      <c r="CT65" s="64">
        <f t="shared" si="554"/>
        <v>0</v>
      </c>
      <c r="CU65" s="63">
        <v>0</v>
      </c>
      <c r="CV65" s="14">
        <v>0</v>
      </c>
      <c r="CW65" s="64">
        <v>0</v>
      </c>
      <c r="CX65" s="63">
        <v>0</v>
      </c>
      <c r="CY65" s="14">
        <v>0</v>
      </c>
      <c r="CZ65" s="64">
        <v>0</v>
      </c>
      <c r="DA65" s="63">
        <v>0.83299999999999996</v>
      </c>
      <c r="DB65" s="14">
        <v>23.091000000000001</v>
      </c>
      <c r="DC65" s="64">
        <f t="shared" si="599"/>
        <v>27720.288115246101</v>
      </c>
      <c r="DD65" s="63">
        <v>0</v>
      </c>
      <c r="DE65" s="14">
        <v>0</v>
      </c>
      <c r="DF65" s="64">
        <v>0</v>
      </c>
      <c r="DG65" s="63">
        <v>0</v>
      </c>
      <c r="DH65" s="14">
        <v>0</v>
      </c>
      <c r="DI65" s="64">
        <v>0</v>
      </c>
      <c r="DJ65" s="63">
        <v>0</v>
      </c>
      <c r="DK65" s="14">
        <v>0</v>
      </c>
      <c r="DL65" s="64">
        <v>0</v>
      </c>
      <c r="DM65" s="63">
        <v>0</v>
      </c>
      <c r="DN65" s="14">
        <v>0</v>
      </c>
      <c r="DO65" s="64">
        <v>0</v>
      </c>
      <c r="DP65" s="63">
        <v>0</v>
      </c>
      <c r="DQ65" s="14">
        <v>0</v>
      </c>
      <c r="DR65" s="64">
        <v>0</v>
      </c>
      <c r="DS65" s="63">
        <v>0</v>
      </c>
      <c r="DT65" s="14">
        <v>0</v>
      </c>
      <c r="DU65" s="64">
        <v>0</v>
      </c>
      <c r="DV65" s="63">
        <v>0</v>
      </c>
      <c r="DW65" s="14">
        <v>0</v>
      </c>
      <c r="DX65" s="64">
        <v>0</v>
      </c>
      <c r="DY65" s="63">
        <v>0</v>
      </c>
      <c r="DZ65" s="14">
        <v>0</v>
      </c>
      <c r="EA65" s="64">
        <f t="shared" si="555"/>
        <v>0</v>
      </c>
      <c r="EB65" s="63">
        <v>0</v>
      </c>
      <c r="EC65" s="14">
        <v>0</v>
      </c>
      <c r="ED65" s="64">
        <f t="shared" si="556"/>
        <v>0</v>
      </c>
      <c r="EE65" s="63">
        <v>0</v>
      </c>
      <c r="EF65" s="14">
        <v>0</v>
      </c>
      <c r="EG65" s="64">
        <f t="shared" si="582"/>
        <v>0</v>
      </c>
      <c r="EH65" s="63">
        <v>0</v>
      </c>
      <c r="EI65" s="14">
        <v>0</v>
      </c>
      <c r="EJ65" s="64">
        <v>0</v>
      </c>
      <c r="EK65" s="63">
        <v>0</v>
      </c>
      <c r="EL65" s="14">
        <v>0</v>
      </c>
      <c r="EM65" s="64">
        <v>0</v>
      </c>
      <c r="EN65" s="63">
        <v>0</v>
      </c>
      <c r="EO65" s="14">
        <v>0</v>
      </c>
      <c r="EP65" s="64">
        <v>0</v>
      </c>
      <c r="EQ65" s="63">
        <v>0</v>
      </c>
      <c r="ER65" s="14">
        <v>0</v>
      </c>
      <c r="ES65" s="64">
        <v>0</v>
      </c>
      <c r="ET65" s="63">
        <v>0</v>
      </c>
      <c r="EU65" s="14">
        <v>0</v>
      </c>
      <c r="EV65" s="64">
        <v>0</v>
      </c>
      <c r="EW65" s="63">
        <v>0</v>
      </c>
      <c r="EX65" s="14">
        <v>0</v>
      </c>
      <c r="EY65" s="64">
        <v>0</v>
      </c>
      <c r="EZ65" s="63"/>
      <c r="FA65" s="14"/>
      <c r="FB65" s="64"/>
      <c r="FC65" s="63">
        <v>4.8000000000000001E-2</v>
      </c>
      <c r="FD65" s="14">
        <v>1.6</v>
      </c>
      <c r="FE65" s="64">
        <f t="shared" ref="FE65:FT68" si="600">FD65/FC65*1000</f>
        <v>33333.333333333336</v>
      </c>
      <c r="FF65" s="63">
        <v>0.92300000000000004</v>
      </c>
      <c r="FG65" s="14">
        <v>31.838000000000001</v>
      </c>
      <c r="FH65" s="64">
        <f t="shared" si="600"/>
        <v>34494.041170097509</v>
      </c>
      <c r="FI65" s="63">
        <v>0</v>
      </c>
      <c r="FJ65" s="14">
        <v>0</v>
      </c>
      <c r="FK65" s="64">
        <v>0</v>
      </c>
      <c r="FL65" s="63">
        <v>0</v>
      </c>
      <c r="FM65" s="14">
        <v>0</v>
      </c>
      <c r="FN65" s="64">
        <v>0</v>
      </c>
      <c r="FO65" s="63">
        <v>0</v>
      </c>
      <c r="FP65" s="14">
        <v>0</v>
      </c>
      <c r="FQ65" s="64">
        <f t="shared" si="559"/>
        <v>0</v>
      </c>
      <c r="FR65" s="63">
        <v>5.5970000000000004</v>
      </c>
      <c r="FS65" s="14">
        <v>154.51499999999999</v>
      </c>
      <c r="FT65" s="64">
        <f t="shared" si="600"/>
        <v>27606.753618009643</v>
      </c>
      <c r="FU65" s="63">
        <v>7.0629999999999997</v>
      </c>
      <c r="FV65" s="14">
        <v>150.667</v>
      </c>
      <c r="FW65" s="64">
        <f t="shared" ref="FW65:GF68" si="601">FV65/FU65*1000</f>
        <v>21331.870310066544</v>
      </c>
      <c r="FX65" s="63">
        <v>0</v>
      </c>
      <c r="FY65" s="14">
        <v>0</v>
      </c>
      <c r="FZ65" s="64">
        <v>0</v>
      </c>
      <c r="GA65" s="63">
        <v>0</v>
      </c>
      <c r="GB65" s="14">
        <v>0</v>
      </c>
      <c r="GC65" s="64">
        <v>0</v>
      </c>
      <c r="GD65" s="63">
        <v>5.2999999999999999E-2</v>
      </c>
      <c r="GE65" s="14">
        <v>2.5289999999999999</v>
      </c>
      <c r="GF65" s="64">
        <f t="shared" si="601"/>
        <v>47716.981132075474</v>
      </c>
      <c r="GG65" s="63">
        <v>1.3129999999999999</v>
      </c>
      <c r="GH65" s="14">
        <v>35.473999999999997</v>
      </c>
      <c r="GI65" s="64">
        <f t="shared" ref="GI65:GI68" si="602">GH65/GG65*1000</f>
        <v>27017.517136329014</v>
      </c>
      <c r="GJ65" s="63">
        <v>0</v>
      </c>
      <c r="GK65" s="14">
        <v>0</v>
      </c>
      <c r="GL65" s="64">
        <v>0</v>
      </c>
      <c r="GM65" s="63">
        <v>0</v>
      </c>
      <c r="GN65" s="14">
        <v>0</v>
      </c>
      <c r="GO65" s="64">
        <v>0</v>
      </c>
      <c r="GP65" s="63">
        <v>0</v>
      </c>
      <c r="GQ65" s="14">
        <v>0</v>
      </c>
      <c r="GR65" s="64">
        <v>0</v>
      </c>
      <c r="GS65" s="63">
        <v>0</v>
      </c>
      <c r="GT65" s="14">
        <v>0</v>
      </c>
      <c r="GU65" s="64">
        <v>0</v>
      </c>
      <c r="GV65" s="63">
        <v>0</v>
      </c>
      <c r="GW65" s="14">
        <v>0</v>
      </c>
      <c r="GX65" s="64">
        <v>0</v>
      </c>
      <c r="GY65" s="63">
        <v>0</v>
      </c>
      <c r="GZ65" s="14">
        <v>0</v>
      </c>
      <c r="HA65" s="64">
        <v>0</v>
      </c>
      <c r="HB65" s="63">
        <v>0</v>
      </c>
      <c r="HC65" s="14">
        <v>0</v>
      </c>
      <c r="HD65" s="64">
        <v>0</v>
      </c>
      <c r="HE65" s="63">
        <v>0</v>
      </c>
      <c r="HF65" s="14">
        <v>0</v>
      </c>
      <c r="HG65" s="64">
        <f t="shared" si="561"/>
        <v>0</v>
      </c>
      <c r="HH65" s="63">
        <v>0</v>
      </c>
      <c r="HI65" s="14">
        <v>0</v>
      </c>
      <c r="HJ65" s="64">
        <v>0</v>
      </c>
      <c r="HK65" s="63">
        <v>0</v>
      </c>
      <c r="HL65" s="14">
        <v>0</v>
      </c>
      <c r="HM65" s="64">
        <v>0</v>
      </c>
      <c r="HN65" s="63">
        <v>0</v>
      </c>
      <c r="HO65" s="14">
        <v>0</v>
      </c>
      <c r="HP65" s="64">
        <v>0</v>
      </c>
      <c r="HQ65" s="63">
        <v>0</v>
      </c>
      <c r="HR65" s="14">
        <v>0</v>
      </c>
      <c r="HS65" s="64">
        <v>0</v>
      </c>
      <c r="HT65" s="63">
        <v>0</v>
      </c>
      <c r="HU65" s="14">
        <v>0</v>
      </c>
      <c r="HV65" s="64">
        <v>0</v>
      </c>
      <c r="HW65" s="63">
        <v>0.03</v>
      </c>
      <c r="HX65" s="14">
        <v>0.97399999999999998</v>
      </c>
      <c r="HY65" s="64">
        <f t="shared" ref="HS65:HY68" si="603">HX65/HW65*1000</f>
        <v>32466.666666666668</v>
      </c>
      <c r="HZ65" s="63">
        <v>0</v>
      </c>
      <c r="IA65" s="14">
        <v>0</v>
      </c>
      <c r="IB65" s="64">
        <v>0</v>
      </c>
      <c r="IC65" s="63">
        <v>0</v>
      </c>
      <c r="ID65" s="14">
        <v>0</v>
      </c>
      <c r="IE65" s="64">
        <f t="shared" si="562"/>
        <v>0</v>
      </c>
      <c r="IF65" s="63">
        <v>0</v>
      </c>
      <c r="IG65" s="14">
        <v>0</v>
      </c>
      <c r="IH65" s="64">
        <v>0</v>
      </c>
      <c r="II65" s="63">
        <v>0</v>
      </c>
      <c r="IJ65" s="14">
        <v>0</v>
      </c>
      <c r="IK65" s="64">
        <v>0</v>
      </c>
      <c r="IL65" s="63">
        <v>0</v>
      </c>
      <c r="IM65" s="14">
        <v>0</v>
      </c>
      <c r="IN65" s="64">
        <v>0</v>
      </c>
      <c r="IO65" s="63">
        <v>0</v>
      </c>
      <c r="IP65" s="14">
        <v>0</v>
      </c>
      <c r="IQ65" s="64">
        <v>0</v>
      </c>
      <c r="IR65" s="63">
        <v>0</v>
      </c>
      <c r="IS65" s="14">
        <v>0</v>
      </c>
      <c r="IT65" s="64">
        <v>0</v>
      </c>
      <c r="IU65" s="63">
        <v>0</v>
      </c>
      <c r="IV65" s="14">
        <v>0</v>
      </c>
      <c r="IW65" s="64">
        <v>0</v>
      </c>
      <c r="IX65" s="63">
        <v>0</v>
      </c>
      <c r="IY65" s="14">
        <v>0</v>
      </c>
      <c r="IZ65" s="64">
        <f t="shared" si="563"/>
        <v>0</v>
      </c>
      <c r="JA65" s="63">
        <v>0</v>
      </c>
      <c r="JB65" s="14">
        <v>0</v>
      </c>
      <c r="JC65" s="64">
        <v>0</v>
      </c>
      <c r="JD65" s="63">
        <v>0</v>
      </c>
      <c r="JE65" s="14">
        <v>0</v>
      </c>
      <c r="JF65" s="64">
        <v>0</v>
      </c>
      <c r="JG65" s="73">
        <v>0</v>
      </c>
      <c r="JH65" s="20">
        <v>0</v>
      </c>
      <c r="JI65" s="64">
        <v>0</v>
      </c>
      <c r="JJ65" s="63">
        <v>6.7000000000000004E-2</v>
      </c>
      <c r="JK65" s="14">
        <v>1.395</v>
      </c>
      <c r="JL65" s="64">
        <f t="shared" si="595"/>
        <v>20820.895522388058</v>
      </c>
      <c r="JM65" s="63">
        <v>2.4809999999999999</v>
      </c>
      <c r="JN65" s="14">
        <v>73.975999999999999</v>
      </c>
      <c r="JO65" s="64">
        <f t="shared" si="595"/>
        <v>29817.009270455463</v>
      </c>
      <c r="JP65" s="63">
        <v>4.4859999999999998</v>
      </c>
      <c r="JQ65" s="14">
        <v>122.544</v>
      </c>
      <c r="JR65" s="64">
        <f t="shared" ref="JR65:JR68" si="604">JQ65/JP65*1000</f>
        <v>27316.986179224255</v>
      </c>
      <c r="JS65" s="63">
        <v>0</v>
      </c>
      <c r="JT65" s="14">
        <v>0</v>
      </c>
      <c r="JU65" s="64">
        <v>0</v>
      </c>
      <c r="JV65" s="63">
        <v>0</v>
      </c>
      <c r="JW65" s="14">
        <v>0</v>
      </c>
      <c r="JX65" s="64">
        <v>0</v>
      </c>
      <c r="JY65" s="63">
        <v>0</v>
      </c>
      <c r="JZ65" s="14">
        <v>0</v>
      </c>
      <c r="KA65" s="64">
        <v>0</v>
      </c>
      <c r="KB65" s="63">
        <v>21.963999999999999</v>
      </c>
      <c r="KC65" s="14">
        <v>620.37800000000004</v>
      </c>
      <c r="KD65" s="64">
        <f t="shared" si="596"/>
        <v>28245.21945000911</v>
      </c>
      <c r="KE65" s="63">
        <v>29.013999999999999</v>
      </c>
      <c r="KF65" s="14">
        <v>218.57900000000001</v>
      </c>
      <c r="KG65" s="64">
        <f t="shared" si="596"/>
        <v>7533.5700006893221</v>
      </c>
      <c r="KH65" s="11" t="e">
        <f>F65+I65+L65+AM65+AS65+BB65+BH65+#REF!+BN65+BT65+BW65+CF65+CI65+DA65+DD65+DG65+DP65+DS65+DV65+EH65+EK65+EQ65+GD65+EW65+FC65+FF65+FL65+FR65+AG65+FU65+FX65+GA65+GG65+GV65+GY65+HH65+HN65+HQ65+HW65+IL65+IR65+IU65+JJ65+JM65+JP65+JS65+JV65+JY65+KB65+KE65+DJ65+CC65+AA65</f>
        <v>#REF!</v>
      </c>
      <c r="KI65" s="21" t="e">
        <f>G65+J65+M65+AN65+AT65+BC65+BI65+#REF!+BO65+BU65+BX65+CG65+CJ65+DB65+DE65+DH65+DQ65+DT65+DW65+EI65+EL65+ER65+GE65+EX65+FD65+FG65+FM65+FS65+AH65+FV65+FY65+GB65+GH65+GW65+GZ65+HI65+HO65+HR65+HX65+IM65+IS65+IV65+JK65+JN65+JQ65+JT65+JW65+JZ65+KC65+KF65+DK65+CD65+AB65</f>
        <v>#REF!</v>
      </c>
      <c r="KJ65" s="6"/>
      <c r="KK65" s="9"/>
      <c r="KL65" s="6"/>
      <c r="KM65" s="6"/>
      <c r="KN65" s="6"/>
      <c r="KO65" s="9"/>
      <c r="KP65" s="6"/>
      <c r="KQ65" s="6"/>
      <c r="KR65" s="6"/>
      <c r="KS65" s="9"/>
      <c r="KT65" s="6"/>
      <c r="KU65" s="6"/>
      <c r="KV65" s="1"/>
      <c r="KW65" s="2"/>
      <c r="KX65" s="1"/>
      <c r="KY65" s="1"/>
      <c r="KZ65" s="1"/>
      <c r="LA65" s="2"/>
      <c r="LB65" s="1"/>
      <c r="LC65" s="1"/>
      <c r="LD65" s="1"/>
      <c r="LE65" s="2"/>
      <c r="LF65" s="1"/>
      <c r="LG65" s="1"/>
      <c r="LH65" s="1"/>
      <c r="LI65" s="2"/>
      <c r="LJ65" s="1"/>
      <c r="LK65" s="1"/>
      <c r="LL65" s="1"/>
      <c r="LM65" s="2"/>
      <c r="LN65" s="1"/>
      <c r="LO65" s="1"/>
      <c r="LP65" s="1"/>
      <c r="LQ65" s="2"/>
      <c r="LR65" s="1"/>
      <c r="LS65" s="1"/>
      <c r="LT65" s="1"/>
      <c r="LU65" s="2"/>
      <c r="LV65" s="1"/>
      <c r="LW65" s="1"/>
      <c r="LX65" s="1"/>
      <c r="LY65" s="2"/>
      <c r="LZ65" s="1"/>
      <c r="MA65" s="1"/>
      <c r="MB65" s="1"/>
    </row>
    <row r="66" spans="1:415" x14ac:dyDescent="0.3">
      <c r="A66" s="57">
        <v>2013</v>
      </c>
      <c r="B66" s="58" t="s">
        <v>13</v>
      </c>
      <c r="C66" s="63">
        <v>0</v>
      </c>
      <c r="D66" s="14">
        <v>0</v>
      </c>
      <c r="E66" s="64">
        <v>0</v>
      </c>
      <c r="F66" s="63">
        <v>4.63</v>
      </c>
      <c r="G66" s="14">
        <v>134.256</v>
      </c>
      <c r="H66" s="64">
        <f t="shared" ref="H66" si="605">G66/F66*1000</f>
        <v>28996.976241900647</v>
      </c>
      <c r="I66" s="63">
        <v>0</v>
      </c>
      <c r="J66" s="14">
        <v>0</v>
      </c>
      <c r="K66" s="64">
        <v>0</v>
      </c>
      <c r="L66" s="63">
        <v>9.0999999999999998E-2</v>
      </c>
      <c r="M66" s="14">
        <v>4.165</v>
      </c>
      <c r="N66" s="64">
        <f t="shared" ref="N66" si="606">M66/L66*1000</f>
        <v>45769.230769230773</v>
      </c>
      <c r="O66" s="63">
        <v>0</v>
      </c>
      <c r="P66" s="14">
        <v>0</v>
      </c>
      <c r="Q66" s="64">
        <v>0</v>
      </c>
      <c r="R66" s="63"/>
      <c r="S66" s="14"/>
      <c r="T66" s="64"/>
      <c r="U66" s="63">
        <v>0</v>
      </c>
      <c r="V66" s="14">
        <v>0</v>
      </c>
      <c r="W66" s="64">
        <v>0</v>
      </c>
      <c r="X66" s="63">
        <v>0</v>
      </c>
      <c r="Y66" s="14">
        <v>0</v>
      </c>
      <c r="Z66" s="64">
        <v>0</v>
      </c>
      <c r="AA66" s="63">
        <v>0</v>
      </c>
      <c r="AB66" s="14">
        <v>0</v>
      </c>
      <c r="AC66" s="64">
        <v>0</v>
      </c>
      <c r="AD66" s="63">
        <v>0</v>
      </c>
      <c r="AE66" s="14">
        <v>0</v>
      </c>
      <c r="AF66" s="64">
        <v>0</v>
      </c>
      <c r="AG66" s="63">
        <v>0</v>
      </c>
      <c r="AH66" s="14">
        <v>0</v>
      </c>
      <c r="AI66" s="64">
        <v>0</v>
      </c>
      <c r="AJ66" s="63">
        <v>0</v>
      </c>
      <c r="AK66" s="14">
        <v>0</v>
      </c>
      <c r="AL66" s="64">
        <v>0</v>
      </c>
      <c r="AM66" s="63">
        <v>0</v>
      </c>
      <c r="AN66" s="14">
        <v>0</v>
      </c>
      <c r="AO66" s="64">
        <v>0</v>
      </c>
      <c r="AP66" s="63">
        <v>0</v>
      </c>
      <c r="AQ66" s="14">
        <v>0</v>
      </c>
      <c r="AR66" s="64">
        <v>0</v>
      </c>
      <c r="AS66" s="63">
        <v>9.1999999999999998E-2</v>
      </c>
      <c r="AT66" s="14">
        <v>4.4740000000000002</v>
      </c>
      <c r="AU66" s="64">
        <f t="shared" ref="AU66" si="607">AT66/AS66*1000</f>
        <v>48630.434782608696</v>
      </c>
      <c r="AV66" s="63">
        <v>0</v>
      </c>
      <c r="AW66" s="14">
        <v>0</v>
      </c>
      <c r="AX66" s="64">
        <v>0</v>
      </c>
      <c r="AY66" s="63">
        <v>0</v>
      </c>
      <c r="AZ66" s="14">
        <v>0</v>
      </c>
      <c r="BA66" s="64">
        <v>0</v>
      </c>
      <c r="BB66" s="63">
        <v>0</v>
      </c>
      <c r="BC66" s="14">
        <v>0</v>
      </c>
      <c r="BD66" s="64">
        <v>0</v>
      </c>
      <c r="BE66" s="63"/>
      <c r="BF66" s="14"/>
      <c r="BG66" s="64"/>
      <c r="BH66" s="63">
        <v>0</v>
      </c>
      <c r="BI66" s="14">
        <v>0</v>
      </c>
      <c r="BJ66" s="64">
        <v>0</v>
      </c>
      <c r="BK66" s="63">
        <v>19.27</v>
      </c>
      <c r="BL66" s="14">
        <v>1119.299</v>
      </c>
      <c r="BM66" s="64">
        <f t="shared" si="552"/>
        <v>58085.054488842761</v>
      </c>
      <c r="BN66" s="63">
        <v>0</v>
      </c>
      <c r="BO66" s="14">
        <v>0</v>
      </c>
      <c r="BP66" s="64">
        <v>0</v>
      </c>
      <c r="BQ66" s="63"/>
      <c r="BR66" s="14"/>
      <c r="BS66" s="64"/>
      <c r="BT66" s="63">
        <v>0</v>
      </c>
      <c r="BU66" s="14">
        <v>0</v>
      </c>
      <c r="BV66" s="64">
        <v>0</v>
      </c>
      <c r="BW66" s="63">
        <v>0</v>
      </c>
      <c r="BX66" s="14">
        <v>0</v>
      </c>
      <c r="BY66" s="64">
        <v>0</v>
      </c>
      <c r="BZ66" s="63"/>
      <c r="CA66" s="14"/>
      <c r="CB66" s="64"/>
      <c r="CC66" s="63">
        <v>0</v>
      </c>
      <c r="CD66" s="14">
        <v>0</v>
      </c>
      <c r="CE66" s="64">
        <v>0</v>
      </c>
      <c r="CF66" s="63">
        <v>0</v>
      </c>
      <c r="CG66" s="14">
        <v>0</v>
      </c>
      <c r="CH66" s="64">
        <v>0</v>
      </c>
      <c r="CI66" s="63">
        <v>0</v>
      </c>
      <c r="CJ66" s="14">
        <v>0</v>
      </c>
      <c r="CK66" s="64">
        <v>0</v>
      </c>
      <c r="CL66" s="63">
        <v>0</v>
      </c>
      <c r="CM66" s="14">
        <v>0</v>
      </c>
      <c r="CN66" s="64">
        <f t="shared" si="553"/>
        <v>0</v>
      </c>
      <c r="CO66" s="63">
        <v>0</v>
      </c>
      <c r="CP66" s="14">
        <v>0</v>
      </c>
      <c r="CQ66" s="64">
        <v>0</v>
      </c>
      <c r="CR66" s="63">
        <v>0</v>
      </c>
      <c r="CS66" s="14">
        <v>0</v>
      </c>
      <c r="CT66" s="64">
        <f t="shared" si="554"/>
        <v>0</v>
      </c>
      <c r="CU66" s="63">
        <v>0</v>
      </c>
      <c r="CV66" s="14">
        <v>0</v>
      </c>
      <c r="CW66" s="64">
        <v>0</v>
      </c>
      <c r="CX66" s="63">
        <v>0</v>
      </c>
      <c r="CY66" s="14">
        <v>0</v>
      </c>
      <c r="CZ66" s="64">
        <v>0</v>
      </c>
      <c r="DA66" s="63">
        <v>0.92700000000000005</v>
      </c>
      <c r="DB66" s="14">
        <v>24.853999999999999</v>
      </c>
      <c r="DC66" s="64">
        <f t="shared" ref="DC66" si="608">DB66/DA66*1000</f>
        <v>26811.218985976266</v>
      </c>
      <c r="DD66" s="63">
        <v>0</v>
      </c>
      <c r="DE66" s="14">
        <v>0</v>
      </c>
      <c r="DF66" s="64">
        <v>0</v>
      </c>
      <c r="DG66" s="63">
        <v>0</v>
      </c>
      <c r="DH66" s="14">
        <v>0</v>
      </c>
      <c r="DI66" s="64">
        <v>0</v>
      </c>
      <c r="DJ66" s="63">
        <v>6.7000000000000004E-2</v>
      </c>
      <c r="DK66" s="14">
        <v>0.93500000000000005</v>
      </c>
      <c r="DL66" s="64">
        <f t="shared" ref="DL66" si="609">DK66/DJ66*1000</f>
        <v>13955.223880597014</v>
      </c>
      <c r="DM66" s="63">
        <v>0</v>
      </c>
      <c r="DN66" s="14">
        <v>0</v>
      </c>
      <c r="DO66" s="64">
        <v>0</v>
      </c>
      <c r="DP66" s="63">
        <v>0</v>
      </c>
      <c r="DQ66" s="14">
        <v>0</v>
      </c>
      <c r="DR66" s="64">
        <v>0</v>
      </c>
      <c r="DS66" s="63">
        <v>0</v>
      </c>
      <c r="DT66" s="14">
        <v>0</v>
      </c>
      <c r="DU66" s="64">
        <v>0</v>
      </c>
      <c r="DV66" s="63">
        <v>0</v>
      </c>
      <c r="DW66" s="14">
        <v>0</v>
      </c>
      <c r="DX66" s="64">
        <v>0</v>
      </c>
      <c r="DY66" s="63">
        <v>0</v>
      </c>
      <c r="DZ66" s="14">
        <v>0</v>
      </c>
      <c r="EA66" s="64">
        <f t="shared" si="555"/>
        <v>0</v>
      </c>
      <c r="EB66" s="63">
        <v>0</v>
      </c>
      <c r="EC66" s="14">
        <v>0</v>
      </c>
      <c r="ED66" s="64">
        <f t="shared" si="556"/>
        <v>0</v>
      </c>
      <c r="EE66" s="63">
        <v>0</v>
      </c>
      <c r="EF66" s="14">
        <v>0</v>
      </c>
      <c r="EG66" s="64">
        <f t="shared" si="582"/>
        <v>0</v>
      </c>
      <c r="EH66" s="63">
        <v>1.056</v>
      </c>
      <c r="EI66" s="14">
        <v>30.015000000000001</v>
      </c>
      <c r="EJ66" s="64">
        <f t="shared" ref="EJ66" si="610">EI66/EH66*1000</f>
        <v>28423.295454545452</v>
      </c>
      <c r="EK66" s="63">
        <v>0</v>
      </c>
      <c r="EL66" s="14">
        <v>0</v>
      </c>
      <c r="EM66" s="64">
        <v>0</v>
      </c>
      <c r="EN66" s="63">
        <v>0</v>
      </c>
      <c r="EO66" s="14">
        <v>0</v>
      </c>
      <c r="EP66" s="64">
        <v>0</v>
      </c>
      <c r="EQ66" s="63">
        <v>0</v>
      </c>
      <c r="ER66" s="14">
        <v>0</v>
      </c>
      <c r="ES66" s="64">
        <v>0</v>
      </c>
      <c r="ET66" s="63">
        <v>0</v>
      </c>
      <c r="EU66" s="14">
        <v>0</v>
      </c>
      <c r="EV66" s="64">
        <v>0</v>
      </c>
      <c r="EW66" s="63">
        <v>0</v>
      </c>
      <c r="EX66" s="14">
        <v>0</v>
      </c>
      <c r="EY66" s="64">
        <v>0</v>
      </c>
      <c r="EZ66" s="63"/>
      <c r="FA66" s="14"/>
      <c r="FB66" s="64"/>
      <c r="FC66" s="63">
        <v>0.33600000000000002</v>
      </c>
      <c r="FD66" s="14">
        <v>10.945</v>
      </c>
      <c r="FE66" s="64">
        <f t="shared" ref="FE66" si="611">FD66/FC66*1000</f>
        <v>32574.40476190476</v>
      </c>
      <c r="FF66" s="63">
        <v>0.68899999999999995</v>
      </c>
      <c r="FG66" s="14">
        <v>21.1</v>
      </c>
      <c r="FH66" s="64">
        <f t="shared" ref="FH66" si="612">FG66/FF66*1000</f>
        <v>30624.092888243838</v>
      </c>
      <c r="FI66" s="63">
        <v>0</v>
      </c>
      <c r="FJ66" s="14">
        <v>0</v>
      </c>
      <c r="FK66" s="64">
        <v>0</v>
      </c>
      <c r="FL66" s="63">
        <v>0</v>
      </c>
      <c r="FM66" s="14">
        <v>0</v>
      </c>
      <c r="FN66" s="64">
        <v>0</v>
      </c>
      <c r="FO66" s="63">
        <v>0</v>
      </c>
      <c r="FP66" s="14">
        <v>0</v>
      </c>
      <c r="FQ66" s="64">
        <f t="shared" si="559"/>
        <v>0</v>
      </c>
      <c r="FR66" s="63">
        <v>0.48499999999999999</v>
      </c>
      <c r="FS66" s="14">
        <v>13.959</v>
      </c>
      <c r="FT66" s="64">
        <f t="shared" ref="FT66:FT67" si="613">FS66/FR66*1000</f>
        <v>28781.443298969072</v>
      </c>
      <c r="FU66" s="63">
        <v>6.3</v>
      </c>
      <c r="FV66" s="14">
        <v>129.77600000000001</v>
      </c>
      <c r="FW66" s="64">
        <f t="shared" ref="FW66" si="614">FV66/FU66*1000</f>
        <v>20599.365079365081</v>
      </c>
      <c r="FX66" s="63">
        <v>0</v>
      </c>
      <c r="FY66" s="14">
        <v>0</v>
      </c>
      <c r="FZ66" s="64">
        <v>0</v>
      </c>
      <c r="GA66" s="63">
        <v>0</v>
      </c>
      <c r="GB66" s="14">
        <v>0</v>
      </c>
      <c r="GC66" s="64">
        <v>0</v>
      </c>
      <c r="GD66" s="63">
        <v>0.05</v>
      </c>
      <c r="GE66" s="14">
        <v>1.379</v>
      </c>
      <c r="GF66" s="64">
        <f t="shared" ref="GF66" si="615">GE66/GD66*1000</f>
        <v>27580</v>
      </c>
      <c r="GG66" s="63">
        <v>1.865</v>
      </c>
      <c r="GH66" s="14">
        <v>51.954999999999998</v>
      </c>
      <c r="GI66" s="64">
        <f t="shared" ref="GI66" si="616">GH66/GG66*1000</f>
        <v>27857.908847184986</v>
      </c>
      <c r="GJ66" s="63">
        <v>0</v>
      </c>
      <c r="GK66" s="14">
        <v>0</v>
      </c>
      <c r="GL66" s="64">
        <v>0</v>
      </c>
      <c r="GM66" s="63">
        <v>0</v>
      </c>
      <c r="GN66" s="14">
        <v>0</v>
      </c>
      <c r="GO66" s="64">
        <v>0</v>
      </c>
      <c r="GP66" s="63">
        <v>0</v>
      </c>
      <c r="GQ66" s="14">
        <v>0</v>
      </c>
      <c r="GR66" s="64">
        <v>0</v>
      </c>
      <c r="GS66" s="63">
        <v>0</v>
      </c>
      <c r="GT66" s="14">
        <v>0</v>
      </c>
      <c r="GU66" s="64">
        <v>0</v>
      </c>
      <c r="GV66" s="63">
        <v>0</v>
      </c>
      <c r="GW66" s="14">
        <v>0</v>
      </c>
      <c r="GX66" s="64">
        <v>0</v>
      </c>
      <c r="GY66" s="63">
        <v>0</v>
      </c>
      <c r="GZ66" s="14">
        <v>0</v>
      </c>
      <c r="HA66" s="64">
        <v>0</v>
      </c>
      <c r="HB66" s="63">
        <v>0</v>
      </c>
      <c r="HC66" s="14">
        <v>0</v>
      </c>
      <c r="HD66" s="64">
        <v>0</v>
      </c>
      <c r="HE66" s="63">
        <v>0</v>
      </c>
      <c r="HF66" s="14">
        <v>0</v>
      </c>
      <c r="HG66" s="64">
        <f t="shared" si="561"/>
        <v>0</v>
      </c>
      <c r="HH66" s="63">
        <v>0</v>
      </c>
      <c r="HI66" s="14">
        <v>0</v>
      </c>
      <c r="HJ66" s="64">
        <v>0</v>
      </c>
      <c r="HK66" s="63">
        <v>0</v>
      </c>
      <c r="HL66" s="14">
        <v>0</v>
      </c>
      <c r="HM66" s="64">
        <v>0</v>
      </c>
      <c r="HN66" s="63">
        <v>0</v>
      </c>
      <c r="HO66" s="14">
        <v>0</v>
      </c>
      <c r="HP66" s="64">
        <v>0</v>
      </c>
      <c r="HQ66" s="63">
        <v>0.753</v>
      </c>
      <c r="HR66" s="14">
        <v>23.817</v>
      </c>
      <c r="HS66" s="81">
        <v>23.311</v>
      </c>
      <c r="HT66" s="63">
        <v>0</v>
      </c>
      <c r="HU66" s="14">
        <v>0</v>
      </c>
      <c r="HV66" s="64">
        <v>0</v>
      </c>
      <c r="HW66" s="63">
        <v>0</v>
      </c>
      <c r="HX66" s="14">
        <v>0</v>
      </c>
      <c r="HY66" s="64">
        <v>0</v>
      </c>
      <c r="HZ66" s="63">
        <v>0</v>
      </c>
      <c r="IA66" s="14">
        <v>0</v>
      </c>
      <c r="IB66" s="64">
        <v>0</v>
      </c>
      <c r="IC66" s="63">
        <v>0</v>
      </c>
      <c r="ID66" s="14">
        <v>0</v>
      </c>
      <c r="IE66" s="64">
        <f t="shared" si="562"/>
        <v>0</v>
      </c>
      <c r="IF66" s="63">
        <v>0</v>
      </c>
      <c r="IG66" s="14">
        <v>0</v>
      </c>
      <c r="IH66" s="64">
        <v>0</v>
      </c>
      <c r="II66" s="63">
        <v>0</v>
      </c>
      <c r="IJ66" s="14">
        <v>0</v>
      </c>
      <c r="IK66" s="64">
        <v>0</v>
      </c>
      <c r="IL66" s="63">
        <v>0</v>
      </c>
      <c r="IM66" s="14">
        <v>0</v>
      </c>
      <c r="IN66" s="64">
        <v>0</v>
      </c>
      <c r="IO66" s="63">
        <v>0</v>
      </c>
      <c r="IP66" s="14">
        <v>0</v>
      </c>
      <c r="IQ66" s="64">
        <v>0</v>
      </c>
      <c r="IR66" s="63">
        <v>0</v>
      </c>
      <c r="IS66" s="14">
        <v>0</v>
      </c>
      <c r="IT66" s="64">
        <v>0</v>
      </c>
      <c r="IU66" s="63">
        <v>0</v>
      </c>
      <c r="IV66" s="14">
        <v>0</v>
      </c>
      <c r="IW66" s="64">
        <v>0</v>
      </c>
      <c r="IX66" s="63">
        <v>0</v>
      </c>
      <c r="IY66" s="14">
        <v>0</v>
      </c>
      <c r="IZ66" s="64">
        <f t="shared" si="563"/>
        <v>0</v>
      </c>
      <c r="JA66" s="63">
        <v>0</v>
      </c>
      <c r="JB66" s="14">
        <v>0</v>
      </c>
      <c r="JC66" s="64">
        <v>0</v>
      </c>
      <c r="JD66" s="63">
        <v>0</v>
      </c>
      <c r="JE66" s="14">
        <v>0</v>
      </c>
      <c r="JF66" s="64">
        <v>0</v>
      </c>
      <c r="JG66" s="73">
        <v>0</v>
      </c>
      <c r="JH66" s="20">
        <v>0</v>
      </c>
      <c r="JI66" s="64">
        <v>0</v>
      </c>
      <c r="JJ66" s="63">
        <v>3.2000000000000001E-2</v>
      </c>
      <c r="JK66" s="14">
        <v>0.91600000000000004</v>
      </c>
      <c r="JL66" s="64">
        <f t="shared" ref="JL66" si="617">JK66/JJ66*1000</f>
        <v>28625</v>
      </c>
      <c r="JM66" s="63">
        <v>0</v>
      </c>
      <c r="JN66" s="14">
        <v>0</v>
      </c>
      <c r="JO66" s="64">
        <v>0</v>
      </c>
      <c r="JP66" s="63">
        <v>0</v>
      </c>
      <c r="JQ66" s="14">
        <v>0</v>
      </c>
      <c r="JR66" s="64">
        <v>0</v>
      </c>
      <c r="JS66" s="63">
        <v>0</v>
      </c>
      <c r="JT66" s="14">
        <v>0</v>
      </c>
      <c r="JU66" s="64">
        <v>0</v>
      </c>
      <c r="JV66" s="63">
        <v>0</v>
      </c>
      <c r="JW66" s="14">
        <v>0</v>
      </c>
      <c r="JX66" s="64">
        <v>0</v>
      </c>
      <c r="JY66" s="63">
        <v>0</v>
      </c>
      <c r="JZ66" s="14">
        <v>0</v>
      </c>
      <c r="KA66" s="64">
        <v>0</v>
      </c>
      <c r="KB66" s="63">
        <v>40.225999999999999</v>
      </c>
      <c r="KC66" s="14">
        <v>1302.5329999999999</v>
      </c>
      <c r="KD66" s="64">
        <f t="shared" ref="KD66" si="618">KC66/KB66*1000</f>
        <v>32380.375876298905</v>
      </c>
      <c r="KE66" s="63">
        <v>2.4630000000000001</v>
      </c>
      <c r="KF66" s="14">
        <v>64.515000000000001</v>
      </c>
      <c r="KG66" s="64">
        <f t="shared" ref="KG66" si="619">KF66/KE66*1000</f>
        <v>26193.666260657734</v>
      </c>
      <c r="KH66" s="11" t="e">
        <f>F66+I66+L66+AM66+AS66+BB66+BH66+#REF!+BN66+BT66+BW66+CF66+CI66+DA66+DD66+DG66+DP66+DS66+DV66+EH66+EK66+EQ66+GD66+EW66+FC66+FF66+FL66+FR66+AG66+FU66+FX66+GA66+GG66+GV66+GY66+HH66+HN66+HQ66+HW66+IL66+IR66+IU66+JJ66+JM66+JP66+JS66+JV66+JY66+KB66+KE66+DJ66+CC66+AA66</f>
        <v>#REF!</v>
      </c>
      <c r="KI66" s="21" t="e">
        <f>G66+J66+M66+AN66+AT66+BC66+BI66+#REF!+BO66+BU66+BX66+CG66+CJ66+DB66+DE66+DH66+DQ66+DT66+DW66+EI66+EL66+ER66+GE66+EX66+FD66+FG66+FM66+FS66+AH66+FV66+FY66+GB66+GH66+GW66+GZ66+HI66+HO66+HR66+HX66+IM66+IS66+IV66+JK66+JN66+JQ66+JT66+JW66+JZ66+KC66+KF66+DK66+CD66+AB66</f>
        <v>#REF!</v>
      </c>
      <c r="KJ66" s="6"/>
      <c r="KK66" s="9"/>
      <c r="KL66" s="6"/>
      <c r="KM66" s="6"/>
      <c r="KN66" s="6"/>
      <c r="KO66" s="9"/>
      <c r="KP66" s="6"/>
      <c r="KQ66" s="6"/>
      <c r="KR66" s="6"/>
      <c r="KS66" s="9"/>
      <c r="KT66" s="6"/>
      <c r="KU66" s="6"/>
      <c r="KV66" s="1"/>
      <c r="KW66" s="2"/>
      <c r="KX66" s="1"/>
      <c r="KY66" s="1"/>
      <c r="KZ66" s="1"/>
      <c r="LA66" s="2"/>
      <c r="LB66" s="1"/>
      <c r="LC66" s="1"/>
      <c r="LD66" s="1"/>
      <c r="LE66" s="2"/>
      <c r="LF66" s="1"/>
      <c r="LG66" s="1"/>
      <c r="LH66" s="1"/>
      <c r="LI66" s="2"/>
      <c r="LJ66" s="1"/>
      <c r="LK66" s="1"/>
      <c r="LL66" s="1"/>
      <c r="LM66" s="2"/>
      <c r="LN66" s="1"/>
      <c r="LO66" s="1"/>
      <c r="LP66" s="1"/>
      <c r="LQ66" s="2"/>
      <c r="LR66" s="1"/>
      <c r="LS66" s="1"/>
      <c r="LT66" s="1"/>
      <c r="LU66" s="2"/>
      <c r="LV66" s="1"/>
      <c r="LW66" s="1"/>
      <c r="LX66" s="1"/>
      <c r="LY66" s="2"/>
      <c r="LZ66" s="1"/>
      <c r="MA66" s="1"/>
      <c r="MB66" s="1"/>
    </row>
    <row r="67" spans="1:415" x14ac:dyDescent="0.3">
      <c r="A67" s="57">
        <v>2013</v>
      </c>
      <c r="B67" s="58" t="s">
        <v>14</v>
      </c>
      <c r="C67" s="63">
        <v>0</v>
      </c>
      <c r="D67" s="14">
        <v>0</v>
      </c>
      <c r="E67" s="64">
        <v>0</v>
      </c>
      <c r="F67" s="63">
        <v>5.5259999999999998</v>
      </c>
      <c r="G67" s="14">
        <v>171.42500000000001</v>
      </c>
      <c r="H67" s="64">
        <f t="shared" ref="H67" si="620">G67/F67*1000</f>
        <v>31021.534563879843</v>
      </c>
      <c r="I67" s="63">
        <v>0</v>
      </c>
      <c r="J67" s="14">
        <v>0</v>
      </c>
      <c r="K67" s="64">
        <v>0</v>
      </c>
      <c r="L67" s="63">
        <v>0.61399999999999999</v>
      </c>
      <c r="M67" s="14">
        <v>30.08</v>
      </c>
      <c r="N67" s="64">
        <f t="shared" ref="N67" si="621">M67/L67*1000</f>
        <v>48990.228013029315</v>
      </c>
      <c r="O67" s="63">
        <v>0</v>
      </c>
      <c r="P67" s="14">
        <v>0</v>
      </c>
      <c r="Q67" s="64">
        <v>0</v>
      </c>
      <c r="R67" s="63"/>
      <c r="S67" s="14"/>
      <c r="T67" s="64"/>
      <c r="U67" s="63">
        <v>64.704999999999998</v>
      </c>
      <c r="V67" s="14">
        <v>1377.5909999999999</v>
      </c>
      <c r="W67" s="64">
        <f t="shared" ref="W67:W69" si="622">V67/U67*1000</f>
        <v>21290.333049996134</v>
      </c>
      <c r="X67" s="63">
        <v>0</v>
      </c>
      <c r="Y67" s="14">
        <v>0</v>
      </c>
      <c r="Z67" s="64">
        <v>0</v>
      </c>
      <c r="AA67" s="63">
        <v>64.704999999999998</v>
      </c>
      <c r="AB67" s="14">
        <v>1377.5909999999999</v>
      </c>
      <c r="AC67" s="64">
        <f t="shared" ref="AC67" si="623">AB67/AA67*1000</f>
        <v>21290.333049996134</v>
      </c>
      <c r="AD67" s="63">
        <v>0</v>
      </c>
      <c r="AE67" s="14">
        <v>0</v>
      </c>
      <c r="AF67" s="64">
        <v>0</v>
      </c>
      <c r="AG67" s="63">
        <v>0</v>
      </c>
      <c r="AH67" s="14">
        <v>0</v>
      </c>
      <c r="AI67" s="64">
        <v>0</v>
      </c>
      <c r="AJ67" s="63">
        <v>0</v>
      </c>
      <c r="AK67" s="14">
        <v>0</v>
      </c>
      <c r="AL67" s="64">
        <v>0</v>
      </c>
      <c r="AM67" s="63">
        <v>0</v>
      </c>
      <c r="AN67" s="14">
        <v>0</v>
      </c>
      <c r="AO67" s="64">
        <v>0</v>
      </c>
      <c r="AP67" s="63">
        <v>0</v>
      </c>
      <c r="AQ67" s="14">
        <v>0</v>
      </c>
      <c r="AR67" s="64">
        <v>0</v>
      </c>
      <c r="AS67" s="63">
        <v>4.4999999999999998E-2</v>
      </c>
      <c r="AT67" s="14">
        <v>1.4370000000000001</v>
      </c>
      <c r="AU67" s="64">
        <f t="shared" ref="AU67" si="624">AT67/AS67*1000</f>
        <v>31933.333333333336</v>
      </c>
      <c r="AV67" s="63">
        <v>0</v>
      </c>
      <c r="AW67" s="14">
        <v>0</v>
      </c>
      <c r="AX67" s="64">
        <v>0</v>
      </c>
      <c r="AY67" s="63">
        <v>0</v>
      </c>
      <c r="AZ67" s="14">
        <v>0</v>
      </c>
      <c r="BA67" s="64">
        <v>0</v>
      </c>
      <c r="BB67" s="63">
        <v>0</v>
      </c>
      <c r="BC67" s="14">
        <v>0</v>
      </c>
      <c r="BD67" s="64">
        <v>0</v>
      </c>
      <c r="BE67" s="63"/>
      <c r="BF67" s="14"/>
      <c r="BG67" s="64"/>
      <c r="BH67" s="63">
        <v>0</v>
      </c>
      <c r="BI67" s="14">
        <v>0</v>
      </c>
      <c r="BJ67" s="64">
        <v>0</v>
      </c>
      <c r="BK67" s="63">
        <v>0.84599999999999997</v>
      </c>
      <c r="BL67" s="14">
        <v>50.353000000000002</v>
      </c>
      <c r="BM67" s="64">
        <f t="shared" si="552"/>
        <v>59518.912529550835</v>
      </c>
      <c r="BN67" s="63">
        <v>0</v>
      </c>
      <c r="BO67" s="14">
        <v>0</v>
      </c>
      <c r="BP67" s="64">
        <v>0</v>
      </c>
      <c r="BQ67" s="63"/>
      <c r="BR67" s="14"/>
      <c r="BS67" s="64"/>
      <c r="BT67" s="63">
        <v>0</v>
      </c>
      <c r="BU67" s="14">
        <v>0</v>
      </c>
      <c r="BV67" s="64">
        <v>0</v>
      </c>
      <c r="BW67" s="63">
        <v>0</v>
      </c>
      <c r="BX67" s="14">
        <v>0</v>
      </c>
      <c r="BY67" s="64">
        <v>0</v>
      </c>
      <c r="BZ67" s="63"/>
      <c r="CA67" s="14"/>
      <c r="CB67" s="64"/>
      <c r="CC67" s="63">
        <v>43.14</v>
      </c>
      <c r="CD67" s="14">
        <v>873.67600000000004</v>
      </c>
      <c r="CE67" s="64">
        <f t="shared" ref="CE67" si="625">CD67/CC67*1000</f>
        <v>20252.109411219288</v>
      </c>
      <c r="CF67" s="63">
        <v>0.314</v>
      </c>
      <c r="CG67" s="14">
        <v>17.651</v>
      </c>
      <c r="CH67" s="64">
        <f t="shared" ref="CH67" si="626">CG67/CF67*1000</f>
        <v>56213.375796178341</v>
      </c>
      <c r="CI67" s="63">
        <v>0</v>
      </c>
      <c r="CJ67" s="14">
        <v>0</v>
      </c>
      <c r="CK67" s="64">
        <v>0</v>
      </c>
      <c r="CL67" s="63">
        <v>0</v>
      </c>
      <c r="CM67" s="14">
        <v>0</v>
      </c>
      <c r="CN67" s="64">
        <f t="shared" si="553"/>
        <v>0</v>
      </c>
      <c r="CO67" s="63">
        <v>0</v>
      </c>
      <c r="CP67" s="14">
        <v>0</v>
      </c>
      <c r="CQ67" s="64">
        <v>0</v>
      </c>
      <c r="CR67" s="63">
        <v>0</v>
      </c>
      <c r="CS67" s="14">
        <v>0</v>
      </c>
      <c r="CT67" s="64">
        <f t="shared" si="554"/>
        <v>0</v>
      </c>
      <c r="CU67" s="63">
        <v>0</v>
      </c>
      <c r="CV67" s="14">
        <v>0</v>
      </c>
      <c r="CW67" s="64">
        <v>0</v>
      </c>
      <c r="CX67" s="63">
        <v>0</v>
      </c>
      <c r="CY67" s="14">
        <v>0</v>
      </c>
      <c r="CZ67" s="64">
        <v>0</v>
      </c>
      <c r="DA67" s="63">
        <v>0.65800000000000003</v>
      </c>
      <c r="DB67" s="14">
        <v>19.308</v>
      </c>
      <c r="DC67" s="64">
        <f t="shared" ref="DC67" si="627">DB67/DA67*1000</f>
        <v>29343.465045592704</v>
      </c>
      <c r="DD67" s="63">
        <v>0</v>
      </c>
      <c r="DE67" s="14">
        <v>0</v>
      </c>
      <c r="DF67" s="64">
        <v>0</v>
      </c>
      <c r="DG67" s="63">
        <v>0.06</v>
      </c>
      <c r="DH67" s="14">
        <v>2.2989999999999999</v>
      </c>
      <c r="DI67" s="64">
        <f t="shared" ref="DI67" si="628">DH67/DG67*1000</f>
        <v>38316.666666666672</v>
      </c>
      <c r="DJ67" s="63">
        <v>0</v>
      </c>
      <c r="DK67" s="14">
        <v>0</v>
      </c>
      <c r="DL67" s="64">
        <v>0</v>
      </c>
      <c r="DM67" s="63">
        <v>0</v>
      </c>
      <c r="DN67" s="14">
        <v>0</v>
      </c>
      <c r="DO67" s="64">
        <v>0</v>
      </c>
      <c r="DP67" s="63">
        <v>0</v>
      </c>
      <c r="DQ67" s="14">
        <v>0</v>
      </c>
      <c r="DR67" s="64">
        <v>0</v>
      </c>
      <c r="DS67" s="63">
        <v>0</v>
      </c>
      <c r="DT67" s="14">
        <v>0</v>
      </c>
      <c r="DU67" s="64">
        <v>0</v>
      </c>
      <c r="DV67" s="63">
        <v>0</v>
      </c>
      <c r="DW67" s="14">
        <v>0</v>
      </c>
      <c r="DX67" s="64">
        <v>0</v>
      </c>
      <c r="DY67" s="63">
        <v>0</v>
      </c>
      <c r="DZ67" s="14">
        <v>0</v>
      </c>
      <c r="EA67" s="64">
        <f t="shared" si="555"/>
        <v>0</v>
      </c>
      <c r="EB67" s="63">
        <v>0</v>
      </c>
      <c r="EC67" s="14">
        <v>0</v>
      </c>
      <c r="ED67" s="64">
        <f t="shared" si="556"/>
        <v>0</v>
      </c>
      <c r="EE67" s="63">
        <v>0</v>
      </c>
      <c r="EF67" s="14">
        <v>0</v>
      </c>
      <c r="EG67" s="64">
        <f t="shared" si="582"/>
        <v>0</v>
      </c>
      <c r="EH67" s="63">
        <v>0</v>
      </c>
      <c r="EI67" s="14">
        <v>0</v>
      </c>
      <c r="EJ67" s="64">
        <v>0</v>
      </c>
      <c r="EK67" s="63">
        <v>0</v>
      </c>
      <c r="EL67" s="14">
        <v>0</v>
      </c>
      <c r="EM67" s="64">
        <v>0</v>
      </c>
      <c r="EN67" s="63">
        <v>0</v>
      </c>
      <c r="EO67" s="14">
        <v>0</v>
      </c>
      <c r="EP67" s="64">
        <v>0</v>
      </c>
      <c r="EQ67" s="63">
        <v>0</v>
      </c>
      <c r="ER67" s="14">
        <v>0</v>
      </c>
      <c r="ES67" s="64">
        <v>0</v>
      </c>
      <c r="ET67" s="63">
        <v>8.3019999999999996</v>
      </c>
      <c r="EU67" s="14">
        <v>238.16499999999999</v>
      </c>
      <c r="EV67" s="64">
        <f t="shared" ref="EV67:EV69" si="629">EU67/ET67*1000</f>
        <v>28687.665622741508</v>
      </c>
      <c r="EW67" s="63">
        <v>0</v>
      </c>
      <c r="EX67" s="14">
        <v>0</v>
      </c>
      <c r="EY67" s="64">
        <v>0</v>
      </c>
      <c r="EZ67" s="63"/>
      <c r="FA67" s="14"/>
      <c r="FB67" s="64"/>
      <c r="FC67" s="63">
        <v>0.51800000000000002</v>
      </c>
      <c r="FD67" s="14">
        <v>15.738</v>
      </c>
      <c r="FE67" s="64">
        <f t="shared" ref="FE67" si="630">FD67/FC67*1000</f>
        <v>30382.239382239379</v>
      </c>
      <c r="FF67" s="63">
        <v>1.0920000000000001</v>
      </c>
      <c r="FG67" s="14">
        <v>37.360999999999997</v>
      </c>
      <c r="FH67" s="64">
        <f t="shared" ref="FH67" si="631">FG67/FF67*1000</f>
        <v>34213.369963369958</v>
      </c>
      <c r="FI67" s="63">
        <v>0</v>
      </c>
      <c r="FJ67" s="14">
        <v>0</v>
      </c>
      <c r="FK67" s="64">
        <v>0</v>
      </c>
      <c r="FL67" s="63">
        <v>0.36899999999999999</v>
      </c>
      <c r="FM67" s="14">
        <v>11.563000000000001</v>
      </c>
      <c r="FN67" s="64">
        <f t="shared" ref="FN67" si="632">FM67/FL67*1000</f>
        <v>31336.043360433607</v>
      </c>
      <c r="FO67" s="63">
        <v>0</v>
      </c>
      <c r="FP67" s="14">
        <v>0</v>
      </c>
      <c r="FQ67" s="64">
        <f t="shared" si="559"/>
        <v>0</v>
      </c>
      <c r="FR67" s="63">
        <v>4.7450000000000001</v>
      </c>
      <c r="FS67" s="14">
        <v>126.78</v>
      </c>
      <c r="FT67" s="64">
        <f t="shared" si="613"/>
        <v>26718.651211801895</v>
      </c>
      <c r="FU67" s="63">
        <v>5.2359999999999998</v>
      </c>
      <c r="FV67" s="14">
        <v>136.02199999999999</v>
      </c>
      <c r="FW67" s="64">
        <f t="shared" ref="FW67" si="633">FV67/FU67*1000</f>
        <v>25978.227654698239</v>
      </c>
      <c r="FX67" s="63">
        <v>72.56</v>
      </c>
      <c r="FY67" s="14">
        <v>2099.085</v>
      </c>
      <c r="FZ67" s="64">
        <f t="shared" ref="FZ67" si="634">FY67/FX67*1000</f>
        <v>28928.955347298786</v>
      </c>
      <c r="GA67" s="63">
        <v>0</v>
      </c>
      <c r="GB67" s="14">
        <v>0</v>
      </c>
      <c r="GC67" s="64">
        <v>0</v>
      </c>
      <c r="GD67" s="63">
        <v>0</v>
      </c>
      <c r="GE67" s="14">
        <v>0</v>
      </c>
      <c r="GF67" s="64">
        <v>0</v>
      </c>
      <c r="GG67" s="63">
        <v>2.0470000000000002</v>
      </c>
      <c r="GH67" s="14">
        <v>56.597000000000001</v>
      </c>
      <c r="GI67" s="64">
        <f t="shared" ref="GI67" si="635">GH67/GG67*1000</f>
        <v>27648.754274548119</v>
      </c>
      <c r="GJ67" s="63">
        <v>0</v>
      </c>
      <c r="GK67" s="14">
        <v>0</v>
      </c>
      <c r="GL67" s="64">
        <v>0</v>
      </c>
      <c r="GM67" s="63">
        <v>0</v>
      </c>
      <c r="GN67" s="14">
        <v>0</v>
      </c>
      <c r="GO67" s="64">
        <v>0</v>
      </c>
      <c r="GP67" s="63">
        <v>0</v>
      </c>
      <c r="GQ67" s="14">
        <v>0</v>
      </c>
      <c r="GR67" s="64">
        <v>0</v>
      </c>
      <c r="GS67" s="63">
        <v>0</v>
      </c>
      <c r="GT67" s="14">
        <v>0</v>
      </c>
      <c r="GU67" s="64">
        <v>0</v>
      </c>
      <c r="GV67" s="63">
        <v>0</v>
      </c>
      <c r="GW67" s="14">
        <v>0</v>
      </c>
      <c r="GX67" s="64">
        <v>0</v>
      </c>
      <c r="GY67" s="63">
        <v>0</v>
      </c>
      <c r="GZ67" s="14">
        <v>0</v>
      </c>
      <c r="HA67" s="64">
        <v>0</v>
      </c>
      <c r="HB67" s="63">
        <v>0</v>
      </c>
      <c r="HC67" s="14">
        <v>0</v>
      </c>
      <c r="HD67" s="64">
        <v>0</v>
      </c>
      <c r="HE67" s="63">
        <v>0</v>
      </c>
      <c r="HF67" s="14">
        <v>0</v>
      </c>
      <c r="HG67" s="64">
        <f t="shared" si="561"/>
        <v>0</v>
      </c>
      <c r="HH67" s="63">
        <v>8.2000000000000003E-2</v>
      </c>
      <c r="HI67" s="14">
        <v>3.5670000000000002</v>
      </c>
      <c r="HJ67" s="64">
        <f t="shared" ref="HJ67" si="636">HI67/HH67*1000</f>
        <v>43500</v>
      </c>
      <c r="HK67" s="63">
        <v>0</v>
      </c>
      <c r="HL67" s="14">
        <v>0</v>
      </c>
      <c r="HM67" s="64">
        <v>0</v>
      </c>
      <c r="HN67" s="63">
        <v>0</v>
      </c>
      <c r="HO67" s="14">
        <v>0</v>
      </c>
      <c r="HP67" s="64">
        <v>0</v>
      </c>
      <c r="HQ67" s="63">
        <v>1.0389999999999999</v>
      </c>
      <c r="HR67" s="14">
        <v>25.100999999999999</v>
      </c>
      <c r="HS67" s="81">
        <v>23.311</v>
      </c>
      <c r="HT67" s="63">
        <v>0</v>
      </c>
      <c r="HU67" s="14">
        <v>0</v>
      </c>
      <c r="HV67" s="64">
        <v>0</v>
      </c>
      <c r="HW67" s="63">
        <v>0</v>
      </c>
      <c r="HX67" s="14">
        <v>0</v>
      </c>
      <c r="HY67" s="64">
        <v>0</v>
      </c>
      <c r="HZ67" s="63">
        <v>0</v>
      </c>
      <c r="IA67" s="14">
        <v>0</v>
      </c>
      <c r="IB67" s="64">
        <v>0</v>
      </c>
      <c r="IC67" s="63">
        <v>0</v>
      </c>
      <c r="ID67" s="14">
        <v>0</v>
      </c>
      <c r="IE67" s="64">
        <f t="shared" si="562"/>
        <v>0</v>
      </c>
      <c r="IF67" s="63">
        <v>0</v>
      </c>
      <c r="IG67" s="14">
        <v>0</v>
      </c>
      <c r="IH67" s="64">
        <v>0</v>
      </c>
      <c r="II67" s="63">
        <v>0</v>
      </c>
      <c r="IJ67" s="14">
        <v>0</v>
      </c>
      <c r="IK67" s="64">
        <v>0</v>
      </c>
      <c r="IL67" s="63">
        <v>0</v>
      </c>
      <c r="IM67" s="14">
        <v>0</v>
      </c>
      <c r="IN67" s="64">
        <v>0</v>
      </c>
      <c r="IO67" s="63">
        <v>0</v>
      </c>
      <c r="IP67" s="14">
        <v>0</v>
      </c>
      <c r="IQ67" s="64">
        <v>0</v>
      </c>
      <c r="IR67" s="63">
        <v>0</v>
      </c>
      <c r="IS67" s="14">
        <v>0</v>
      </c>
      <c r="IT67" s="64">
        <v>0</v>
      </c>
      <c r="IU67" s="63">
        <v>0.248</v>
      </c>
      <c r="IV67" s="14">
        <v>9.9580000000000002</v>
      </c>
      <c r="IW67" s="64">
        <f t="shared" ref="IW67" si="637">IV67/IU67*1000</f>
        <v>40153.225806451614</v>
      </c>
      <c r="IX67" s="63">
        <v>0</v>
      </c>
      <c r="IY67" s="14">
        <v>0</v>
      </c>
      <c r="IZ67" s="64">
        <f t="shared" si="563"/>
        <v>0</v>
      </c>
      <c r="JA67" s="63">
        <v>0</v>
      </c>
      <c r="JB67" s="14">
        <v>0</v>
      </c>
      <c r="JC67" s="64">
        <v>0</v>
      </c>
      <c r="JD67" s="63">
        <v>0</v>
      </c>
      <c r="JE67" s="14">
        <v>0</v>
      </c>
      <c r="JF67" s="64">
        <v>0</v>
      </c>
      <c r="JG67" s="73">
        <v>0</v>
      </c>
      <c r="JH67" s="20">
        <v>0</v>
      </c>
      <c r="JI67" s="64">
        <v>0</v>
      </c>
      <c r="JJ67" s="63">
        <v>0.16900000000000001</v>
      </c>
      <c r="JK67" s="14">
        <v>3.95</v>
      </c>
      <c r="JL67" s="64">
        <f t="shared" ref="JL67" si="638">JK67/JJ67*1000</f>
        <v>23372.781065088755</v>
      </c>
      <c r="JM67" s="63">
        <v>0</v>
      </c>
      <c r="JN67" s="14">
        <v>0</v>
      </c>
      <c r="JO67" s="64">
        <v>0</v>
      </c>
      <c r="JP67" s="63">
        <v>0</v>
      </c>
      <c r="JQ67" s="14">
        <v>0</v>
      </c>
      <c r="JR67" s="64">
        <v>0</v>
      </c>
      <c r="JS67" s="63">
        <v>0</v>
      </c>
      <c r="JT67" s="14">
        <v>0</v>
      </c>
      <c r="JU67" s="64">
        <v>0</v>
      </c>
      <c r="JV67" s="63">
        <v>0</v>
      </c>
      <c r="JW67" s="14">
        <v>0</v>
      </c>
      <c r="JX67" s="64">
        <v>0</v>
      </c>
      <c r="JY67" s="63">
        <v>0</v>
      </c>
      <c r="JZ67" s="14">
        <v>0</v>
      </c>
      <c r="KA67" s="64">
        <v>0</v>
      </c>
      <c r="KB67" s="63">
        <v>53.195</v>
      </c>
      <c r="KC67" s="14">
        <v>1303.2550000000001</v>
      </c>
      <c r="KD67" s="64">
        <f t="shared" ref="KD67" si="639">KC67/KB67*1000</f>
        <v>24499.577027916159</v>
      </c>
      <c r="KE67" s="63">
        <v>4.8449999999999998</v>
      </c>
      <c r="KF67" s="14">
        <v>44.387</v>
      </c>
      <c r="KG67" s="64">
        <f t="shared" ref="KG67" si="640">KF67/KE67*1000</f>
        <v>9161.4035087719312</v>
      </c>
      <c r="KH67" s="11" t="e">
        <f>F67+I67+L67+AM67+AS67+BB67+BH67+#REF!+BN67+BT67+BW67+CF67+CI67+DA67+DD67+DG67+DP67+DS67+DV67+EH67+EK67+EQ67+GD67+EW67+FC67+FF67+FL67+FR67+AG67+FU67+FX67+GA67+GG67+GV67+GY67+HH67+HN67+HQ67+HW67+IL67+IR67+IU67+JJ67+JM67+JP67+JS67+JV67+JY67+KB67+KE67+DJ67+CC67+AA67</f>
        <v>#REF!</v>
      </c>
      <c r="KI67" s="21" t="e">
        <f>G67+J67+M67+AN67+AT67+BC67+BI67+#REF!+BO67+BU67+BX67+CG67+CJ67+DB67+DE67+DH67+DQ67+DT67+DW67+EI67+EL67+ER67+GE67+EX67+FD67+FG67+FM67+FS67+AH67+FV67+FY67+GB67+GH67+GW67+GZ67+HI67+HO67+HR67+HX67+IM67+IS67+IV67+JK67+JN67+JQ67+JT67+JW67+JZ67+KC67+KF67+DK67+CD67+AB67</f>
        <v>#REF!</v>
      </c>
      <c r="KJ67" s="6"/>
      <c r="KK67" s="9"/>
      <c r="KL67" s="6"/>
      <c r="KM67" s="6"/>
      <c r="KN67" s="6"/>
      <c r="KO67" s="9"/>
      <c r="KP67" s="6"/>
      <c r="KQ67" s="6"/>
      <c r="KR67" s="6"/>
      <c r="KS67" s="9"/>
      <c r="KT67" s="6"/>
      <c r="KU67" s="6"/>
      <c r="KV67" s="1"/>
      <c r="KW67" s="2"/>
      <c r="KX67" s="1"/>
      <c r="KY67" s="1"/>
      <c r="KZ67" s="1"/>
      <c r="LA67" s="2"/>
      <c r="LB67" s="1"/>
      <c r="LC67" s="1"/>
      <c r="LD67" s="1"/>
      <c r="LE67" s="2"/>
      <c r="LF67" s="1"/>
      <c r="LG67" s="1"/>
      <c r="LH67" s="1"/>
      <c r="LI67" s="2"/>
      <c r="LJ67" s="1"/>
      <c r="LK67" s="1"/>
      <c r="LL67" s="1"/>
      <c r="LM67" s="2"/>
      <c r="LN67" s="1"/>
      <c r="LO67" s="1"/>
      <c r="LP67" s="1"/>
      <c r="LQ67" s="2"/>
      <c r="LR67" s="1"/>
      <c r="LS67" s="1"/>
      <c r="LT67" s="1"/>
      <c r="LU67" s="2"/>
      <c r="LV67" s="1"/>
      <c r="LW67" s="1"/>
      <c r="LX67" s="1"/>
      <c r="LY67" s="2"/>
      <c r="LZ67" s="1"/>
      <c r="MA67" s="1"/>
      <c r="MB67" s="1"/>
    </row>
    <row r="68" spans="1:415" x14ac:dyDescent="0.3">
      <c r="A68" s="57">
        <v>2013</v>
      </c>
      <c r="B68" s="58" t="s">
        <v>15</v>
      </c>
      <c r="C68" s="63">
        <v>0</v>
      </c>
      <c r="D68" s="14">
        <v>0</v>
      </c>
      <c r="E68" s="64">
        <v>0</v>
      </c>
      <c r="F68" s="63">
        <v>6.2869999999999999</v>
      </c>
      <c r="G68" s="14">
        <v>180.07</v>
      </c>
      <c r="H68" s="64">
        <f t="shared" si="597"/>
        <v>28641.641482424049</v>
      </c>
      <c r="I68" s="63">
        <v>0</v>
      </c>
      <c r="J68" s="14">
        <v>0</v>
      </c>
      <c r="K68" s="64">
        <v>0</v>
      </c>
      <c r="L68" s="63">
        <v>3.2000000000000001E-2</v>
      </c>
      <c r="M68" s="14">
        <v>1.44</v>
      </c>
      <c r="N68" s="64">
        <f t="shared" si="597"/>
        <v>45000</v>
      </c>
      <c r="O68" s="63">
        <v>0</v>
      </c>
      <c r="P68" s="14">
        <v>0</v>
      </c>
      <c r="Q68" s="64">
        <v>0</v>
      </c>
      <c r="R68" s="63"/>
      <c r="S68" s="14"/>
      <c r="T68" s="64"/>
      <c r="U68" s="63">
        <v>63.726999999999997</v>
      </c>
      <c r="V68" s="14">
        <v>2065.5300000000002</v>
      </c>
      <c r="W68" s="64">
        <f t="shared" si="622"/>
        <v>32412.164388720641</v>
      </c>
      <c r="X68" s="63">
        <v>0</v>
      </c>
      <c r="Y68" s="14">
        <v>0</v>
      </c>
      <c r="Z68" s="64">
        <v>0</v>
      </c>
      <c r="AA68" s="63">
        <v>63.726999999999997</v>
      </c>
      <c r="AB68" s="14">
        <v>2065.5300000000002</v>
      </c>
      <c r="AC68" s="64">
        <f t="shared" ref="AC68" si="641">AB68/AA68*1000</f>
        <v>32412.164388720641</v>
      </c>
      <c r="AD68" s="63">
        <v>0</v>
      </c>
      <c r="AE68" s="14">
        <v>0</v>
      </c>
      <c r="AF68" s="64">
        <v>0</v>
      </c>
      <c r="AG68" s="63">
        <v>0</v>
      </c>
      <c r="AH68" s="14">
        <v>0</v>
      </c>
      <c r="AI68" s="64">
        <v>0</v>
      </c>
      <c r="AJ68" s="63">
        <v>0</v>
      </c>
      <c r="AK68" s="14">
        <v>0</v>
      </c>
      <c r="AL68" s="64">
        <v>0</v>
      </c>
      <c r="AM68" s="63">
        <v>0</v>
      </c>
      <c r="AN68" s="14">
        <v>0</v>
      </c>
      <c r="AO68" s="64">
        <v>0</v>
      </c>
      <c r="AP68" s="63">
        <v>0</v>
      </c>
      <c r="AQ68" s="14">
        <v>0</v>
      </c>
      <c r="AR68" s="64">
        <v>0</v>
      </c>
      <c r="AS68" s="63">
        <v>0</v>
      </c>
      <c r="AT68" s="14">
        <v>0</v>
      </c>
      <c r="AU68" s="64">
        <v>0</v>
      </c>
      <c r="AV68" s="63">
        <v>0</v>
      </c>
      <c r="AW68" s="14">
        <v>0</v>
      </c>
      <c r="AX68" s="64">
        <v>0</v>
      </c>
      <c r="AY68" s="63">
        <v>0</v>
      </c>
      <c r="AZ68" s="14">
        <v>0</v>
      </c>
      <c r="BA68" s="64">
        <v>0</v>
      </c>
      <c r="BB68" s="63">
        <v>0</v>
      </c>
      <c r="BC68" s="14">
        <v>0</v>
      </c>
      <c r="BD68" s="64">
        <v>0</v>
      </c>
      <c r="BE68" s="63"/>
      <c r="BF68" s="14"/>
      <c r="BG68" s="64"/>
      <c r="BH68" s="63">
        <v>0</v>
      </c>
      <c r="BI68" s="14">
        <v>0</v>
      </c>
      <c r="BJ68" s="64">
        <v>0</v>
      </c>
      <c r="BK68" s="63">
        <v>1.0289999999999999</v>
      </c>
      <c r="BL68" s="14">
        <v>37.4</v>
      </c>
      <c r="BM68" s="64">
        <f t="shared" si="552"/>
        <v>36345.966958211859</v>
      </c>
      <c r="BN68" s="63">
        <v>0.56699999999999995</v>
      </c>
      <c r="BO68" s="14">
        <v>17.82</v>
      </c>
      <c r="BP68" s="64">
        <f t="shared" ref="BP68" si="642">BO68/BN68*1000</f>
        <v>31428.571428571431</v>
      </c>
      <c r="BQ68" s="63"/>
      <c r="BR68" s="14"/>
      <c r="BS68" s="64"/>
      <c r="BT68" s="63">
        <v>0</v>
      </c>
      <c r="BU68" s="14">
        <v>0</v>
      </c>
      <c r="BV68" s="64">
        <v>0</v>
      </c>
      <c r="BW68" s="63">
        <v>0</v>
      </c>
      <c r="BX68" s="14">
        <v>0</v>
      </c>
      <c r="BY68" s="64">
        <v>0</v>
      </c>
      <c r="BZ68" s="63"/>
      <c r="CA68" s="14"/>
      <c r="CB68" s="64"/>
      <c r="CC68" s="63">
        <v>43.235999999999997</v>
      </c>
      <c r="CD68" s="14">
        <v>1052.27</v>
      </c>
      <c r="CE68" s="64">
        <f t="shared" ref="CE68" si="643">CD68/CC68*1000</f>
        <v>24337.820334906097</v>
      </c>
      <c r="CF68" s="63">
        <v>0</v>
      </c>
      <c r="CG68" s="14">
        <v>0</v>
      </c>
      <c r="CH68" s="64">
        <v>0</v>
      </c>
      <c r="CI68" s="63">
        <v>0</v>
      </c>
      <c r="CJ68" s="14">
        <v>0</v>
      </c>
      <c r="CK68" s="64">
        <v>0</v>
      </c>
      <c r="CL68" s="63">
        <v>0</v>
      </c>
      <c r="CM68" s="14">
        <v>0</v>
      </c>
      <c r="CN68" s="64">
        <f t="shared" si="553"/>
        <v>0</v>
      </c>
      <c r="CO68" s="63">
        <v>0</v>
      </c>
      <c r="CP68" s="14">
        <v>0</v>
      </c>
      <c r="CQ68" s="64">
        <v>0</v>
      </c>
      <c r="CR68" s="73">
        <v>0</v>
      </c>
      <c r="CS68" s="20">
        <v>0</v>
      </c>
      <c r="CT68" s="64">
        <f t="shared" si="554"/>
        <v>0</v>
      </c>
      <c r="CU68" s="73">
        <v>0</v>
      </c>
      <c r="CV68" s="20">
        <v>0</v>
      </c>
      <c r="CW68" s="64">
        <v>0</v>
      </c>
      <c r="CX68" s="73">
        <v>0</v>
      </c>
      <c r="CY68" s="20">
        <v>0</v>
      </c>
      <c r="CZ68" s="64">
        <v>0</v>
      </c>
      <c r="DA68" s="63">
        <v>1.0660000000000001</v>
      </c>
      <c r="DB68" s="14">
        <v>36.520000000000003</v>
      </c>
      <c r="DC68" s="64">
        <f t="shared" si="599"/>
        <v>34258.911819887428</v>
      </c>
      <c r="DD68" s="63">
        <v>0</v>
      </c>
      <c r="DE68" s="14">
        <v>0</v>
      </c>
      <c r="DF68" s="64">
        <v>0</v>
      </c>
      <c r="DG68" s="63">
        <v>0</v>
      </c>
      <c r="DH68" s="14">
        <v>0</v>
      </c>
      <c r="DI68" s="64">
        <v>0</v>
      </c>
      <c r="DJ68" s="63">
        <v>0</v>
      </c>
      <c r="DK68" s="14">
        <v>0</v>
      </c>
      <c r="DL68" s="64">
        <v>0</v>
      </c>
      <c r="DM68" s="63">
        <v>0</v>
      </c>
      <c r="DN68" s="14">
        <v>0</v>
      </c>
      <c r="DO68" s="64">
        <v>0</v>
      </c>
      <c r="DP68" s="63">
        <v>0</v>
      </c>
      <c r="DQ68" s="14">
        <v>0</v>
      </c>
      <c r="DR68" s="64">
        <v>0</v>
      </c>
      <c r="DS68" s="63">
        <v>0</v>
      </c>
      <c r="DT68" s="14">
        <v>0</v>
      </c>
      <c r="DU68" s="64">
        <v>0</v>
      </c>
      <c r="DV68" s="63">
        <v>0</v>
      </c>
      <c r="DW68" s="14">
        <v>0</v>
      </c>
      <c r="DX68" s="64">
        <v>0</v>
      </c>
      <c r="DY68" s="63">
        <v>0</v>
      </c>
      <c r="DZ68" s="14">
        <v>0</v>
      </c>
      <c r="EA68" s="64">
        <f t="shared" si="555"/>
        <v>0</v>
      </c>
      <c r="EB68" s="63">
        <v>0</v>
      </c>
      <c r="EC68" s="14">
        <v>0</v>
      </c>
      <c r="ED68" s="64">
        <f t="shared" si="556"/>
        <v>0</v>
      </c>
      <c r="EE68" s="63">
        <v>0</v>
      </c>
      <c r="EF68" s="14">
        <v>0</v>
      </c>
      <c r="EG68" s="64">
        <f t="shared" si="582"/>
        <v>0</v>
      </c>
      <c r="EH68" s="63">
        <v>1.4550000000000001</v>
      </c>
      <c r="EI68" s="14">
        <v>40.700000000000003</v>
      </c>
      <c r="EJ68" s="64">
        <f t="shared" si="576"/>
        <v>27972.508591065292</v>
      </c>
      <c r="EK68" s="63">
        <v>0</v>
      </c>
      <c r="EL68" s="14">
        <v>0</v>
      </c>
      <c r="EM68" s="64">
        <v>0</v>
      </c>
      <c r="EN68" s="63">
        <v>0</v>
      </c>
      <c r="EO68" s="14">
        <v>0</v>
      </c>
      <c r="EP68" s="64">
        <v>0</v>
      </c>
      <c r="EQ68" s="63">
        <v>0</v>
      </c>
      <c r="ER68" s="14">
        <v>0</v>
      </c>
      <c r="ES68" s="64">
        <v>0</v>
      </c>
      <c r="ET68" s="63">
        <v>19.454999999999998</v>
      </c>
      <c r="EU68" s="14">
        <v>1030.98</v>
      </c>
      <c r="EV68" s="64">
        <f t="shared" si="629"/>
        <v>52993.060909791835</v>
      </c>
      <c r="EW68" s="63">
        <v>0</v>
      </c>
      <c r="EX68" s="14">
        <v>0</v>
      </c>
      <c r="EY68" s="64">
        <v>0</v>
      </c>
      <c r="EZ68" s="63"/>
      <c r="FA68" s="14"/>
      <c r="FB68" s="64"/>
      <c r="FC68" s="63">
        <v>1.0529999999999999</v>
      </c>
      <c r="FD68" s="14">
        <v>29.26</v>
      </c>
      <c r="FE68" s="64">
        <f t="shared" si="600"/>
        <v>27787.274453941121</v>
      </c>
      <c r="FF68" s="63">
        <v>1.23</v>
      </c>
      <c r="FG68" s="14">
        <v>36.1</v>
      </c>
      <c r="FH68" s="64">
        <f t="shared" si="600"/>
        <v>29349.593495934962</v>
      </c>
      <c r="FI68" s="63">
        <v>0</v>
      </c>
      <c r="FJ68" s="14">
        <v>0</v>
      </c>
      <c r="FK68" s="64">
        <v>0</v>
      </c>
      <c r="FL68" s="63">
        <v>0</v>
      </c>
      <c r="FM68" s="14">
        <v>0</v>
      </c>
      <c r="FN68" s="64">
        <v>0</v>
      </c>
      <c r="FO68" s="63">
        <v>0</v>
      </c>
      <c r="FP68" s="14">
        <v>0</v>
      </c>
      <c r="FQ68" s="64">
        <f t="shared" si="559"/>
        <v>0</v>
      </c>
      <c r="FR68" s="63">
        <v>4.9610000000000003</v>
      </c>
      <c r="FS68" s="14">
        <v>171.69</v>
      </c>
      <c r="FT68" s="64">
        <f t="shared" si="600"/>
        <v>34607.941947188068</v>
      </c>
      <c r="FU68" s="63">
        <v>9.1839999999999993</v>
      </c>
      <c r="FV68" s="14">
        <v>243.24</v>
      </c>
      <c r="FW68" s="64">
        <f t="shared" si="601"/>
        <v>26485.191637630665</v>
      </c>
      <c r="FX68" s="63">
        <v>86.602999999999994</v>
      </c>
      <c r="FY68" s="14">
        <v>1733.53</v>
      </c>
      <c r="FZ68" s="64">
        <f t="shared" si="601"/>
        <v>20016.974007828827</v>
      </c>
      <c r="GA68" s="63">
        <v>17.940000000000001</v>
      </c>
      <c r="GB68" s="14">
        <v>176.68</v>
      </c>
      <c r="GC68" s="64">
        <f t="shared" si="601"/>
        <v>9848.3835005574128</v>
      </c>
      <c r="GD68" s="63">
        <v>0</v>
      </c>
      <c r="GE68" s="14">
        <v>0</v>
      </c>
      <c r="GF68" s="64">
        <v>0</v>
      </c>
      <c r="GG68" s="63">
        <v>0.49299999999999999</v>
      </c>
      <c r="GH68" s="14">
        <v>12.83</v>
      </c>
      <c r="GI68" s="64">
        <f t="shared" si="602"/>
        <v>26024.340770791074</v>
      </c>
      <c r="GJ68" s="63">
        <v>0</v>
      </c>
      <c r="GK68" s="14">
        <v>0</v>
      </c>
      <c r="GL68" s="64">
        <v>0</v>
      </c>
      <c r="GM68" s="63">
        <v>0</v>
      </c>
      <c r="GN68" s="14">
        <v>0</v>
      </c>
      <c r="GO68" s="64">
        <v>0</v>
      </c>
      <c r="GP68" s="63">
        <v>0</v>
      </c>
      <c r="GQ68" s="14">
        <v>0</v>
      </c>
      <c r="GR68" s="64">
        <v>0</v>
      </c>
      <c r="GS68" s="63">
        <v>0</v>
      </c>
      <c r="GT68" s="14">
        <v>0</v>
      </c>
      <c r="GU68" s="64">
        <v>0</v>
      </c>
      <c r="GV68" s="63">
        <v>0</v>
      </c>
      <c r="GW68" s="14">
        <v>0</v>
      </c>
      <c r="GX68" s="64">
        <v>0</v>
      </c>
      <c r="GY68" s="63">
        <v>0</v>
      </c>
      <c r="GZ68" s="14">
        <v>0</v>
      </c>
      <c r="HA68" s="64">
        <v>0</v>
      </c>
      <c r="HB68" s="63">
        <v>0</v>
      </c>
      <c r="HC68" s="14">
        <v>0</v>
      </c>
      <c r="HD68" s="64">
        <v>0</v>
      </c>
      <c r="HE68" s="63">
        <v>0</v>
      </c>
      <c r="HF68" s="14">
        <v>0</v>
      </c>
      <c r="HG68" s="64">
        <f t="shared" si="561"/>
        <v>0</v>
      </c>
      <c r="HH68" s="63">
        <v>0</v>
      </c>
      <c r="HI68" s="14">
        <v>0</v>
      </c>
      <c r="HJ68" s="64">
        <v>0</v>
      </c>
      <c r="HK68" s="63">
        <v>0</v>
      </c>
      <c r="HL68" s="14">
        <v>0</v>
      </c>
      <c r="HM68" s="64">
        <v>0</v>
      </c>
      <c r="HN68" s="63">
        <v>0</v>
      </c>
      <c r="HO68" s="14">
        <v>0</v>
      </c>
      <c r="HP68" s="64">
        <v>0</v>
      </c>
      <c r="HQ68" s="63">
        <v>0.54900000000000004</v>
      </c>
      <c r="HR68" s="14">
        <v>16.78</v>
      </c>
      <c r="HS68" s="64">
        <f t="shared" si="603"/>
        <v>30564.663023679415</v>
      </c>
      <c r="HT68" s="63">
        <v>0</v>
      </c>
      <c r="HU68" s="14">
        <v>0</v>
      </c>
      <c r="HV68" s="64">
        <v>0</v>
      </c>
      <c r="HW68" s="63">
        <v>0.09</v>
      </c>
      <c r="HX68" s="14">
        <v>2.8</v>
      </c>
      <c r="HY68" s="64">
        <f t="shared" si="603"/>
        <v>31111.111111111109</v>
      </c>
      <c r="HZ68" s="63">
        <v>0</v>
      </c>
      <c r="IA68" s="14">
        <v>0</v>
      </c>
      <c r="IB68" s="64">
        <v>0</v>
      </c>
      <c r="IC68" s="63">
        <v>0</v>
      </c>
      <c r="ID68" s="14">
        <v>0</v>
      </c>
      <c r="IE68" s="64">
        <f t="shared" si="562"/>
        <v>0</v>
      </c>
      <c r="IF68" s="63">
        <v>0</v>
      </c>
      <c r="IG68" s="14">
        <v>0</v>
      </c>
      <c r="IH68" s="64">
        <v>0</v>
      </c>
      <c r="II68" s="63">
        <v>0</v>
      </c>
      <c r="IJ68" s="14">
        <v>0</v>
      </c>
      <c r="IK68" s="64">
        <v>0</v>
      </c>
      <c r="IL68" s="63">
        <v>0</v>
      </c>
      <c r="IM68" s="14">
        <v>0</v>
      </c>
      <c r="IN68" s="64">
        <v>0</v>
      </c>
      <c r="IO68" s="63">
        <v>0</v>
      </c>
      <c r="IP68" s="14">
        <v>0</v>
      </c>
      <c r="IQ68" s="64">
        <v>0</v>
      </c>
      <c r="IR68" s="63">
        <v>0</v>
      </c>
      <c r="IS68" s="14">
        <v>0</v>
      </c>
      <c r="IT68" s="64">
        <v>0</v>
      </c>
      <c r="IU68" s="63">
        <v>1.1919999999999999</v>
      </c>
      <c r="IV68" s="14">
        <v>36.950000000000003</v>
      </c>
      <c r="IW68" s="64">
        <f t="shared" si="595"/>
        <v>30998.322147651008</v>
      </c>
      <c r="IX68" s="63">
        <v>0</v>
      </c>
      <c r="IY68" s="14">
        <v>0</v>
      </c>
      <c r="IZ68" s="64">
        <f t="shared" si="563"/>
        <v>0</v>
      </c>
      <c r="JA68" s="63">
        <v>0</v>
      </c>
      <c r="JB68" s="14">
        <v>0</v>
      </c>
      <c r="JC68" s="64">
        <v>0</v>
      </c>
      <c r="JD68" s="63">
        <v>0</v>
      </c>
      <c r="JE68" s="14">
        <v>0</v>
      </c>
      <c r="JF68" s="64">
        <v>0</v>
      </c>
      <c r="JG68" s="73">
        <v>0</v>
      </c>
      <c r="JH68" s="20">
        <v>0</v>
      </c>
      <c r="JI68" s="64">
        <v>0</v>
      </c>
      <c r="JJ68" s="63">
        <v>0.14799999999999999</v>
      </c>
      <c r="JK68" s="14">
        <v>4.18</v>
      </c>
      <c r="JL68" s="64">
        <f t="shared" si="595"/>
        <v>28243.243243243243</v>
      </c>
      <c r="JM68" s="63">
        <v>1.792</v>
      </c>
      <c r="JN68" s="14">
        <v>59.56</v>
      </c>
      <c r="JO68" s="64">
        <f t="shared" si="595"/>
        <v>33236.607142857145</v>
      </c>
      <c r="JP68" s="63">
        <v>7.92</v>
      </c>
      <c r="JQ68" s="14">
        <v>222.81</v>
      </c>
      <c r="JR68" s="64">
        <f t="shared" si="604"/>
        <v>28132.575757575756</v>
      </c>
      <c r="JS68" s="63">
        <v>0</v>
      </c>
      <c r="JT68" s="14">
        <v>0</v>
      </c>
      <c r="JU68" s="64">
        <v>0</v>
      </c>
      <c r="JV68" s="63">
        <v>0</v>
      </c>
      <c r="JW68" s="14">
        <v>0</v>
      </c>
      <c r="JX68" s="64">
        <v>0</v>
      </c>
      <c r="JY68" s="63">
        <v>0</v>
      </c>
      <c r="JZ68" s="14">
        <v>0</v>
      </c>
      <c r="KA68" s="64">
        <v>0</v>
      </c>
      <c r="KB68" s="63">
        <v>16.95</v>
      </c>
      <c r="KC68" s="14">
        <v>438.27</v>
      </c>
      <c r="KD68" s="64">
        <f t="shared" si="596"/>
        <v>25856.637168141591</v>
      </c>
      <c r="KE68" s="63">
        <v>11.425000000000001</v>
      </c>
      <c r="KF68" s="14">
        <v>244.85</v>
      </c>
      <c r="KG68" s="64">
        <f t="shared" si="596"/>
        <v>21431.072210065642</v>
      </c>
      <c r="KH68" s="11" t="e">
        <f>F68+I68+L68+AM68+AS68+BB68+BH68+#REF!+BN68+BT68+BW68+CF68+CI68+DA68+DD68+DG68+DP68+DS68+DV68+EH68+EK68+EQ68+GD68+EW68+FC68+FF68+FL68+FR68+AG68+FU68+FX68+GA68+GG68+GV68+GY68+HH68+HN68+HQ68+HW68+IL68+IR68+IU68+JJ68+JM68+JP68+JS68+JV68+JY68+KB68+KE68+DJ68+CC68+AA68</f>
        <v>#REF!</v>
      </c>
      <c r="KI68" s="21" t="e">
        <f>G68+J68+M68+AN68+AT68+BC68+BI68+#REF!+BO68+BU68+BX68+CG68+CJ68+DB68+DE68+DH68+DQ68+DT68+DW68+EI68+EL68+ER68+GE68+EX68+FD68+FG68+FM68+FS68+AH68+FV68+FY68+GB68+GH68+GW68+GZ68+HI68+HO68+HR68+HX68+IM68+IS68+IV68+JK68+JN68+JQ68+JT68+JW68+JZ68+KC68+KF68+DK68+CD68+AB68</f>
        <v>#REF!</v>
      </c>
      <c r="KJ68" s="6"/>
      <c r="KK68" s="9"/>
      <c r="KL68" s="6"/>
      <c r="KM68" s="6"/>
      <c r="KN68" s="6"/>
      <c r="KO68" s="9"/>
      <c r="KP68" s="6"/>
      <c r="KQ68" s="6"/>
      <c r="KR68" s="6"/>
      <c r="KS68" s="9"/>
      <c r="KT68" s="6"/>
      <c r="KU68" s="6"/>
      <c r="KV68" s="1"/>
      <c r="KW68" s="2"/>
      <c r="KX68" s="1"/>
      <c r="KY68" s="1"/>
      <c r="KZ68" s="1"/>
      <c r="LA68" s="2"/>
      <c r="LB68" s="1"/>
      <c r="LC68" s="1"/>
      <c r="LD68" s="1"/>
      <c r="LE68" s="2"/>
      <c r="LF68" s="1"/>
      <c r="LG68" s="1"/>
      <c r="LH68" s="1"/>
      <c r="LI68" s="2"/>
      <c r="LJ68" s="1"/>
      <c r="LK68" s="1"/>
      <c r="LL68" s="1"/>
      <c r="LM68" s="2"/>
      <c r="LN68" s="1"/>
      <c r="LO68" s="1"/>
      <c r="LP68" s="1"/>
      <c r="LQ68" s="2"/>
      <c r="LR68" s="1"/>
      <c r="LS68" s="1"/>
      <c r="LT68" s="1"/>
      <c r="LU68" s="2"/>
      <c r="LV68" s="1"/>
      <c r="LW68" s="1"/>
      <c r="LX68" s="1"/>
      <c r="LY68" s="2"/>
      <c r="LZ68" s="1"/>
      <c r="MA68" s="1"/>
      <c r="MB68" s="1"/>
    </row>
    <row r="69" spans="1:415" x14ac:dyDescent="0.3">
      <c r="A69" s="57">
        <v>2013</v>
      </c>
      <c r="B69" s="58" t="s">
        <v>16</v>
      </c>
      <c r="C69" s="63">
        <v>0</v>
      </c>
      <c r="D69" s="14">
        <v>0</v>
      </c>
      <c r="E69" s="64">
        <v>0</v>
      </c>
      <c r="F69" s="63">
        <v>7.202</v>
      </c>
      <c r="G69" s="14">
        <v>224.37</v>
      </c>
      <c r="H69" s="64">
        <f t="shared" ref="H69" si="644">G69/F69*1000</f>
        <v>31153.846153846152</v>
      </c>
      <c r="I69" s="63">
        <v>0</v>
      </c>
      <c r="J69" s="14">
        <v>0</v>
      </c>
      <c r="K69" s="64">
        <v>0</v>
      </c>
      <c r="L69" s="63">
        <v>0.59</v>
      </c>
      <c r="M69" s="14">
        <v>27.35</v>
      </c>
      <c r="N69" s="64">
        <f t="shared" ref="N69" si="645">M69/L69*1000</f>
        <v>46355.932203389835</v>
      </c>
      <c r="O69" s="63">
        <v>0</v>
      </c>
      <c r="P69" s="14">
        <v>0</v>
      </c>
      <c r="Q69" s="64">
        <v>0</v>
      </c>
      <c r="R69" s="63"/>
      <c r="S69" s="14"/>
      <c r="T69" s="64"/>
      <c r="U69" s="63">
        <v>21.582999999999998</v>
      </c>
      <c r="V69" s="14">
        <v>577.41999999999996</v>
      </c>
      <c r="W69" s="64">
        <f t="shared" si="622"/>
        <v>26753.463373951719</v>
      </c>
      <c r="X69" s="63">
        <v>0</v>
      </c>
      <c r="Y69" s="14">
        <v>0</v>
      </c>
      <c r="Z69" s="64">
        <v>0</v>
      </c>
      <c r="AA69" s="63">
        <v>21.582999999999998</v>
      </c>
      <c r="AB69" s="14">
        <v>577.41999999999996</v>
      </c>
      <c r="AC69" s="64">
        <f t="shared" ref="AC69" si="646">AB69/AA69*1000</f>
        <v>26753.463373951719</v>
      </c>
      <c r="AD69" s="63">
        <v>0</v>
      </c>
      <c r="AE69" s="14">
        <v>0</v>
      </c>
      <c r="AF69" s="64">
        <v>0</v>
      </c>
      <c r="AG69" s="63">
        <v>5.0000000000000001E-3</v>
      </c>
      <c r="AH69" s="14">
        <v>0.22</v>
      </c>
      <c r="AI69" s="64">
        <f t="shared" ref="AI69" si="647">AH69/AG69*1000</f>
        <v>44000</v>
      </c>
      <c r="AJ69" s="63">
        <v>0</v>
      </c>
      <c r="AK69" s="14">
        <v>0</v>
      </c>
      <c r="AL69" s="64">
        <v>0</v>
      </c>
      <c r="AM69" s="63">
        <v>0</v>
      </c>
      <c r="AN69" s="14">
        <v>0</v>
      </c>
      <c r="AO69" s="64">
        <v>0</v>
      </c>
      <c r="AP69" s="63">
        <v>0</v>
      </c>
      <c r="AQ69" s="14">
        <v>0</v>
      </c>
      <c r="AR69" s="64">
        <v>0</v>
      </c>
      <c r="AS69" s="63">
        <v>0.11899999999999999</v>
      </c>
      <c r="AT69" s="14">
        <v>3.44</v>
      </c>
      <c r="AU69" s="64">
        <f t="shared" ref="AU69" si="648">AT69/AS69*1000</f>
        <v>28907.563025210085</v>
      </c>
      <c r="AV69" s="63">
        <v>0</v>
      </c>
      <c r="AW69" s="14">
        <v>0</v>
      </c>
      <c r="AX69" s="64">
        <v>0</v>
      </c>
      <c r="AY69" s="63">
        <v>0</v>
      </c>
      <c r="AZ69" s="14">
        <v>0</v>
      </c>
      <c r="BA69" s="64">
        <v>0</v>
      </c>
      <c r="BB69" s="63">
        <v>0</v>
      </c>
      <c r="BC69" s="14">
        <v>0</v>
      </c>
      <c r="BD69" s="64">
        <v>0</v>
      </c>
      <c r="BE69" s="63"/>
      <c r="BF69" s="14"/>
      <c r="BG69" s="64"/>
      <c r="BH69" s="63">
        <v>0</v>
      </c>
      <c r="BI69" s="14">
        <v>0</v>
      </c>
      <c r="BJ69" s="64">
        <v>0</v>
      </c>
      <c r="BK69" s="63">
        <v>1.069</v>
      </c>
      <c r="BL69" s="14">
        <v>29.2</v>
      </c>
      <c r="BM69" s="64">
        <f t="shared" si="552"/>
        <v>27315.247895229189</v>
      </c>
      <c r="BN69" s="63">
        <v>0</v>
      </c>
      <c r="BO69" s="14">
        <v>0</v>
      </c>
      <c r="BP69" s="64">
        <v>0</v>
      </c>
      <c r="BQ69" s="63"/>
      <c r="BR69" s="14"/>
      <c r="BS69" s="64"/>
      <c r="BT69" s="63">
        <v>0</v>
      </c>
      <c r="BU69" s="14">
        <v>0</v>
      </c>
      <c r="BV69" s="64">
        <v>0</v>
      </c>
      <c r="BW69" s="63">
        <v>0</v>
      </c>
      <c r="BX69" s="14">
        <v>0</v>
      </c>
      <c r="BY69" s="64">
        <v>0</v>
      </c>
      <c r="BZ69" s="63"/>
      <c r="CA69" s="14"/>
      <c r="CB69" s="64"/>
      <c r="CC69" s="63">
        <v>44.228999999999999</v>
      </c>
      <c r="CD69" s="14">
        <v>1199.8</v>
      </c>
      <c r="CE69" s="64">
        <f t="shared" ref="CE69" si="649">CD69/CC69*1000</f>
        <v>27126.998123403198</v>
      </c>
      <c r="CF69" s="63">
        <v>0</v>
      </c>
      <c r="CG69" s="14">
        <v>0</v>
      </c>
      <c r="CH69" s="64">
        <v>0</v>
      </c>
      <c r="CI69" s="63">
        <v>0</v>
      </c>
      <c r="CJ69" s="14">
        <v>0</v>
      </c>
      <c r="CK69" s="64">
        <v>0</v>
      </c>
      <c r="CL69" s="63">
        <v>0</v>
      </c>
      <c r="CM69" s="14">
        <v>0</v>
      </c>
      <c r="CN69" s="64">
        <f t="shared" si="553"/>
        <v>0</v>
      </c>
      <c r="CO69" s="63">
        <v>0</v>
      </c>
      <c r="CP69" s="14">
        <v>0</v>
      </c>
      <c r="CQ69" s="64">
        <v>0</v>
      </c>
      <c r="CR69" s="63">
        <v>0</v>
      </c>
      <c r="CS69" s="14">
        <v>0</v>
      </c>
      <c r="CT69" s="64">
        <f t="shared" si="554"/>
        <v>0</v>
      </c>
      <c r="CU69" s="63">
        <v>0</v>
      </c>
      <c r="CV69" s="14">
        <v>0</v>
      </c>
      <c r="CW69" s="64">
        <v>0</v>
      </c>
      <c r="CX69" s="63">
        <v>0</v>
      </c>
      <c r="CY69" s="14">
        <v>0</v>
      </c>
      <c r="CZ69" s="64">
        <v>0</v>
      </c>
      <c r="DA69" s="63">
        <v>0.106</v>
      </c>
      <c r="DB69" s="14">
        <v>2.41</v>
      </c>
      <c r="DC69" s="64">
        <f t="shared" ref="DC69" si="650">DB69/DA69*1000</f>
        <v>22735.849056603776</v>
      </c>
      <c r="DD69" s="63">
        <v>0</v>
      </c>
      <c r="DE69" s="14">
        <v>0</v>
      </c>
      <c r="DF69" s="64">
        <v>0</v>
      </c>
      <c r="DG69" s="63">
        <v>0</v>
      </c>
      <c r="DH69" s="14">
        <v>0</v>
      </c>
      <c r="DI69" s="64">
        <v>0</v>
      </c>
      <c r="DJ69" s="63">
        <v>0</v>
      </c>
      <c r="DK69" s="14">
        <v>0</v>
      </c>
      <c r="DL69" s="64">
        <v>0</v>
      </c>
      <c r="DM69" s="63">
        <v>0</v>
      </c>
      <c r="DN69" s="14">
        <v>0</v>
      </c>
      <c r="DO69" s="64">
        <v>0</v>
      </c>
      <c r="DP69" s="63">
        <v>0</v>
      </c>
      <c r="DQ69" s="14">
        <v>0</v>
      </c>
      <c r="DR69" s="64">
        <v>0</v>
      </c>
      <c r="DS69" s="63">
        <v>0</v>
      </c>
      <c r="DT69" s="14">
        <v>0</v>
      </c>
      <c r="DU69" s="64">
        <v>0</v>
      </c>
      <c r="DV69" s="63">
        <v>0</v>
      </c>
      <c r="DW69" s="14">
        <v>0</v>
      </c>
      <c r="DX69" s="64">
        <v>0</v>
      </c>
      <c r="DY69" s="63">
        <v>0</v>
      </c>
      <c r="DZ69" s="14">
        <v>0</v>
      </c>
      <c r="EA69" s="64">
        <f t="shared" si="555"/>
        <v>0</v>
      </c>
      <c r="EB69" s="63">
        <v>0</v>
      </c>
      <c r="EC69" s="14">
        <v>0</v>
      </c>
      <c r="ED69" s="64">
        <f t="shared" si="556"/>
        <v>0</v>
      </c>
      <c r="EE69" s="63">
        <v>0</v>
      </c>
      <c r="EF69" s="14">
        <v>0</v>
      </c>
      <c r="EG69" s="64">
        <f t="shared" si="582"/>
        <v>0</v>
      </c>
      <c r="EH69" s="63">
        <v>0.17499999999999999</v>
      </c>
      <c r="EI69" s="14">
        <v>3.44</v>
      </c>
      <c r="EJ69" s="64">
        <f t="shared" ref="EJ69" si="651">EI69/EH69*1000</f>
        <v>19657.142857142859</v>
      </c>
      <c r="EK69" s="63">
        <v>0</v>
      </c>
      <c r="EL69" s="14">
        <v>0</v>
      </c>
      <c r="EM69" s="64">
        <v>0</v>
      </c>
      <c r="EN69" s="63">
        <v>0</v>
      </c>
      <c r="EO69" s="14">
        <v>0</v>
      </c>
      <c r="EP69" s="64">
        <v>0</v>
      </c>
      <c r="EQ69" s="63">
        <v>0</v>
      </c>
      <c r="ER69" s="14">
        <v>0</v>
      </c>
      <c r="ES69" s="64">
        <v>0</v>
      </c>
      <c r="ET69" s="63">
        <v>31.013999999999999</v>
      </c>
      <c r="EU69" s="14">
        <v>1243.3800000000001</v>
      </c>
      <c r="EV69" s="64">
        <f t="shared" si="629"/>
        <v>40090.926678274329</v>
      </c>
      <c r="EW69" s="63">
        <v>0</v>
      </c>
      <c r="EX69" s="14">
        <v>0</v>
      </c>
      <c r="EY69" s="64">
        <v>0</v>
      </c>
      <c r="EZ69" s="63"/>
      <c r="FA69" s="14"/>
      <c r="FB69" s="64"/>
      <c r="FC69" s="63">
        <v>0.51500000000000001</v>
      </c>
      <c r="FD69" s="14">
        <v>11.35</v>
      </c>
      <c r="FE69" s="64">
        <f t="shared" ref="FE69" si="652">FD69/FC69*1000</f>
        <v>22038.834951456309</v>
      </c>
      <c r="FF69" s="63">
        <v>98.644999999999996</v>
      </c>
      <c r="FG69" s="14">
        <v>5638.03</v>
      </c>
      <c r="FH69" s="64">
        <f t="shared" ref="FH69" si="653">FG69/FF69*1000</f>
        <v>57154.746819402906</v>
      </c>
      <c r="FI69" s="63">
        <v>0</v>
      </c>
      <c r="FJ69" s="14">
        <v>0</v>
      </c>
      <c r="FK69" s="64">
        <v>0</v>
      </c>
      <c r="FL69" s="63">
        <v>0</v>
      </c>
      <c r="FM69" s="14">
        <v>0</v>
      </c>
      <c r="FN69" s="64">
        <v>0</v>
      </c>
      <c r="FO69" s="63">
        <v>0</v>
      </c>
      <c r="FP69" s="14">
        <v>0</v>
      </c>
      <c r="FQ69" s="64">
        <f t="shared" si="559"/>
        <v>0</v>
      </c>
      <c r="FR69" s="63">
        <v>2.2200000000000002</v>
      </c>
      <c r="FS69" s="14">
        <v>45.58</v>
      </c>
      <c r="FT69" s="64">
        <f t="shared" ref="FT69" si="654">FS69/FR69*1000</f>
        <v>20531.531531531527</v>
      </c>
      <c r="FU69" s="63">
        <v>4.1420000000000003</v>
      </c>
      <c r="FV69" s="14">
        <v>99.08</v>
      </c>
      <c r="FW69" s="64">
        <f t="shared" ref="FW69" si="655">FV69/FU69*1000</f>
        <v>23920.81120231772</v>
      </c>
      <c r="FX69" s="63">
        <v>33.304000000000002</v>
      </c>
      <c r="FY69" s="14">
        <v>941.49</v>
      </c>
      <c r="FZ69" s="64">
        <f t="shared" ref="FZ69" si="656">FY69/FX69*1000</f>
        <v>28269.577227960603</v>
      </c>
      <c r="GA69" s="63">
        <v>0</v>
      </c>
      <c r="GB69" s="14">
        <v>0</v>
      </c>
      <c r="GC69" s="64">
        <v>0</v>
      </c>
      <c r="GD69" s="63">
        <v>2.9000000000000001E-2</v>
      </c>
      <c r="GE69" s="14">
        <v>1.38</v>
      </c>
      <c r="GF69" s="64">
        <f t="shared" ref="GF69" si="657">GE69/GD69*1000</f>
        <v>47586.206896551717</v>
      </c>
      <c r="GG69" s="63">
        <v>0.84099999999999997</v>
      </c>
      <c r="GH69" s="14">
        <v>25.78</v>
      </c>
      <c r="GI69" s="64">
        <f t="shared" ref="GI69" si="658">GH69/GG69*1000</f>
        <v>30653.983353151012</v>
      </c>
      <c r="GJ69" s="63">
        <v>0</v>
      </c>
      <c r="GK69" s="14">
        <v>0</v>
      </c>
      <c r="GL69" s="64">
        <v>0</v>
      </c>
      <c r="GM69" s="63">
        <v>0</v>
      </c>
      <c r="GN69" s="14">
        <v>0</v>
      </c>
      <c r="GO69" s="64">
        <v>0</v>
      </c>
      <c r="GP69" s="63">
        <v>0</v>
      </c>
      <c r="GQ69" s="14">
        <v>0</v>
      </c>
      <c r="GR69" s="64">
        <v>0</v>
      </c>
      <c r="GS69" s="63">
        <v>0</v>
      </c>
      <c r="GT69" s="14">
        <v>0</v>
      </c>
      <c r="GU69" s="64">
        <v>0</v>
      </c>
      <c r="GV69" s="63">
        <v>0</v>
      </c>
      <c r="GW69" s="14">
        <v>0</v>
      </c>
      <c r="GX69" s="64">
        <v>0</v>
      </c>
      <c r="GY69" s="63">
        <v>0</v>
      </c>
      <c r="GZ69" s="14">
        <v>0</v>
      </c>
      <c r="HA69" s="64">
        <v>0</v>
      </c>
      <c r="HB69" s="63">
        <v>0</v>
      </c>
      <c r="HC69" s="14">
        <v>0</v>
      </c>
      <c r="HD69" s="64">
        <v>0</v>
      </c>
      <c r="HE69" s="63">
        <v>0</v>
      </c>
      <c r="HF69" s="14">
        <v>0</v>
      </c>
      <c r="HG69" s="64">
        <f t="shared" si="561"/>
        <v>0</v>
      </c>
      <c r="HH69" s="63">
        <v>5.6000000000000001E-2</v>
      </c>
      <c r="HI69" s="14">
        <v>1.08</v>
      </c>
      <c r="HJ69" s="64">
        <f t="shared" ref="HJ69" si="659">HI69/HH69*1000</f>
        <v>19285.71428571429</v>
      </c>
      <c r="HK69" s="63">
        <v>0</v>
      </c>
      <c r="HL69" s="14">
        <v>0</v>
      </c>
      <c r="HM69" s="64">
        <v>0</v>
      </c>
      <c r="HN69" s="63">
        <v>0</v>
      </c>
      <c r="HO69" s="14">
        <v>0</v>
      </c>
      <c r="HP69" s="64">
        <v>0</v>
      </c>
      <c r="HQ69" s="63">
        <v>0.20699999999999999</v>
      </c>
      <c r="HR69" s="14">
        <v>6.8</v>
      </c>
      <c r="HS69" s="64">
        <f t="shared" ref="HS69" si="660">HR69/HQ69*1000</f>
        <v>32850.241545893725</v>
      </c>
      <c r="HT69" s="63">
        <v>0</v>
      </c>
      <c r="HU69" s="14">
        <v>0</v>
      </c>
      <c r="HV69" s="64">
        <v>0</v>
      </c>
      <c r="HW69" s="63">
        <v>0</v>
      </c>
      <c r="HX69" s="14">
        <v>0</v>
      </c>
      <c r="HY69" s="64">
        <v>0</v>
      </c>
      <c r="HZ69" s="63">
        <v>0</v>
      </c>
      <c r="IA69" s="14">
        <v>0</v>
      </c>
      <c r="IB69" s="64">
        <v>0</v>
      </c>
      <c r="IC69" s="63">
        <v>0</v>
      </c>
      <c r="ID69" s="14">
        <v>0</v>
      </c>
      <c r="IE69" s="64">
        <f t="shared" si="562"/>
        <v>0</v>
      </c>
      <c r="IF69" s="63">
        <v>0</v>
      </c>
      <c r="IG69" s="14">
        <v>0</v>
      </c>
      <c r="IH69" s="64">
        <v>0</v>
      </c>
      <c r="II69" s="63">
        <v>0</v>
      </c>
      <c r="IJ69" s="14">
        <v>0</v>
      </c>
      <c r="IK69" s="64">
        <v>0</v>
      </c>
      <c r="IL69" s="63">
        <v>0</v>
      </c>
      <c r="IM69" s="14">
        <v>0</v>
      </c>
      <c r="IN69" s="64">
        <v>0</v>
      </c>
      <c r="IO69" s="63">
        <v>0</v>
      </c>
      <c r="IP69" s="14">
        <v>0</v>
      </c>
      <c r="IQ69" s="64">
        <v>0</v>
      </c>
      <c r="IR69" s="63">
        <v>0</v>
      </c>
      <c r="IS69" s="14">
        <v>0</v>
      </c>
      <c r="IT69" s="64">
        <v>0</v>
      </c>
      <c r="IU69" s="63">
        <v>0</v>
      </c>
      <c r="IV69" s="14">
        <v>0</v>
      </c>
      <c r="IW69" s="64">
        <v>0</v>
      </c>
      <c r="IX69" s="63">
        <v>0</v>
      </c>
      <c r="IY69" s="14">
        <v>0</v>
      </c>
      <c r="IZ69" s="64">
        <f t="shared" si="563"/>
        <v>0</v>
      </c>
      <c r="JA69" s="63">
        <v>0</v>
      </c>
      <c r="JB69" s="14">
        <v>0</v>
      </c>
      <c r="JC69" s="64">
        <v>0</v>
      </c>
      <c r="JD69" s="63">
        <v>0</v>
      </c>
      <c r="JE69" s="14">
        <v>0</v>
      </c>
      <c r="JF69" s="64">
        <v>0</v>
      </c>
      <c r="JG69" s="73">
        <v>0</v>
      </c>
      <c r="JH69" s="20">
        <v>0</v>
      </c>
      <c r="JI69" s="64">
        <v>0</v>
      </c>
      <c r="JJ69" s="63">
        <v>1.4999999999999999E-2</v>
      </c>
      <c r="JK69" s="14">
        <v>0.36</v>
      </c>
      <c r="JL69" s="64">
        <f t="shared" ref="JL69" si="661">JK69/JJ69*1000</f>
        <v>24000</v>
      </c>
      <c r="JM69" s="63">
        <v>0.79500000000000004</v>
      </c>
      <c r="JN69" s="14">
        <v>38.380000000000003</v>
      </c>
      <c r="JO69" s="64">
        <f t="shared" ref="JO69" si="662">JN69/JM69*1000</f>
        <v>48276.729559748426</v>
      </c>
      <c r="JP69" s="63">
        <v>0</v>
      </c>
      <c r="JQ69" s="14">
        <v>0</v>
      </c>
      <c r="JR69" s="64">
        <v>0</v>
      </c>
      <c r="JS69" s="63">
        <v>0</v>
      </c>
      <c r="JT69" s="14">
        <v>0</v>
      </c>
      <c r="JU69" s="64">
        <v>0</v>
      </c>
      <c r="JV69" s="63">
        <v>0</v>
      </c>
      <c r="JW69" s="14">
        <v>0</v>
      </c>
      <c r="JX69" s="64">
        <v>0</v>
      </c>
      <c r="JY69" s="63">
        <v>0</v>
      </c>
      <c r="JZ69" s="14">
        <v>0</v>
      </c>
      <c r="KA69" s="64">
        <v>0</v>
      </c>
      <c r="KB69" s="63">
        <v>16.013000000000002</v>
      </c>
      <c r="KC69" s="14">
        <v>493.34</v>
      </c>
      <c r="KD69" s="64">
        <f t="shared" ref="KD69" si="663">KC69/KB69*1000</f>
        <v>30808.717916692684</v>
      </c>
      <c r="KE69" s="63">
        <v>9.343</v>
      </c>
      <c r="KF69" s="14">
        <v>258.7</v>
      </c>
      <c r="KG69" s="64">
        <f t="shared" ref="KG69" si="664">KF69/KE69*1000</f>
        <v>27689.179064540298</v>
      </c>
      <c r="KH69" s="11" t="e">
        <f>F69+I69+L69+AM69+AS69+BB69+BH69+#REF!+BN69+BT69+BW69+CF69+CI69+DA69+DD69+DG69+DP69+DS69+DV69+EH69+EK69+EQ69+GD69+EW69+FC69+FF69+FL69+FR69+AG69+FU69+FX69+GA69+GG69+GV69+GY69+HH69+HN69+HQ69+HW69+IL69+IR69+IU69+JJ69+JM69+JP69+JS69+JV69+JY69+KB69+KE69+DJ69+CC69+AA69</f>
        <v>#REF!</v>
      </c>
      <c r="KI69" s="21" t="e">
        <f>G69+J69+M69+AN69+AT69+BC69+BI69+#REF!+BO69+BU69+BX69+CG69+CJ69+DB69+DE69+DH69+DQ69+DT69+DW69+EI69+EL69+ER69+GE69+EX69+FD69+FG69+FM69+FS69+AH69+FV69+FY69+GB69+GH69+GW69+GZ69+HI69+HO69+HR69+HX69+IM69+IS69+IV69+JK69+JN69+JQ69+JT69+JW69+JZ69+KC69+KF69+DK69+CD69+AB69</f>
        <v>#REF!</v>
      </c>
      <c r="KJ69" s="6"/>
      <c r="KK69" s="9"/>
      <c r="KL69" s="6"/>
      <c r="KM69" s="6"/>
      <c r="KN69" s="6"/>
      <c r="KO69" s="9"/>
      <c r="KP69" s="6"/>
      <c r="KQ69" s="6"/>
      <c r="KR69" s="6"/>
      <c r="KS69" s="9"/>
      <c r="KT69" s="6"/>
      <c r="KU69" s="6"/>
      <c r="KV69" s="1"/>
      <c r="KW69" s="2"/>
      <c r="KX69" s="1"/>
      <c r="KY69" s="1"/>
      <c r="KZ69" s="1"/>
      <c r="LA69" s="2"/>
      <c r="LB69" s="1"/>
      <c r="LC69" s="1"/>
      <c r="LD69" s="1"/>
      <c r="LE69" s="2"/>
      <c r="LF69" s="1"/>
      <c r="LG69" s="1"/>
      <c r="LH69" s="1"/>
      <c r="LI69" s="2"/>
      <c r="LJ69" s="1"/>
      <c r="LK69" s="1"/>
      <c r="LL69" s="1"/>
      <c r="LM69" s="2"/>
      <c r="LN69" s="1"/>
      <c r="LO69" s="1"/>
      <c r="LP69" s="1"/>
      <c r="LQ69" s="2"/>
      <c r="LR69" s="1"/>
      <c r="LS69" s="1"/>
      <c r="LT69" s="1"/>
      <c r="LU69" s="2"/>
      <c r="LV69" s="1"/>
      <c r="LW69" s="1"/>
      <c r="LX69" s="1"/>
      <c r="LY69" s="2"/>
      <c r="LZ69" s="1"/>
      <c r="MA69" s="1"/>
      <c r="MB69" s="1"/>
    </row>
    <row r="70" spans="1:415" ht="15" thickBot="1" x14ac:dyDescent="0.35">
      <c r="A70" s="87"/>
      <c r="B70" s="88" t="s">
        <v>17</v>
      </c>
      <c r="C70" s="78">
        <f t="shared" ref="C70:D70" si="665">SUM(C58:C69)</f>
        <v>0</v>
      </c>
      <c r="D70" s="47">
        <f t="shared" si="665"/>
        <v>0</v>
      </c>
      <c r="E70" s="79"/>
      <c r="F70" s="78">
        <f t="shared" ref="F70:DE70" si="666">SUM(F58:F69)</f>
        <v>59.597000000000001</v>
      </c>
      <c r="G70" s="47">
        <f t="shared" si="666"/>
        <v>1706.9589999999998</v>
      </c>
      <c r="H70" s="79"/>
      <c r="I70" s="78">
        <f t="shared" si="666"/>
        <v>0</v>
      </c>
      <c r="J70" s="47">
        <f t="shared" si="666"/>
        <v>0</v>
      </c>
      <c r="K70" s="79"/>
      <c r="L70" s="78">
        <f t="shared" si="666"/>
        <v>3.395</v>
      </c>
      <c r="M70" s="47">
        <f t="shared" si="666"/>
        <v>168.62899999999999</v>
      </c>
      <c r="N70" s="79"/>
      <c r="O70" s="78">
        <f t="shared" ref="O70:P70" si="667">SUM(O58:O69)</f>
        <v>0</v>
      </c>
      <c r="P70" s="47">
        <f t="shared" si="667"/>
        <v>0</v>
      </c>
      <c r="Q70" s="79"/>
      <c r="R70" s="78"/>
      <c r="S70" s="47"/>
      <c r="T70" s="79"/>
      <c r="U70" s="78">
        <f t="shared" ref="U70:V70" si="668">SUM(U58:U69)</f>
        <v>150.01499999999999</v>
      </c>
      <c r="V70" s="47">
        <f t="shared" si="668"/>
        <v>4020.5410000000002</v>
      </c>
      <c r="W70" s="79"/>
      <c r="X70" s="78">
        <f t="shared" ref="X70:Y70" si="669">SUM(X58:X69)</f>
        <v>0</v>
      </c>
      <c r="Y70" s="47">
        <f t="shared" si="669"/>
        <v>0</v>
      </c>
      <c r="Z70" s="79"/>
      <c r="AA70" s="78">
        <f t="shared" ref="AA70:AB70" si="670">SUM(AA58:AA69)</f>
        <v>150.01499999999999</v>
      </c>
      <c r="AB70" s="47">
        <f t="shared" si="670"/>
        <v>4020.5410000000002</v>
      </c>
      <c r="AC70" s="79"/>
      <c r="AD70" s="78">
        <f t="shared" ref="AD70:AE70" si="671">SUM(AD58:AD69)</f>
        <v>0</v>
      </c>
      <c r="AE70" s="47">
        <f t="shared" si="671"/>
        <v>0</v>
      </c>
      <c r="AF70" s="79"/>
      <c r="AG70" s="78">
        <f>SUM(AG58:AG69)</f>
        <v>5.0000000000000001E-3</v>
      </c>
      <c r="AH70" s="47">
        <f>SUM(AH58:AH69)</f>
        <v>0.22</v>
      </c>
      <c r="AI70" s="79"/>
      <c r="AJ70" s="78">
        <f t="shared" ref="AJ70:AK70" si="672">SUM(AJ58:AJ69)</f>
        <v>0.40500000000000003</v>
      </c>
      <c r="AK70" s="47">
        <f t="shared" si="672"/>
        <v>11.76</v>
      </c>
      <c r="AL70" s="79"/>
      <c r="AM70" s="78">
        <f t="shared" si="666"/>
        <v>0</v>
      </c>
      <c r="AN70" s="47">
        <f t="shared" si="666"/>
        <v>0</v>
      </c>
      <c r="AO70" s="79"/>
      <c r="AP70" s="78">
        <f t="shared" ref="AP70:AQ70" si="673">SUM(AP58:AP69)</f>
        <v>0</v>
      </c>
      <c r="AQ70" s="47">
        <f t="shared" si="673"/>
        <v>0</v>
      </c>
      <c r="AR70" s="79"/>
      <c r="AS70" s="78">
        <f t="shared" si="666"/>
        <v>0.318</v>
      </c>
      <c r="AT70" s="47">
        <f t="shared" si="666"/>
        <v>13.398</v>
      </c>
      <c r="AU70" s="79"/>
      <c r="AV70" s="78">
        <v>0</v>
      </c>
      <c r="AW70" s="47">
        <v>0</v>
      </c>
      <c r="AX70" s="79"/>
      <c r="AY70" s="78">
        <f t="shared" ref="AY70:AZ70" si="674">SUM(AY58:AY69)</f>
        <v>0</v>
      </c>
      <c r="AZ70" s="47">
        <f t="shared" si="674"/>
        <v>0</v>
      </c>
      <c r="BA70" s="79"/>
      <c r="BB70" s="78">
        <f t="shared" si="666"/>
        <v>0</v>
      </c>
      <c r="BC70" s="47">
        <f t="shared" si="666"/>
        <v>0</v>
      </c>
      <c r="BD70" s="79"/>
      <c r="BE70" s="78"/>
      <c r="BF70" s="47"/>
      <c r="BG70" s="79"/>
      <c r="BH70" s="78">
        <f>SUM(BH58:BH69)</f>
        <v>0</v>
      </c>
      <c r="BI70" s="47">
        <f>SUM(BI58:BI69)</f>
        <v>0</v>
      </c>
      <c r="BJ70" s="79"/>
      <c r="BK70" s="78">
        <f t="shared" ref="BK70:BL70" si="675">SUM(BK58:BK69)</f>
        <v>38.513999999999996</v>
      </c>
      <c r="BL70" s="47">
        <f t="shared" si="675"/>
        <v>1702.3820000000003</v>
      </c>
      <c r="BM70" s="79"/>
      <c r="BN70" s="78">
        <f t="shared" si="666"/>
        <v>1.133</v>
      </c>
      <c r="BO70" s="47">
        <f t="shared" si="666"/>
        <v>43.64</v>
      </c>
      <c r="BP70" s="79"/>
      <c r="BQ70" s="78"/>
      <c r="BR70" s="47"/>
      <c r="BS70" s="79"/>
      <c r="BT70" s="78">
        <f t="shared" si="666"/>
        <v>0</v>
      </c>
      <c r="BU70" s="47">
        <f t="shared" si="666"/>
        <v>0</v>
      </c>
      <c r="BV70" s="79"/>
      <c r="BW70" s="78">
        <f t="shared" si="666"/>
        <v>1</v>
      </c>
      <c r="BX70" s="47">
        <f t="shared" si="666"/>
        <v>27</v>
      </c>
      <c r="BY70" s="79"/>
      <c r="BZ70" s="78"/>
      <c r="CA70" s="47"/>
      <c r="CB70" s="79"/>
      <c r="CC70" s="78">
        <f t="shared" ref="CC70:CD70" si="676">SUM(CC58:CC69)</f>
        <v>130.60500000000002</v>
      </c>
      <c r="CD70" s="47">
        <f t="shared" si="676"/>
        <v>3125.7460000000001</v>
      </c>
      <c r="CE70" s="79"/>
      <c r="CF70" s="78">
        <f t="shared" si="666"/>
        <v>1.0580000000000001</v>
      </c>
      <c r="CG70" s="47">
        <f t="shared" si="666"/>
        <v>37.475000000000001</v>
      </c>
      <c r="CH70" s="79"/>
      <c r="CI70" s="78">
        <f t="shared" si="666"/>
        <v>0</v>
      </c>
      <c r="CJ70" s="47">
        <f t="shared" si="666"/>
        <v>0</v>
      </c>
      <c r="CK70" s="79"/>
      <c r="CL70" s="78">
        <f t="shared" ref="CL70:CM70" si="677">SUM(CL58:CL69)</f>
        <v>0</v>
      </c>
      <c r="CM70" s="47">
        <f t="shared" si="677"/>
        <v>0</v>
      </c>
      <c r="CN70" s="79"/>
      <c r="CO70" s="78">
        <f t="shared" ref="CO70:CP70" si="678">SUM(CO58:CO69)</f>
        <v>0</v>
      </c>
      <c r="CP70" s="47">
        <f t="shared" si="678"/>
        <v>0</v>
      </c>
      <c r="CQ70" s="79"/>
      <c r="CR70" s="78">
        <f t="shared" ref="CR70:CS70" si="679">SUM(CR58:CR69)</f>
        <v>0</v>
      </c>
      <c r="CS70" s="47">
        <f t="shared" si="679"/>
        <v>0</v>
      </c>
      <c r="CT70" s="79"/>
      <c r="CU70" s="78">
        <f t="shared" ref="CU70:CV70" si="680">SUM(CU58:CU69)</f>
        <v>0</v>
      </c>
      <c r="CV70" s="47">
        <f t="shared" si="680"/>
        <v>0</v>
      </c>
      <c r="CW70" s="79"/>
      <c r="CX70" s="78">
        <f t="shared" ref="CX70:CY70" si="681">SUM(CX58:CX69)</f>
        <v>0</v>
      </c>
      <c r="CY70" s="47">
        <f t="shared" si="681"/>
        <v>0</v>
      </c>
      <c r="CZ70" s="79"/>
      <c r="DA70" s="78">
        <f t="shared" si="666"/>
        <v>6.0299999999999994</v>
      </c>
      <c r="DB70" s="47">
        <f t="shared" si="666"/>
        <v>197.548</v>
      </c>
      <c r="DC70" s="79"/>
      <c r="DD70" s="78">
        <f t="shared" si="666"/>
        <v>0</v>
      </c>
      <c r="DE70" s="47">
        <f t="shared" si="666"/>
        <v>0</v>
      </c>
      <c r="DF70" s="79"/>
      <c r="DG70" s="78">
        <f t="shared" ref="DG70:GE70" si="682">SUM(DG58:DG69)</f>
        <v>0.06</v>
      </c>
      <c r="DH70" s="47">
        <f t="shared" si="682"/>
        <v>2.2989999999999999</v>
      </c>
      <c r="DI70" s="79"/>
      <c r="DJ70" s="78">
        <f t="shared" ref="DJ70:DK70" si="683">SUM(DJ58:DJ69)</f>
        <v>6.7000000000000004E-2</v>
      </c>
      <c r="DK70" s="47">
        <f t="shared" si="683"/>
        <v>0.93500000000000005</v>
      </c>
      <c r="DL70" s="79"/>
      <c r="DM70" s="78">
        <f t="shared" ref="DM70:DN70" si="684">SUM(DM58:DM69)</f>
        <v>0</v>
      </c>
      <c r="DN70" s="47">
        <f t="shared" si="684"/>
        <v>0</v>
      </c>
      <c r="DO70" s="79"/>
      <c r="DP70" s="78">
        <f t="shared" si="682"/>
        <v>0</v>
      </c>
      <c r="DQ70" s="47">
        <f t="shared" si="682"/>
        <v>0</v>
      </c>
      <c r="DR70" s="79"/>
      <c r="DS70" s="78">
        <f t="shared" si="682"/>
        <v>0</v>
      </c>
      <c r="DT70" s="47">
        <f t="shared" si="682"/>
        <v>4</v>
      </c>
      <c r="DU70" s="79"/>
      <c r="DV70" s="78">
        <f t="shared" si="682"/>
        <v>0</v>
      </c>
      <c r="DW70" s="47">
        <f t="shared" si="682"/>
        <v>0</v>
      </c>
      <c r="DX70" s="79"/>
      <c r="DY70" s="78">
        <f t="shared" ref="DY70:DZ70" si="685">SUM(DY58:DY69)</f>
        <v>0</v>
      </c>
      <c r="DZ70" s="47">
        <f t="shared" si="685"/>
        <v>0</v>
      </c>
      <c r="EA70" s="79"/>
      <c r="EB70" s="78">
        <f t="shared" ref="EB70:EC70" si="686">SUM(EB58:EB69)</f>
        <v>0</v>
      </c>
      <c r="EC70" s="47">
        <f t="shared" si="686"/>
        <v>0</v>
      </c>
      <c r="ED70" s="79"/>
      <c r="EE70" s="78">
        <f t="shared" ref="EE70:EF70" si="687">SUM(EE58:EE69)</f>
        <v>0</v>
      </c>
      <c r="EF70" s="47">
        <f t="shared" si="687"/>
        <v>0</v>
      </c>
      <c r="EG70" s="79"/>
      <c r="EH70" s="78">
        <f t="shared" si="682"/>
        <v>11.894</v>
      </c>
      <c r="EI70" s="47">
        <f t="shared" si="682"/>
        <v>296.47699999999998</v>
      </c>
      <c r="EJ70" s="79"/>
      <c r="EK70" s="78">
        <f t="shared" si="682"/>
        <v>0</v>
      </c>
      <c r="EL70" s="47">
        <f t="shared" si="682"/>
        <v>0</v>
      </c>
      <c r="EM70" s="79"/>
      <c r="EN70" s="78">
        <f t="shared" ref="EN70:EO70" si="688">SUM(EN58:EN69)</f>
        <v>0</v>
      </c>
      <c r="EO70" s="47">
        <f t="shared" si="688"/>
        <v>0</v>
      </c>
      <c r="EP70" s="79"/>
      <c r="EQ70" s="78">
        <f t="shared" si="682"/>
        <v>0</v>
      </c>
      <c r="ER70" s="47">
        <f t="shared" si="682"/>
        <v>0</v>
      </c>
      <c r="ES70" s="79"/>
      <c r="ET70" s="78">
        <f t="shared" ref="ET70:EU70" si="689">SUM(ET58:ET69)</f>
        <v>58.771000000000001</v>
      </c>
      <c r="EU70" s="47">
        <f t="shared" si="689"/>
        <v>2512.5250000000001</v>
      </c>
      <c r="EV70" s="79"/>
      <c r="EW70" s="78">
        <f t="shared" ref="EW70:EX70" si="690">SUM(EW58:EW69)</f>
        <v>0</v>
      </c>
      <c r="EX70" s="47">
        <f t="shared" si="690"/>
        <v>0</v>
      </c>
      <c r="EY70" s="79"/>
      <c r="EZ70" s="78"/>
      <c r="FA70" s="47"/>
      <c r="FB70" s="79"/>
      <c r="FC70" s="78">
        <f t="shared" si="682"/>
        <v>3.7260000000000004</v>
      </c>
      <c r="FD70" s="47">
        <f t="shared" si="682"/>
        <v>112.143</v>
      </c>
      <c r="FE70" s="79"/>
      <c r="FF70" s="78">
        <f t="shared" si="682"/>
        <v>301.36199999999997</v>
      </c>
      <c r="FG70" s="47">
        <f t="shared" si="682"/>
        <v>11898.722</v>
      </c>
      <c r="FH70" s="79"/>
      <c r="FI70" s="78">
        <f t="shared" ref="FI70:FJ70" si="691">SUM(FI58:FI69)</f>
        <v>0</v>
      </c>
      <c r="FJ70" s="47">
        <f t="shared" si="691"/>
        <v>0</v>
      </c>
      <c r="FK70" s="79"/>
      <c r="FL70" s="78">
        <f t="shared" si="682"/>
        <v>0.60199999999999998</v>
      </c>
      <c r="FM70" s="47">
        <f t="shared" si="682"/>
        <v>27.785000000000004</v>
      </c>
      <c r="FN70" s="79"/>
      <c r="FO70" s="78">
        <f t="shared" ref="FO70:FP70" si="692">SUM(FO58:FO69)</f>
        <v>0</v>
      </c>
      <c r="FP70" s="47">
        <f t="shared" si="692"/>
        <v>0</v>
      </c>
      <c r="FQ70" s="79"/>
      <c r="FR70" s="78">
        <f t="shared" si="682"/>
        <v>35.008000000000003</v>
      </c>
      <c r="FS70" s="47">
        <f t="shared" si="682"/>
        <v>948.524</v>
      </c>
      <c r="FT70" s="79"/>
      <c r="FU70" s="78">
        <f t="shared" si="682"/>
        <v>126.20399999999999</v>
      </c>
      <c r="FV70" s="47">
        <f t="shared" si="682"/>
        <v>3029.683</v>
      </c>
      <c r="FW70" s="79"/>
      <c r="FX70" s="78">
        <f t="shared" si="682"/>
        <v>192.46700000000001</v>
      </c>
      <c r="FY70" s="47">
        <f t="shared" si="682"/>
        <v>4860.1049999999996</v>
      </c>
      <c r="FZ70" s="79"/>
      <c r="GA70" s="78">
        <f t="shared" si="682"/>
        <v>17.940000000000001</v>
      </c>
      <c r="GB70" s="47">
        <f t="shared" si="682"/>
        <v>176.68</v>
      </c>
      <c r="GC70" s="79"/>
      <c r="GD70" s="78">
        <f t="shared" si="682"/>
        <v>3.1409999999999996</v>
      </c>
      <c r="GE70" s="47">
        <f t="shared" si="682"/>
        <v>88.715999999999994</v>
      </c>
      <c r="GF70" s="79"/>
      <c r="GG70" s="78">
        <f t="shared" ref="GG70:JZ70" si="693">SUM(GG58:GG69)</f>
        <v>10.814</v>
      </c>
      <c r="GH70" s="47">
        <f t="shared" si="693"/>
        <v>298.45499999999993</v>
      </c>
      <c r="GI70" s="79"/>
      <c r="GJ70" s="78">
        <f t="shared" ref="GJ70:GK70" si="694">SUM(GJ58:GJ69)</f>
        <v>0</v>
      </c>
      <c r="GK70" s="47">
        <f t="shared" si="694"/>
        <v>0</v>
      </c>
      <c r="GL70" s="79"/>
      <c r="GM70" s="78">
        <f t="shared" ref="GM70:GN70" si="695">SUM(GM58:GM69)</f>
        <v>0</v>
      </c>
      <c r="GN70" s="47">
        <f t="shared" si="695"/>
        <v>0</v>
      </c>
      <c r="GO70" s="79"/>
      <c r="GP70" s="78">
        <f t="shared" ref="GP70:GQ70" si="696">SUM(GP58:GP69)</f>
        <v>0</v>
      </c>
      <c r="GQ70" s="47">
        <f t="shared" si="696"/>
        <v>0</v>
      </c>
      <c r="GR70" s="79"/>
      <c r="GS70" s="78">
        <f t="shared" ref="GS70:GT70" si="697">SUM(GS58:GS69)</f>
        <v>0</v>
      </c>
      <c r="GT70" s="47">
        <f t="shared" si="697"/>
        <v>0</v>
      </c>
      <c r="GU70" s="79"/>
      <c r="GV70" s="78">
        <f t="shared" si="693"/>
        <v>0</v>
      </c>
      <c r="GW70" s="47">
        <f t="shared" si="693"/>
        <v>0</v>
      </c>
      <c r="GX70" s="79"/>
      <c r="GY70" s="78">
        <f t="shared" si="693"/>
        <v>0</v>
      </c>
      <c r="GZ70" s="47">
        <f t="shared" si="693"/>
        <v>0</v>
      </c>
      <c r="HA70" s="79"/>
      <c r="HB70" s="78">
        <f t="shared" ref="HB70:HC70" si="698">SUM(HB58:HB69)</f>
        <v>0</v>
      </c>
      <c r="HC70" s="47">
        <f t="shared" si="698"/>
        <v>0</v>
      </c>
      <c r="HD70" s="79"/>
      <c r="HE70" s="78">
        <f t="shared" ref="HE70:HF70" si="699">SUM(HE58:HE69)</f>
        <v>0</v>
      </c>
      <c r="HF70" s="47">
        <f t="shared" si="699"/>
        <v>0</v>
      </c>
      <c r="HG70" s="79"/>
      <c r="HH70" s="78">
        <f t="shared" si="693"/>
        <v>0.16800000000000001</v>
      </c>
      <c r="HI70" s="47">
        <f t="shared" si="693"/>
        <v>13.606</v>
      </c>
      <c r="HJ70" s="79"/>
      <c r="HK70" s="78">
        <f t="shared" ref="HK70:HL70" si="700">SUM(HK58:HK69)</f>
        <v>0</v>
      </c>
      <c r="HL70" s="47">
        <f t="shared" si="700"/>
        <v>0</v>
      </c>
      <c r="HM70" s="79"/>
      <c r="HN70" s="78">
        <f t="shared" si="693"/>
        <v>0</v>
      </c>
      <c r="HO70" s="47">
        <f t="shared" si="693"/>
        <v>0</v>
      </c>
      <c r="HP70" s="79"/>
      <c r="HQ70" s="78">
        <f t="shared" si="693"/>
        <v>5.2540000000000004</v>
      </c>
      <c r="HR70" s="47">
        <f t="shared" si="693"/>
        <v>148.80900000000003</v>
      </c>
      <c r="HS70" s="79"/>
      <c r="HT70" s="78">
        <f t="shared" ref="HT70:HU70" si="701">SUM(HT58:HT69)</f>
        <v>0</v>
      </c>
      <c r="HU70" s="47">
        <f t="shared" si="701"/>
        <v>0</v>
      </c>
      <c r="HV70" s="79"/>
      <c r="HW70" s="78">
        <f t="shared" si="693"/>
        <v>0.12</v>
      </c>
      <c r="HX70" s="47">
        <f t="shared" si="693"/>
        <v>4.774</v>
      </c>
      <c r="HY70" s="79"/>
      <c r="HZ70" s="78">
        <f t="shared" ref="HZ70:IA70" si="702">SUM(HZ58:HZ69)</f>
        <v>0</v>
      </c>
      <c r="IA70" s="47">
        <f t="shared" si="702"/>
        <v>0</v>
      </c>
      <c r="IB70" s="79"/>
      <c r="IC70" s="78">
        <f t="shared" ref="IC70:ID70" si="703">SUM(IC58:IC69)</f>
        <v>0</v>
      </c>
      <c r="ID70" s="47">
        <f t="shared" si="703"/>
        <v>0</v>
      </c>
      <c r="IE70" s="79"/>
      <c r="IF70" s="78">
        <f t="shared" ref="IF70:IG70" si="704">SUM(IF58:IF69)</f>
        <v>0</v>
      </c>
      <c r="IG70" s="47">
        <f t="shared" si="704"/>
        <v>0</v>
      </c>
      <c r="IH70" s="79"/>
      <c r="II70" s="78">
        <f t="shared" ref="II70:IJ70" si="705">SUM(II58:II69)</f>
        <v>0</v>
      </c>
      <c r="IJ70" s="47">
        <f t="shared" si="705"/>
        <v>0</v>
      </c>
      <c r="IK70" s="79"/>
      <c r="IL70" s="78">
        <f t="shared" si="693"/>
        <v>0</v>
      </c>
      <c r="IM70" s="47">
        <f t="shared" si="693"/>
        <v>0</v>
      </c>
      <c r="IN70" s="79"/>
      <c r="IO70" s="78">
        <f t="shared" ref="IO70:IP70" si="706">SUM(IO58:IO69)</f>
        <v>0</v>
      </c>
      <c r="IP70" s="47">
        <f t="shared" si="706"/>
        <v>0</v>
      </c>
      <c r="IQ70" s="79"/>
      <c r="IR70" s="78">
        <f t="shared" si="693"/>
        <v>0</v>
      </c>
      <c r="IS70" s="47">
        <f t="shared" si="693"/>
        <v>0</v>
      </c>
      <c r="IT70" s="79"/>
      <c r="IU70" s="78">
        <f t="shared" si="693"/>
        <v>3.6710000000000003</v>
      </c>
      <c r="IV70" s="47">
        <f t="shared" si="693"/>
        <v>94.363</v>
      </c>
      <c r="IW70" s="79"/>
      <c r="IX70" s="78">
        <f t="shared" ref="IX70:IY70" si="707">SUM(IX58:IX69)</f>
        <v>0</v>
      </c>
      <c r="IY70" s="47">
        <f t="shared" si="707"/>
        <v>0</v>
      </c>
      <c r="IZ70" s="79"/>
      <c r="JA70" s="78">
        <f t="shared" ref="JA70:JB70" si="708">SUM(JA58:JA69)</f>
        <v>0</v>
      </c>
      <c r="JB70" s="47">
        <f t="shared" si="708"/>
        <v>0</v>
      </c>
      <c r="JC70" s="79"/>
      <c r="JD70" s="78">
        <f t="shared" ref="JD70:JE70" si="709">SUM(JD58:JD69)</f>
        <v>0</v>
      </c>
      <c r="JE70" s="47">
        <f t="shared" si="709"/>
        <v>0</v>
      </c>
      <c r="JF70" s="79"/>
      <c r="JG70" s="78">
        <f t="shared" ref="JG70:JH70" si="710">SUM(JG58:JG69)</f>
        <v>0</v>
      </c>
      <c r="JH70" s="47">
        <f t="shared" si="710"/>
        <v>0</v>
      </c>
      <c r="JI70" s="79"/>
      <c r="JJ70" s="78">
        <f t="shared" si="693"/>
        <v>0.504</v>
      </c>
      <c r="JK70" s="47">
        <f t="shared" si="693"/>
        <v>24.793999999999997</v>
      </c>
      <c r="JL70" s="79"/>
      <c r="JM70" s="78">
        <f t="shared" si="693"/>
        <v>7.0679999999999996</v>
      </c>
      <c r="JN70" s="47">
        <f t="shared" si="693"/>
        <v>243.916</v>
      </c>
      <c r="JO70" s="79"/>
      <c r="JP70" s="78">
        <f t="shared" si="693"/>
        <v>19.479999999999997</v>
      </c>
      <c r="JQ70" s="47">
        <f t="shared" si="693"/>
        <v>538.101</v>
      </c>
      <c r="JR70" s="79"/>
      <c r="JS70" s="78">
        <f t="shared" si="693"/>
        <v>0</v>
      </c>
      <c r="JT70" s="47">
        <f t="shared" si="693"/>
        <v>5</v>
      </c>
      <c r="JU70" s="79"/>
      <c r="JV70" s="78">
        <f t="shared" si="693"/>
        <v>10</v>
      </c>
      <c r="JW70" s="47">
        <f t="shared" si="693"/>
        <v>374</v>
      </c>
      <c r="JX70" s="79"/>
      <c r="JY70" s="78">
        <f t="shared" si="693"/>
        <v>0</v>
      </c>
      <c r="JZ70" s="47">
        <f t="shared" si="693"/>
        <v>0</v>
      </c>
      <c r="KA70" s="79"/>
      <c r="KB70" s="78">
        <f t="shared" ref="KB70:KF70" si="711">SUM(KB58:KB69)</f>
        <v>349.65599999999995</v>
      </c>
      <c r="KC70" s="47">
        <f t="shared" si="711"/>
        <v>10418.964</v>
      </c>
      <c r="KD70" s="79"/>
      <c r="KE70" s="78">
        <f t="shared" si="711"/>
        <v>88.515000000000001</v>
      </c>
      <c r="KF70" s="47">
        <f t="shared" si="711"/>
        <v>1583.4880000000001</v>
      </c>
      <c r="KG70" s="79"/>
      <c r="KH70" s="48" t="e">
        <f>F70+I70+L70+AM70+AS70+BB70+BH70+#REF!+BN70+BT70+BW70+CF70+CI70+DA70+DD70+DG70+DP70+DS70+DV70+EH70+EK70+EQ70+EW70+FC70+FF70+FL70+FR70+AG70+FU70+FX70+GA70+GG70+GV70+GY70+HH70+HN70+HQ70+HW70+IL70+IR70+IU70+JJ70+JM70+JP70+JS70+JV70+JY70+KB70+KE70</f>
        <v>#REF!</v>
      </c>
      <c r="KI70" s="49" t="e">
        <f>G70+J70+M70+AN70+AT70+BC70+BI70+#REF!+BO70+BU70+BX70+CG70+CJ70+DB70+DE70+DH70+DQ70+DT70+DW70+EI70+EL70+ER70+GE70+EX70+FD70+FG70+FM70+FS70+AH70+FV70+FY70+GB70+GH70+GW70+GZ70+HI70+HO70+HR70+HX70+IM70+IS70+IV70+JK70+JN70+JQ70+JT70+JW70+JZ70+KC70+KF70</f>
        <v>#REF!</v>
      </c>
      <c r="KJ70" s="6"/>
      <c r="KK70" s="9"/>
      <c r="KL70" s="6"/>
      <c r="KM70" s="6"/>
      <c r="KN70" s="6"/>
      <c r="KO70" s="9"/>
      <c r="KP70" s="6"/>
      <c r="KQ70" s="6"/>
      <c r="KR70" s="6"/>
      <c r="KS70" s="9"/>
      <c r="KT70" s="6"/>
      <c r="KU70" s="6"/>
      <c r="KV70" s="1"/>
      <c r="KW70" s="2"/>
      <c r="KX70" s="1"/>
      <c r="KY70" s="1"/>
      <c r="KZ70" s="1"/>
      <c r="LA70" s="2"/>
      <c r="LB70" s="1"/>
      <c r="LC70" s="1"/>
      <c r="LD70" s="1"/>
      <c r="LE70" s="2"/>
      <c r="LF70" s="1"/>
      <c r="LG70" s="1"/>
      <c r="LH70" s="1"/>
      <c r="LI70" s="2"/>
      <c r="LJ70" s="1"/>
      <c r="LK70" s="1"/>
      <c r="LL70" s="1"/>
      <c r="LM70" s="2"/>
      <c r="LN70" s="1"/>
      <c r="LO70" s="1"/>
      <c r="LP70" s="1"/>
      <c r="LQ70" s="2"/>
      <c r="LR70" s="1"/>
      <c r="LS70" s="1"/>
      <c r="LT70" s="1"/>
      <c r="LU70" s="2"/>
      <c r="LV70" s="1"/>
      <c r="LW70" s="1"/>
      <c r="LX70" s="1"/>
      <c r="LY70" s="2"/>
      <c r="LZ70" s="1"/>
      <c r="MA70" s="1"/>
      <c r="MB70" s="1"/>
      <c r="MG70" s="3"/>
      <c r="ML70" s="3"/>
      <c r="MQ70" s="3"/>
      <c r="MV70" s="3"/>
      <c r="NA70" s="3"/>
      <c r="NF70" s="3"/>
      <c r="NK70" s="3"/>
      <c r="NP70" s="3"/>
      <c r="NU70" s="3"/>
      <c r="NZ70" s="3"/>
      <c r="OE70" s="3"/>
      <c r="OJ70" s="3"/>
      <c r="OO70" s="3"/>
      <c r="OT70" s="3"/>
      <c r="OY70" s="3"/>
    </row>
    <row r="71" spans="1:415" x14ac:dyDescent="0.3">
      <c r="A71" s="57">
        <v>2014</v>
      </c>
      <c r="B71" s="58" t="s">
        <v>5</v>
      </c>
      <c r="C71" s="63">
        <v>0</v>
      </c>
      <c r="D71" s="14">
        <v>0</v>
      </c>
      <c r="E71" s="64">
        <v>0</v>
      </c>
      <c r="F71" s="63">
        <v>7.1429999999999998</v>
      </c>
      <c r="G71" s="14">
        <v>201.84</v>
      </c>
      <c r="H71" s="64">
        <f t="shared" ref="H71" si="712">G71/F71*1000</f>
        <v>28257.034859302817</v>
      </c>
      <c r="I71" s="63">
        <v>0</v>
      </c>
      <c r="J71" s="14">
        <v>0</v>
      </c>
      <c r="K71" s="64">
        <v>0</v>
      </c>
      <c r="L71" s="63">
        <v>0.14699999999999999</v>
      </c>
      <c r="M71" s="14">
        <v>4</v>
      </c>
      <c r="N71" s="64">
        <f t="shared" ref="N71" si="713">M71/L71*1000</f>
        <v>27210.884353741498</v>
      </c>
      <c r="O71" s="63">
        <v>0</v>
      </c>
      <c r="P71" s="14">
        <v>0</v>
      </c>
      <c r="Q71" s="64">
        <v>0</v>
      </c>
      <c r="R71" s="63"/>
      <c r="S71" s="14"/>
      <c r="T71" s="64"/>
      <c r="U71" s="63">
        <v>79.22</v>
      </c>
      <c r="V71" s="14">
        <v>2210.67</v>
      </c>
      <c r="W71" s="64">
        <f t="shared" ref="W71:W81" si="714">V71/U71*1000</f>
        <v>27905.453168391821</v>
      </c>
      <c r="X71" s="63">
        <v>0</v>
      </c>
      <c r="Y71" s="14">
        <v>0</v>
      </c>
      <c r="Z71" s="64">
        <v>0</v>
      </c>
      <c r="AA71" s="63">
        <v>79.22</v>
      </c>
      <c r="AB71" s="14">
        <v>2210.67</v>
      </c>
      <c r="AC71" s="64">
        <f t="shared" ref="AC71" si="715">AB71/AA71*1000</f>
        <v>27905.453168391821</v>
      </c>
      <c r="AD71" s="63">
        <v>0</v>
      </c>
      <c r="AE71" s="14">
        <v>0</v>
      </c>
      <c r="AF71" s="64">
        <v>0</v>
      </c>
      <c r="AG71" s="63">
        <v>0</v>
      </c>
      <c r="AH71" s="14">
        <v>0</v>
      </c>
      <c r="AI71" s="64">
        <v>0</v>
      </c>
      <c r="AJ71" s="63">
        <v>0</v>
      </c>
      <c r="AK71" s="14">
        <v>0</v>
      </c>
      <c r="AL71" s="64">
        <v>0</v>
      </c>
      <c r="AM71" s="63">
        <v>0</v>
      </c>
      <c r="AN71" s="14">
        <v>0</v>
      </c>
      <c r="AO71" s="64">
        <v>0</v>
      </c>
      <c r="AP71" s="63">
        <v>0</v>
      </c>
      <c r="AQ71" s="14">
        <v>0</v>
      </c>
      <c r="AR71" s="64">
        <v>0</v>
      </c>
      <c r="AS71" s="63">
        <v>1.7999999999999999E-2</v>
      </c>
      <c r="AT71" s="14">
        <v>0.65</v>
      </c>
      <c r="AU71" s="64">
        <f t="shared" ref="AU71" si="716">AT71/AS71*1000</f>
        <v>36111.111111111117</v>
      </c>
      <c r="AV71" s="63">
        <v>0</v>
      </c>
      <c r="AW71" s="14">
        <v>0</v>
      </c>
      <c r="AX71" s="64">
        <v>0</v>
      </c>
      <c r="AY71" s="63">
        <v>0</v>
      </c>
      <c r="AZ71" s="14">
        <v>0</v>
      </c>
      <c r="BA71" s="64">
        <v>0</v>
      </c>
      <c r="BB71" s="63">
        <v>0</v>
      </c>
      <c r="BC71" s="14">
        <v>0</v>
      </c>
      <c r="BD71" s="64">
        <v>0</v>
      </c>
      <c r="BE71" s="63"/>
      <c r="BF71" s="14"/>
      <c r="BG71" s="64"/>
      <c r="BH71" s="63">
        <v>0</v>
      </c>
      <c r="BI71" s="14">
        <v>0</v>
      </c>
      <c r="BJ71" s="64">
        <v>0</v>
      </c>
      <c r="BK71" s="63">
        <v>0.42799999999999999</v>
      </c>
      <c r="BL71" s="14">
        <v>11.51</v>
      </c>
      <c r="BM71" s="64">
        <f t="shared" ref="BM71:BM82" si="717">IF(BK71=0,0,BL71/BK71*1000)</f>
        <v>26892.52336448598</v>
      </c>
      <c r="BN71" s="63">
        <v>0</v>
      </c>
      <c r="BO71" s="14">
        <v>0</v>
      </c>
      <c r="BP71" s="64">
        <v>0</v>
      </c>
      <c r="BQ71" s="63"/>
      <c r="BR71" s="14"/>
      <c r="BS71" s="64"/>
      <c r="BT71" s="63">
        <v>0</v>
      </c>
      <c r="BU71" s="14">
        <v>0</v>
      </c>
      <c r="BV71" s="64">
        <v>0</v>
      </c>
      <c r="BW71" s="63">
        <v>0</v>
      </c>
      <c r="BX71" s="14">
        <v>0</v>
      </c>
      <c r="BY71" s="64">
        <v>0</v>
      </c>
      <c r="BZ71" s="63"/>
      <c r="CA71" s="14"/>
      <c r="CB71" s="64"/>
      <c r="CC71" s="63">
        <v>42.042999999999999</v>
      </c>
      <c r="CD71" s="14">
        <v>715.15</v>
      </c>
      <c r="CE71" s="64">
        <f t="shared" ref="CE71" si="718">CD71/CC71*1000</f>
        <v>17009.965987203577</v>
      </c>
      <c r="CF71" s="63">
        <v>0</v>
      </c>
      <c r="CG71" s="14">
        <v>0</v>
      </c>
      <c r="CH71" s="64">
        <v>0</v>
      </c>
      <c r="CI71" s="63">
        <v>0</v>
      </c>
      <c r="CJ71" s="14">
        <v>0</v>
      </c>
      <c r="CK71" s="64">
        <v>0</v>
      </c>
      <c r="CL71" s="63">
        <v>0</v>
      </c>
      <c r="CM71" s="14">
        <v>0</v>
      </c>
      <c r="CN71" s="64">
        <f t="shared" ref="CN71:CN82" si="719">IF(CL71=0,0,CM71/CL71*1000)</f>
        <v>0</v>
      </c>
      <c r="CO71" s="63">
        <v>0</v>
      </c>
      <c r="CP71" s="14">
        <v>0</v>
      </c>
      <c r="CQ71" s="64">
        <v>0</v>
      </c>
      <c r="CR71" s="63">
        <v>0</v>
      </c>
      <c r="CS71" s="14">
        <v>0</v>
      </c>
      <c r="CT71" s="64">
        <f t="shared" ref="CT71:CT82" si="720">IF(CR71=0,0,CS71/CR71*1000)</f>
        <v>0</v>
      </c>
      <c r="CU71" s="63">
        <v>0</v>
      </c>
      <c r="CV71" s="14">
        <v>0</v>
      </c>
      <c r="CW71" s="64">
        <v>0</v>
      </c>
      <c r="CX71" s="63">
        <v>0</v>
      </c>
      <c r="CY71" s="14">
        <v>0</v>
      </c>
      <c r="CZ71" s="64">
        <v>0</v>
      </c>
      <c r="DA71" s="63">
        <v>0.20499999999999999</v>
      </c>
      <c r="DB71" s="14">
        <v>5.39</v>
      </c>
      <c r="DC71" s="64">
        <f t="shared" ref="DC71" si="721">DB71/DA71*1000</f>
        <v>26292.682926829268</v>
      </c>
      <c r="DD71" s="63">
        <v>0</v>
      </c>
      <c r="DE71" s="14">
        <v>0</v>
      </c>
      <c r="DF71" s="64">
        <v>0</v>
      </c>
      <c r="DG71" s="63">
        <v>0</v>
      </c>
      <c r="DH71" s="14">
        <v>0</v>
      </c>
      <c r="DI71" s="64">
        <v>0</v>
      </c>
      <c r="DJ71" s="63">
        <v>0</v>
      </c>
      <c r="DK71" s="14">
        <v>0</v>
      </c>
      <c r="DL71" s="64">
        <v>0</v>
      </c>
      <c r="DM71" s="63">
        <v>0</v>
      </c>
      <c r="DN71" s="14">
        <v>0</v>
      </c>
      <c r="DO71" s="64">
        <v>0</v>
      </c>
      <c r="DP71" s="63">
        <v>0</v>
      </c>
      <c r="DQ71" s="14">
        <v>0</v>
      </c>
      <c r="DR71" s="64">
        <v>0</v>
      </c>
      <c r="DS71" s="63">
        <v>0</v>
      </c>
      <c r="DT71" s="14">
        <v>0</v>
      </c>
      <c r="DU71" s="64">
        <v>0</v>
      </c>
      <c r="DV71" s="63">
        <v>0</v>
      </c>
      <c r="DW71" s="14">
        <v>0</v>
      </c>
      <c r="DX71" s="64">
        <v>0</v>
      </c>
      <c r="DY71" s="63">
        <v>0</v>
      </c>
      <c r="DZ71" s="14">
        <v>0</v>
      </c>
      <c r="EA71" s="64">
        <f t="shared" ref="EA71:EA82" si="722">IF(DY71=0,0,DZ71/DY71*1000)</f>
        <v>0</v>
      </c>
      <c r="EB71" s="63">
        <v>0</v>
      </c>
      <c r="EC71" s="14">
        <v>0</v>
      </c>
      <c r="ED71" s="64">
        <f t="shared" ref="ED71:ED82" si="723">IF(EB71=0,0,EC71/EB71*1000)</f>
        <v>0</v>
      </c>
      <c r="EE71" s="63">
        <v>0</v>
      </c>
      <c r="EF71" s="14">
        <v>0</v>
      </c>
      <c r="EG71" s="64">
        <v>0</v>
      </c>
      <c r="EH71" s="63">
        <v>1.3320000000000001</v>
      </c>
      <c r="EI71" s="14">
        <v>36.85</v>
      </c>
      <c r="EJ71" s="64">
        <f t="shared" ref="EJ71" si="724">EI71/EH71*1000</f>
        <v>27665.165165165163</v>
      </c>
      <c r="EK71" s="63">
        <v>0</v>
      </c>
      <c r="EL71" s="14">
        <v>0</v>
      </c>
      <c r="EM71" s="64">
        <v>0</v>
      </c>
      <c r="EN71" s="63">
        <v>0</v>
      </c>
      <c r="EO71" s="14">
        <v>0</v>
      </c>
      <c r="EP71" s="64">
        <v>0</v>
      </c>
      <c r="EQ71" s="63">
        <v>0</v>
      </c>
      <c r="ER71" s="14">
        <v>0</v>
      </c>
      <c r="ES71" s="64">
        <v>0</v>
      </c>
      <c r="ET71" s="63">
        <v>8</v>
      </c>
      <c r="EU71" s="14">
        <v>419.59</v>
      </c>
      <c r="EV71" s="64">
        <f t="shared" ref="EV71:EV82" si="725">EU71/ET71*1000</f>
        <v>52448.75</v>
      </c>
      <c r="EW71" s="63">
        <v>0</v>
      </c>
      <c r="EX71" s="14">
        <v>0</v>
      </c>
      <c r="EY71" s="64">
        <v>0</v>
      </c>
      <c r="EZ71" s="63"/>
      <c r="FA71" s="14"/>
      <c r="FB71" s="64"/>
      <c r="FC71" s="63">
        <v>0</v>
      </c>
      <c r="FD71" s="14">
        <v>0</v>
      </c>
      <c r="FE71" s="64">
        <v>0</v>
      </c>
      <c r="FF71" s="63">
        <v>0.50800000000000001</v>
      </c>
      <c r="FG71" s="14">
        <v>11.75</v>
      </c>
      <c r="FH71" s="64">
        <f t="shared" ref="FH71" si="726">FG71/FF71*1000</f>
        <v>23129.921259842518</v>
      </c>
      <c r="FI71" s="63">
        <v>0</v>
      </c>
      <c r="FJ71" s="14">
        <v>0</v>
      </c>
      <c r="FK71" s="64">
        <v>0</v>
      </c>
      <c r="FL71" s="63">
        <v>0</v>
      </c>
      <c r="FM71" s="14">
        <v>0</v>
      </c>
      <c r="FN71" s="64">
        <v>0</v>
      </c>
      <c r="FO71" s="63">
        <v>0</v>
      </c>
      <c r="FP71" s="14">
        <v>0</v>
      </c>
      <c r="FQ71" s="64">
        <f t="shared" ref="FQ71:FQ82" si="727">IF(FO71=0,0,FP71/FO71*1000)</f>
        <v>0</v>
      </c>
      <c r="FR71" s="63">
        <v>0</v>
      </c>
      <c r="FS71" s="14">
        <v>0</v>
      </c>
      <c r="FT71" s="64">
        <v>0</v>
      </c>
      <c r="FU71" s="63">
        <v>16.254000000000001</v>
      </c>
      <c r="FV71" s="14">
        <v>457.06</v>
      </c>
      <c r="FW71" s="64">
        <f t="shared" ref="FW71" si="728">FV71/FU71*1000</f>
        <v>28119.847422173003</v>
      </c>
      <c r="FX71" s="63">
        <v>75.986000000000004</v>
      </c>
      <c r="FY71" s="14">
        <v>1321.03</v>
      </c>
      <c r="FZ71" s="64">
        <f t="shared" ref="FZ71" si="729">FY71/FX71*1000</f>
        <v>17385.176216671491</v>
      </c>
      <c r="GA71" s="63">
        <v>0</v>
      </c>
      <c r="GB71" s="14">
        <v>0</v>
      </c>
      <c r="GC71" s="64">
        <v>0</v>
      </c>
      <c r="GD71" s="63">
        <v>0</v>
      </c>
      <c r="GE71" s="14">
        <v>0</v>
      </c>
      <c r="GF71" s="64">
        <v>0</v>
      </c>
      <c r="GG71" s="63">
        <v>1.6639999999999999</v>
      </c>
      <c r="GH71" s="14">
        <v>44.63</v>
      </c>
      <c r="GI71" s="64">
        <f t="shared" ref="GI71" si="730">GH71/GG71*1000</f>
        <v>26820.913461538465</v>
      </c>
      <c r="GJ71" s="63">
        <v>0</v>
      </c>
      <c r="GK71" s="14">
        <v>0</v>
      </c>
      <c r="GL71" s="64">
        <v>0</v>
      </c>
      <c r="GM71" s="63">
        <v>0</v>
      </c>
      <c r="GN71" s="14">
        <v>0</v>
      </c>
      <c r="GO71" s="64">
        <v>0</v>
      </c>
      <c r="GP71" s="63">
        <v>0</v>
      </c>
      <c r="GQ71" s="14">
        <v>0</v>
      </c>
      <c r="GR71" s="64">
        <v>0</v>
      </c>
      <c r="GS71" s="63">
        <v>0</v>
      </c>
      <c r="GT71" s="14">
        <v>0</v>
      </c>
      <c r="GU71" s="64">
        <v>0</v>
      </c>
      <c r="GV71" s="63">
        <v>0</v>
      </c>
      <c r="GW71" s="14">
        <v>0</v>
      </c>
      <c r="GX71" s="64">
        <v>0</v>
      </c>
      <c r="GY71" s="63">
        <v>0</v>
      </c>
      <c r="GZ71" s="14">
        <v>0</v>
      </c>
      <c r="HA71" s="64">
        <v>0</v>
      </c>
      <c r="HB71" s="63">
        <v>0</v>
      </c>
      <c r="HC71" s="14">
        <v>0</v>
      </c>
      <c r="HD71" s="64">
        <v>0</v>
      </c>
      <c r="HE71" s="63">
        <v>0</v>
      </c>
      <c r="HF71" s="14">
        <v>0</v>
      </c>
      <c r="HG71" s="64">
        <f t="shared" ref="HG71:HG82" si="731">IF(HE71=0,0,HF71/HE71*1000)</f>
        <v>0</v>
      </c>
      <c r="HH71" s="63">
        <v>4.5999999999999999E-2</v>
      </c>
      <c r="HI71" s="14">
        <v>0.27</v>
      </c>
      <c r="HJ71" s="64">
        <f t="shared" ref="HJ71" si="732">HI71/HH71*1000</f>
        <v>5869.5652173913049</v>
      </c>
      <c r="HK71" s="63">
        <v>0</v>
      </c>
      <c r="HL71" s="14">
        <v>0</v>
      </c>
      <c r="HM71" s="64">
        <v>0</v>
      </c>
      <c r="HN71" s="63">
        <v>0</v>
      </c>
      <c r="HO71" s="14">
        <v>0</v>
      </c>
      <c r="HP71" s="64">
        <v>0</v>
      </c>
      <c r="HQ71" s="63">
        <v>0.84699999999999998</v>
      </c>
      <c r="HR71" s="14">
        <v>28.44</v>
      </c>
      <c r="HS71" s="64">
        <f t="shared" ref="HS71" si="733">HR71/HQ71*1000</f>
        <v>33577.331759149944</v>
      </c>
      <c r="HT71" s="63">
        <v>0</v>
      </c>
      <c r="HU71" s="14">
        <v>0</v>
      </c>
      <c r="HV71" s="64">
        <v>0</v>
      </c>
      <c r="HW71" s="63">
        <v>0</v>
      </c>
      <c r="HX71" s="14">
        <v>0</v>
      </c>
      <c r="HY71" s="64">
        <v>0</v>
      </c>
      <c r="HZ71" s="63">
        <v>0</v>
      </c>
      <c r="IA71" s="14">
        <v>0</v>
      </c>
      <c r="IB71" s="64">
        <v>0</v>
      </c>
      <c r="IC71" s="63">
        <v>0</v>
      </c>
      <c r="ID71" s="14">
        <v>0</v>
      </c>
      <c r="IE71" s="64">
        <f t="shared" ref="IE71:IE82" si="734">IF(IC71=0,0,ID71/IC71*1000)</f>
        <v>0</v>
      </c>
      <c r="IF71" s="63">
        <v>0</v>
      </c>
      <c r="IG71" s="14">
        <v>0</v>
      </c>
      <c r="IH71" s="64">
        <v>0</v>
      </c>
      <c r="II71" s="63">
        <v>0</v>
      </c>
      <c r="IJ71" s="14">
        <v>0</v>
      </c>
      <c r="IK71" s="64">
        <v>0</v>
      </c>
      <c r="IL71" s="63">
        <v>0</v>
      </c>
      <c r="IM71" s="14">
        <v>0</v>
      </c>
      <c r="IN71" s="64">
        <v>0</v>
      </c>
      <c r="IO71" s="63">
        <v>0</v>
      </c>
      <c r="IP71" s="14">
        <v>0</v>
      </c>
      <c r="IQ71" s="64">
        <v>0</v>
      </c>
      <c r="IR71" s="63">
        <v>0</v>
      </c>
      <c r="IS71" s="14">
        <v>0</v>
      </c>
      <c r="IT71" s="64">
        <v>0</v>
      </c>
      <c r="IU71" s="63">
        <v>0.03</v>
      </c>
      <c r="IV71" s="14">
        <v>0.64</v>
      </c>
      <c r="IW71" s="64">
        <f t="shared" ref="IW71" si="735">IV71/IU71*1000</f>
        <v>21333.333333333336</v>
      </c>
      <c r="IX71" s="63">
        <v>0</v>
      </c>
      <c r="IY71" s="14">
        <v>0</v>
      </c>
      <c r="IZ71" s="64">
        <f t="shared" ref="IZ71:IZ82" si="736">IF(IX71=0,0,IY71/IX71*1000)</f>
        <v>0</v>
      </c>
      <c r="JA71" s="63">
        <v>0</v>
      </c>
      <c r="JB71" s="14">
        <v>0</v>
      </c>
      <c r="JC71" s="64">
        <v>0</v>
      </c>
      <c r="JD71" s="63">
        <v>0</v>
      </c>
      <c r="JE71" s="14">
        <v>0</v>
      </c>
      <c r="JF71" s="64">
        <v>0</v>
      </c>
      <c r="JG71" s="63">
        <v>0</v>
      </c>
      <c r="JH71" s="14">
        <v>0</v>
      </c>
      <c r="JI71" s="64">
        <v>0</v>
      </c>
      <c r="JJ71" s="63">
        <v>0.53800000000000003</v>
      </c>
      <c r="JK71" s="14">
        <v>15.62</v>
      </c>
      <c r="JL71" s="64">
        <f t="shared" ref="JL71" si="737">JK71/JJ71*1000</f>
        <v>29033.45724907063</v>
      </c>
      <c r="JM71" s="63">
        <v>1.3440000000000001</v>
      </c>
      <c r="JN71" s="14">
        <v>40.49</v>
      </c>
      <c r="JO71" s="64">
        <f t="shared" ref="JO71" si="738">JN71/JM71*1000</f>
        <v>30126.488095238095</v>
      </c>
      <c r="JP71" s="63">
        <v>0.40500000000000003</v>
      </c>
      <c r="JQ71" s="14">
        <v>11.2</v>
      </c>
      <c r="JR71" s="64">
        <f t="shared" ref="JR71" si="739">JQ71/JP71*1000</f>
        <v>27654.320987654315</v>
      </c>
      <c r="JS71" s="63">
        <v>0</v>
      </c>
      <c r="JT71" s="14">
        <v>0</v>
      </c>
      <c r="JU71" s="64">
        <v>0</v>
      </c>
      <c r="JV71" s="63">
        <v>4.0000000000000001E-3</v>
      </c>
      <c r="JW71" s="14">
        <v>0.7</v>
      </c>
      <c r="JX71" s="64">
        <f t="shared" ref="JX71" si="740">JW71/JV71*1000</f>
        <v>174999.99999999997</v>
      </c>
      <c r="JY71" s="63">
        <v>0</v>
      </c>
      <c r="JZ71" s="14">
        <v>0</v>
      </c>
      <c r="KA71" s="64">
        <v>0</v>
      </c>
      <c r="KB71" s="63">
        <v>22.747</v>
      </c>
      <c r="KC71" s="14">
        <v>532.11</v>
      </c>
      <c r="KD71" s="64">
        <f t="shared" ref="KD71" si="741">KC71/KB71*1000</f>
        <v>23392.535279377502</v>
      </c>
      <c r="KE71" s="63">
        <v>0.78200000000000003</v>
      </c>
      <c r="KF71" s="14">
        <v>13.84</v>
      </c>
      <c r="KG71" s="64">
        <f t="shared" ref="KG71" si="742">KF71/KE71*1000</f>
        <v>17698.209718670074</v>
      </c>
      <c r="KH71" s="11" t="e">
        <f>F71+I71+L71+AM71+AS71+BB71+BH71+#REF!+BN71+BT71+BW71+CF71+CI71+DA71+DD71+DG71+DP71+DS71+DV71+EH71+EK71+EQ71+GD71+EW71+FC71+FF71+FL71+FR71+AG71+FU71+FX71+GA71+GG71+GV71+GY71+HH71+HN71+HQ71+HW71+IL71+IR71+IU71+JJ71+JM71+JP71+JS71+JV71+JY71+KB71+KE71+DJ71+CC71+AA71+AJ71+ET71+FI71+JD71</f>
        <v>#REF!</v>
      </c>
      <c r="KI71" s="21" t="e">
        <f>G71+J71+M71+AN71+AT71+BC71+BI71+#REF!+BO71+BU71+BX71+CG71+CJ71+DB71+DE71+DH71+DQ71+DT71+DW71+EI71+EL71+ER71+GE71+EX71+FD71+FG71+FM71+FS71+AH71+FV71+FY71+GB71+GH71+GW71+GZ71+HI71+HO71+HR71+HX71+IM71+IS71+IV71+JK71+JN71+JQ71+JT71+JW71+JZ71+KC71+KF71+DK71+CD71+AB71+AK71+EU71+FJ71+JE71</f>
        <v>#REF!</v>
      </c>
      <c r="KJ71" s="6"/>
      <c r="KK71" s="9"/>
      <c r="KL71" s="6"/>
      <c r="KM71" s="6"/>
      <c r="KN71" s="6"/>
      <c r="KO71" s="9"/>
      <c r="KP71" s="6"/>
      <c r="KQ71" s="6"/>
      <c r="KR71" s="6"/>
      <c r="KS71" s="9"/>
      <c r="KT71" s="6"/>
      <c r="KU71" s="6"/>
      <c r="KV71" s="1"/>
      <c r="KW71" s="2"/>
      <c r="KX71" s="1"/>
      <c r="KY71" s="1"/>
      <c r="KZ71" s="1"/>
      <c r="LA71" s="2"/>
      <c r="LB71" s="1"/>
      <c r="LC71" s="1"/>
      <c r="LD71" s="1"/>
      <c r="LE71" s="2"/>
      <c r="LF71" s="1"/>
      <c r="LG71" s="1"/>
      <c r="LH71" s="1"/>
      <c r="LI71" s="2"/>
      <c r="LJ71" s="1"/>
      <c r="LK71" s="1"/>
      <c r="LL71" s="1"/>
      <c r="LM71" s="2"/>
      <c r="LN71" s="1"/>
      <c r="LO71" s="1"/>
      <c r="LP71" s="1"/>
      <c r="LQ71" s="2"/>
      <c r="LR71" s="1"/>
      <c r="LS71" s="1"/>
      <c r="LT71" s="1"/>
      <c r="LU71" s="2"/>
      <c r="LV71" s="1"/>
      <c r="LW71" s="1"/>
      <c r="LX71" s="1"/>
      <c r="LY71" s="2"/>
      <c r="LZ71" s="1"/>
      <c r="MA71" s="1"/>
      <c r="MB71" s="1"/>
    </row>
    <row r="72" spans="1:415" x14ac:dyDescent="0.3">
      <c r="A72" s="57">
        <v>2014</v>
      </c>
      <c r="B72" s="58" t="s">
        <v>6</v>
      </c>
      <c r="C72" s="63">
        <v>0</v>
      </c>
      <c r="D72" s="14">
        <v>0</v>
      </c>
      <c r="E72" s="64">
        <v>0</v>
      </c>
      <c r="F72" s="63">
        <v>5.7990000000000004</v>
      </c>
      <c r="G72" s="14">
        <v>177.3</v>
      </c>
      <c r="H72" s="64">
        <f t="shared" ref="H72" si="743">G72/F72*1000</f>
        <v>30574.236937403002</v>
      </c>
      <c r="I72" s="63">
        <v>0</v>
      </c>
      <c r="J72" s="14">
        <v>0</v>
      </c>
      <c r="K72" s="64">
        <v>0</v>
      </c>
      <c r="L72" s="63">
        <v>3.4000000000000002E-2</v>
      </c>
      <c r="M72" s="14">
        <v>1.52</v>
      </c>
      <c r="N72" s="64">
        <f t="shared" ref="N72" si="744">M72/L72*1000</f>
        <v>44705.882352941175</v>
      </c>
      <c r="O72" s="63">
        <v>0</v>
      </c>
      <c r="P72" s="14">
        <v>0</v>
      </c>
      <c r="Q72" s="64">
        <v>0</v>
      </c>
      <c r="R72" s="63"/>
      <c r="S72" s="14"/>
      <c r="T72" s="64"/>
      <c r="U72" s="63">
        <v>111.77</v>
      </c>
      <c r="V72" s="14">
        <v>2479.81</v>
      </c>
      <c r="W72" s="64">
        <f t="shared" si="714"/>
        <v>22186.722734186274</v>
      </c>
      <c r="X72" s="63">
        <v>0</v>
      </c>
      <c r="Y72" s="14">
        <v>0</v>
      </c>
      <c r="Z72" s="64">
        <v>0</v>
      </c>
      <c r="AA72" s="63">
        <v>111.77</v>
      </c>
      <c r="AB72" s="14">
        <v>2479.81</v>
      </c>
      <c r="AC72" s="64">
        <f t="shared" ref="AC72" si="745">AB72/AA72*1000</f>
        <v>22186.722734186274</v>
      </c>
      <c r="AD72" s="63">
        <v>0</v>
      </c>
      <c r="AE72" s="14">
        <v>0</v>
      </c>
      <c r="AF72" s="64">
        <v>0</v>
      </c>
      <c r="AG72" s="63">
        <v>0</v>
      </c>
      <c r="AH72" s="14">
        <v>0</v>
      </c>
      <c r="AI72" s="64">
        <v>0</v>
      </c>
      <c r="AJ72" s="63">
        <v>0</v>
      </c>
      <c r="AK72" s="14">
        <v>0</v>
      </c>
      <c r="AL72" s="64">
        <v>0</v>
      </c>
      <c r="AM72" s="63">
        <v>0</v>
      </c>
      <c r="AN72" s="14">
        <v>0</v>
      </c>
      <c r="AO72" s="64">
        <v>0</v>
      </c>
      <c r="AP72" s="63">
        <v>0</v>
      </c>
      <c r="AQ72" s="14">
        <v>0</v>
      </c>
      <c r="AR72" s="64">
        <v>0</v>
      </c>
      <c r="AS72" s="63">
        <v>4.3999999999999997E-2</v>
      </c>
      <c r="AT72" s="14">
        <v>1.44</v>
      </c>
      <c r="AU72" s="64">
        <f t="shared" ref="AU72" si="746">AT72/AS72*1000</f>
        <v>32727.272727272728</v>
      </c>
      <c r="AV72" s="63">
        <v>0</v>
      </c>
      <c r="AW72" s="14">
        <v>0</v>
      </c>
      <c r="AX72" s="64">
        <v>0</v>
      </c>
      <c r="AY72" s="63">
        <v>0</v>
      </c>
      <c r="AZ72" s="14">
        <v>0</v>
      </c>
      <c r="BA72" s="64">
        <v>0</v>
      </c>
      <c r="BB72" s="63">
        <v>0</v>
      </c>
      <c r="BC72" s="14">
        <v>0</v>
      </c>
      <c r="BD72" s="64">
        <v>0</v>
      </c>
      <c r="BE72" s="63"/>
      <c r="BF72" s="14"/>
      <c r="BG72" s="64"/>
      <c r="BH72" s="63">
        <v>0</v>
      </c>
      <c r="BI72" s="14">
        <v>0</v>
      </c>
      <c r="BJ72" s="64">
        <v>0</v>
      </c>
      <c r="BK72" s="63">
        <v>0.77700000000000002</v>
      </c>
      <c r="BL72" s="14">
        <v>21.43</v>
      </c>
      <c r="BM72" s="64">
        <f t="shared" si="717"/>
        <v>27580.437580437578</v>
      </c>
      <c r="BN72" s="63">
        <v>0</v>
      </c>
      <c r="BO72" s="14">
        <v>0</v>
      </c>
      <c r="BP72" s="64">
        <v>0</v>
      </c>
      <c r="BQ72" s="63"/>
      <c r="BR72" s="14"/>
      <c r="BS72" s="64"/>
      <c r="BT72" s="63">
        <v>0</v>
      </c>
      <c r="BU72" s="14">
        <v>0</v>
      </c>
      <c r="BV72" s="64">
        <v>0</v>
      </c>
      <c r="BW72" s="63">
        <v>1.85</v>
      </c>
      <c r="BX72" s="14">
        <v>14.2</v>
      </c>
      <c r="BY72" s="64">
        <f t="shared" ref="BY72" si="747">BX72/BW72*1000</f>
        <v>7675.6756756756749</v>
      </c>
      <c r="BZ72" s="63"/>
      <c r="CA72" s="14"/>
      <c r="CB72" s="64"/>
      <c r="CC72" s="63">
        <v>25.4</v>
      </c>
      <c r="CD72" s="14">
        <v>616.63</v>
      </c>
      <c r="CE72" s="64">
        <f t="shared" ref="CE72" si="748">CD72/CC72*1000</f>
        <v>24276.771653543306</v>
      </c>
      <c r="CF72" s="63">
        <v>0</v>
      </c>
      <c r="CG72" s="14">
        <v>0</v>
      </c>
      <c r="CH72" s="64">
        <v>0</v>
      </c>
      <c r="CI72" s="63">
        <v>0</v>
      </c>
      <c r="CJ72" s="14">
        <v>0</v>
      </c>
      <c r="CK72" s="64">
        <v>0</v>
      </c>
      <c r="CL72" s="63">
        <v>0</v>
      </c>
      <c r="CM72" s="14">
        <v>0</v>
      </c>
      <c r="CN72" s="64">
        <f t="shared" si="719"/>
        <v>0</v>
      </c>
      <c r="CO72" s="63">
        <v>0</v>
      </c>
      <c r="CP72" s="14">
        <v>0</v>
      </c>
      <c r="CQ72" s="64">
        <v>0</v>
      </c>
      <c r="CR72" s="63">
        <v>0</v>
      </c>
      <c r="CS72" s="14">
        <v>0</v>
      </c>
      <c r="CT72" s="64">
        <f t="shared" si="720"/>
        <v>0</v>
      </c>
      <c r="CU72" s="63">
        <v>0</v>
      </c>
      <c r="CV72" s="14">
        <v>0</v>
      </c>
      <c r="CW72" s="64">
        <v>0</v>
      </c>
      <c r="CX72" s="63">
        <v>0</v>
      </c>
      <c r="CY72" s="14">
        <v>0</v>
      </c>
      <c r="CZ72" s="64">
        <v>0</v>
      </c>
      <c r="DA72" s="63">
        <v>0.34399999999999997</v>
      </c>
      <c r="DB72" s="14">
        <v>9.2799999999999994</v>
      </c>
      <c r="DC72" s="64">
        <f t="shared" ref="DC72" si="749">DB72/DA72*1000</f>
        <v>26976.744186046515</v>
      </c>
      <c r="DD72" s="63">
        <v>0</v>
      </c>
      <c r="DE72" s="14">
        <v>0</v>
      </c>
      <c r="DF72" s="64">
        <v>0</v>
      </c>
      <c r="DG72" s="63">
        <v>0</v>
      </c>
      <c r="DH72" s="14">
        <v>0</v>
      </c>
      <c r="DI72" s="64">
        <v>0</v>
      </c>
      <c r="DJ72" s="63">
        <v>0</v>
      </c>
      <c r="DK72" s="14">
        <v>0</v>
      </c>
      <c r="DL72" s="64">
        <v>0</v>
      </c>
      <c r="DM72" s="63">
        <v>0</v>
      </c>
      <c r="DN72" s="14">
        <v>0</v>
      </c>
      <c r="DO72" s="64">
        <v>0</v>
      </c>
      <c r="DP72" s="63">
        <v>0</v>
      </c>
      <c r="DQ72" s="14">
        <v>0</v>
      </c>
      <c r="DR72" s="64">
        <v>0</v>
      </c>
      <c r="DS72" s="63">
        <v>0</v>
      </c>
      <c r="DT72" s="14">
        <v>0</v>
      </c>
      <c r="DU72" s="64">
        <v>0</v>
      </c>
      <c r="DV72" s="63">
        <v>0</v>
      </c>
      <c r="DW72" s="14">
        <v>0</v>
      </c>
      <c r="DX72" s="64">
        <v>0</v>
      </c>
      <c r="DY72" s="63">
        <v>0</v>
      </c>
      <c r="DZ72" s="14">
        <v>0</v>
      </c>
      <c r="EA72" s="64">
        <f t="shared" si="722"/>
        <v>0</v>
      </c>
      <c r="EB72" s="63">
        <v>0</v>
      </c>
      <c r="EC72" s="14">
        <v>0</v>
      </c>
      <c r="ED72" s="64">
        <f t="shared" si="723"/>
        <v>0</v>
      </c>
      <c r="EE72" s="63">
        <v>0</v>
      </c>
      <c r="EF72" s="14">
        <v>0</v>
      </c>
      <c r="EG72" s="64">
        <v>0</v>
      </c>
      <c r="EH72" s="63">
        <v>0</v>
      </c>
      <c r="EI72" s="14">
        <v>0</v>
      </c>
      <c r="EJ72" s="64">
        <v>0</v>
      </c>
      <c r="EK72" s="63">
        <v>0</v>
      </c>
      <c r="EL72" s="14">
        <v>0</v>
      </c>
      <c r="EM72" s="64">
        <v>0</v>
      </c>
      <c r="EN72" s="63">
        <v>0</v>
      </c>
      <c r="EO72" s="14">
        <v>0</v>
      </c>
      <c r="EP72" s="64">
        <v>0</v>
      </c>
      <c r="EQ72" s="63">
        <v>0</v>
      </c>
      <c r="ER72" s="14">
        <v>0</v>
      </c>
      <c r="ES72" s="64">
        <v>0</v>
      </c>
      <c r="ET72" s="63">
        <v>19.739999999999998</v>
      </c>
      <c r="EU72" s="14">
        <v>468.49</v>
      </c>
      <c r="EV72" s="64">
        <f t="shared" si="725"/>
        <v>23733.029381965556</v>
      </c>
      <c r="EW72" s="63">
        <v>0</v>
      </c>
      <c r="EX72" s="14">
        <v>0</v>
      </c>
      <c r="EY72" s="64">
        <v>0</v>
      </c>
      <c r="EZ72" s="63"/>
      <c r="FA72" s="14"/>
      <c r="FB72" s="64"/>
      <c r="FC72" s="63">
        <v>0.24199999999999999</v>
      </c>
      <c r="FD72" s="14">
        <v>7.7</v>
      </c>
      <c r="FE72" s="64">
        <f t="shared" ref="FE72" si="750">FD72/FC72*1000</f>
        <v>31818.18181818182</v>
      </c>
      <c r="FF72" s="63">
        <v>3.12</v>
      </c>
      <c r="FG72" s="14">
        <v>99.24</v>
      </c>
      <c r="FH72" s="64">
        <f t="shared" ref="FH72" si="751">FG72/FF72*1000</f>
        <v>31807.692307692305</v>
      </c>
      <c r="FI72" s="63">
        <v>0</v>
      </c>
      <c r="FJ72" s="14">
        <v>0</v>
      </c>
      <c r="FK72" s="64">
        <v>0</v>
      </c>
      <c r="FL72" s="63">
        <v>0.375</v>
      </c>
      <c r="FM72" s="14">
        <v>12.04</v>
      </c>
      <c r="FN72" s="64">
        <f t="shared" ref="FN72" si="752">FM72/FL72*1000</f>
        <v>32106.666666666661</v>
      </c>
      <c r="FO72" s="63">
        <v>0</v>
      </c>
      <c r="FP72" s="14">
        <v>0</v>
      </c>
      <c r="FQ72" s="64">
        <f t="shared" si="727"/>
        <v>0</v>
      </c>
      <c r="FR72" s="63">
        <v>5.0000000000000001E-3</v>
      </c>
      <c r="FS72" s="14">
        <v>0.34</v>
      </c>
      <c r="FT72" s="64">
        <f t="shared" ref="FT72" si="753">FS72/FR72*1000</f>
        <v>68000</v>
      </c>
      <c r="FU72" s="63">
        <v>5.141</v>
      </c>
      <c r="FV72" s="14">
        <v>98.05</v>
      </c>
      <c r="FW72" s="64">
        <f t="shared" ref="FW72" si="754">FV72/FU72*1000</f>
        <v>19072.164948453606</v>
      </c>
      <c r="FX72" s="63">
        <v>97.549000000000007</v>
      </c>
      <c r="FY72" s="14">
        <v>2193.62</v>
      </c>
      <c r="FZ72" s="64">
        <f t="shared" ref="FZ72" si="755">FY72/FX72*1000</f>
        <v>22487.365324093531</v>
      </c>
      <c r="GA72" s="63">
        <v>0</v>
      </c>
      <c r="GB72" s="14">
        <v>0</v>
      </c>
      <c r="GC72" s="64">
        <v>0</v>
      </c>
      <c r="GD72" s="63">
        <v>2.9000000000000001E-2</v>
      </c>
      <c r="GE72" s="14">
        <v>1.38</v>
      </c>
      <c r="GF72" s="64">
        <f t="shared" ref="GF72" si="756">GE72/GD72*1000</f>
        <v>47586.206896551717</v>
      </c>
      <c r="GG72" s="63">
        <v>1.861</v>
      </c>
      <c r="GH72" s="14">
        <v>50.12</v>
      </c>
      <c r="GI72" s="64">
        <f t="shared" ref="GI72" si="757">GH72/GG72*1000</f>
        <v>26931.757119828049</v>
      </c>
      <c r="GJ72" s="63">
        <v>0</v>
      </c>
      <c r="GK72" s="14">
        <v>0</v>
      </c>
      <c r="GL72" s="64">
        <v>0</v>
      </c>
      <c r="GM72" s="63">
        <v>0</v>
      </c>
      <c r="GN72" s="14">
        <v>0</v>
      </c>
      <c r="GO72" s="64">
        <v>0</v>
      </c>
      <c r="GP72" s="63">
        <v>0</v>
      </c>
      <c r="GQ72" s="14">
        <v>0</v>
      </c>
      <c r="GR72" s="64">
        <v>0</v>
      </c>
      <c r="GS72" s="63">
        <v>0</v>
      </c>
      <c r="GT72" s="14">
        <v>0</v>
      </c>
      <c r="GU72" s="64">
        <v>0</v>
      </c>
      <c r="GV72" s="63">
        <v>0</v>
      </c>
      <c r="GW72" s="14">
        <v>0</v>
      </c>
      <c r="GX72" s="64">
        <v>0</v>
      </c>
      <c r="GY72" s="63">
        <v>0</v>
      </c>
      <c r="GZ72" s="14">
        <v>0</v>
      </c>
      <c r="HA72" s="64">
        <v>0</v>
      </c>
      <c r="HB72" s="63">
        <v>0</v>
      </c>
      <c r="HC72" s="14">
        <v>0</v>
      </c>
      <c r="HD72" s="64">
        <v>0</v>
      </c>
      <c r="HE72" s="63">
        <v>0</v>
      </c>
      <c r="HF72" s="14">
        <v>0</v>
      </c>
      <c r="HG72" s="64">
        <f t="shared" si="731"/>
        <v>0</v>
      </c>
      <c r="HH72" s="63">
        <v>0.17599999999999999</v>
      </c>
      <c r="HI72" s="14">
        <v>3.7</v>
      </c>
      <c r="HJ72" s="64">
        <f t="shared" ref="HJ72" si="758">HI72/HH72*1000</f>
        <v>21022.727272727272</v>
      </c>
      <c r="HK72" s="63">
        <v>0</v>
      </c>
      <c r="HL72" s="14">
        <v>0</v>
      </c>
      <c r="HM72" s="64">
        <v>0</v>
      </c>
      <c r="HN72" s="63">
        <v>0</v>
      </c>
      <c r="HO72" s="14">
        <v>0</v>
      </c>
      <c r="HP72" s="64">
        <v>0</v>
      </c>
      <c r="HQ72" s="63">
        <v>0.106</v>
      </c>
      <c r="HR72" s="14">
        <v>3.51</v>
      </c>
      <c r="HS72" s="64">
        <f t="shared" ref="HS72" si="759">HR72/HQ72*1000</f>
        <v>33113.207547169804</v>
      </c>
      <c r="HT72" s="63">
        <v>0</v>
      </c>
      <c r="HU72" s="14">
        <v>0</v>
      </c>
      <c r="HV72" s="64">
        <v>0</v>
      </c>
      <c r="HW72" s="63">
        <v>4.3999999999999997E-2</v>
      </c>
      <c r="HX72" s="14">
        <v>1.4</v>
      </c>
      <c r="HY72" s="64">
        <f t="shared" ref="HY72" si="760">HX72/HW72*1000</f>
        <v>31818.181818181816</v>
      </c>
      <c r="HZ72" s="63">
        <v>0</v>
      </c>
      <c r="IA72" s="14">
        <v>0</v>
      </c>
      <c r="IB72" s="64">
        <v>0</v>
      </c>
      <c r="IC72" s="63">
        <v>0</v>
      </c>
      <c r="ID72" s="14">
        <v>0</v>
      </c>
      <c r="IE72" s="64">
        <f t="shared" si="734"/>
        <v>0</v>
      </c>
      <c r="IF72" s="63">
        <v>0</v>
      </c>
      <c r="IG72" s="14">
        <v>0</v>
      </c>
      <c r="IH72" s="64">
        <v>0</v>
      </c>
      <c r="II72" s="63">
        <v>0</v>
      </c>
      <c r="IJ72" s="14">
        <v>0</v>
      </c>
      <c r="IK72" s="64">
        <v>0</v>
      </c>
      <c r="IL72" s="63">
        <v>0</v>
      </c>
      <c r="IM72" s="14">
        <v>0</v>
      </c>
      <c r="IN72" s="64">
        <v>0</v>
      </c>
      <c r="IO72" s="63">
        <v>0</v>
      </c>
      <c r="IP72" s="14">
        <v>0</v>
      </c>
      <c r="IQ72" s="64">
        <v>0</v>
      </c>
      <c r="IR72" s="63">
        <v>0</v>
      </c>
      <c r="IS72" s="14">
        <v>0</v>
      </c>
      <c r="IT72" s="64">
        <v>0</v>
      </c>
      <c r="IU72" s="63">
        <v>0</v>
      </c>
      <c r="IV72" s="14">
        <v>0</v>
      </c>
      <c r="IW72" s="64">
        <v>0</v>
      </c>
      <c r="IX72" s="63">
        <v>0</v>
      </c>
      <c r="IY72" s="14">
        <v>0</v>
      </c>
      <c r="IZ72" s="64">
        <f t="shared" si="736"/>
        <v>0</v>
      </c>
      <c r="JA72" s="63">
        <v>0</v>
      </c>
      <c r="JB72" s="14">
        <v>0</v>
      </c>
      <c r="JC72" s="64">
        <v>0</v>
      </c>
      <c r="JD72" s="63">
        <v>0</v>
      </c>
      <c r="JE72" s="14">
        <v>0</v>
      </c>
      <c r="JF72" s="64">
        <v>0</v>
      </c>
      <c r="JG72" s="63">
        <v>0</v>
      </c>
      <c r="JH72" s="14">
        <v>0</v>
      </c>
      <c r="JI72" s="64">
        <v>0</v>
      </c>
      <c r="JJ72" s="63">
        <v>0.03</v>
      </c>
      <c r="JK72" s="14">
        <v>0.87</v>
      </c>
      <c r="JL72" s="64">
        <f t="shared" ref="JL72" si="761">JK72/JJ72*1000</f>
        <v>29000</v>
      </c>
      <c r="JM72" s="63">
        <v>1.68</v>
      </c>
      <c r="JN72" s="14">
        <v>53.26</v>
      </c>
      <c r="JO72" s="64">
        <f t="shared" ref="JO72" si="762">JN72/JM72*1000</f>
        <v>31702.380952380954</v>
      </c>
      <c r="JP72" s="63">
        <v>0</v>
      </c>
      <c r="JQ72" s="14">
        <v>0</v>
      </c>
      <c r="JR72" s="64">
        <v>0</v>
      </c>
      <c r="JS72" s="63">
        <v>0</v>
      </c>
      <c r="JT72" s="14">
        <v>0</v>
      </c>
      <c r="JU72" s="64">
        <v>0</v>
      </c>
      <c r="JV72" s="63">
        <v>0</v>
      </c>
      <c r="JW72" s="14">
        <v>0</v>
      </c>
      <c r="JX72" s="64">
        <v>0</v>
      </c>
      <c r="JY72" s="63">
        <v>0</v>
      </c>
      <c r="JZ72" s="14">
        <v>0</v>
      </c>
      <c r="KA72" s="64">
        <v>0</v>
      </c>
      <c r="KB72" s="63">
        <v>23.905999999999999</v>
      </c>
      <c r="KC72" s="14">
        <v>689.41</v>
      </c>
      <c r="KD72" s="64">
        <f t="shared" ref="KD72" si="763">KC72/KB72*1000</f>
        <v>28838.366937170584</v>
      </c>
      <c r="KE72" s="63">
        <v>4.1630000000000003</v>
      </c>
      <c r="KF72" s="14">
        <v>47.33</v>
      </c>
      <c r="KG72" s="64">
        <f t="shared" ref="KG72" si="764">KF72/KE72*1000</f>
        <v>11369.204900312274</v>
      </c>
      <c r="KH72" s="11" t="e">
        <f>F72+I72+L72+AM72+AS72+BB72+BH72+#REF!+BN72+BT72+BW72+CF72+CI72+DA72+DD72+DG72+DP72+DS72+DV72+EH72+EK72+EQ72+GD72+EW72+FC72+FF72+FL72+FR72+AG72+FU72+FX72+GA72+GG72+GV72+GY72+HH72+HN72+HQ72+HW72+IL72+IR72+IU72+JJ72+JM72+JP72+JS72+JV72+JY72+KB72+KE72+DJ72+CC72+AA72+AJ72+ET72+FI72+JD72</f>
        <v>#REF!</v>
      </c>
      <c r="KI72" s="21" t="e">
        <f>G72+J72+M72+AN72+AT72+BC72+BI72+#REF!+BO72+BU72+BX72+CG72+CJ72+DB72+DE72+DH72+DQ72+DT72+DW72+EI72+EL72+ER72+GE72+EX72+FD72+FG72+FM72+FS72+AH72+FV72+FY72+GB72+GH72+GW72+GZ72+HI72+HO72+HR72+HX72+IM72+IS72+IV72+JK72+JN72+JQ72+JT72+JW72+JZ72+KC72+KF72+DK72+CD72+AB72+AK72+EU72+FJ72+JE72</f>
        <v>#REF!</v>
      </c>
      <c r="KJ72" s="6"/>
      <c r="KK72" s="9"/>
      <c r="KL72" s="6"/>
      <c r="KM72" s="6"/>
      <c r="KN72" s="6"/>
      <c r="KO72" s="9"/>
      <c r="KP72" s="6"/>
      <c r="KQ72" s="6"/>
      <c r="KR72" s="6"/>
      <c r="KS72" s="9"/>
      <c r="KT72" s="6"/>
      <c r="KU72" s="6"/>
      <c r="KV72" s="1"/>
      <c r="KW72" s="2"/>
      <c r="KX72" s="1"/>
      <c r="KY72" s="1"/>
      <c r="KZ72" s="1"/>
      <c r="LA72" s="2"/>
      <c r="LB72" s="1"/>
      <c r="LC72" s="1"/>
      <c r="LD72" s="1"/>
      <c r="LE72" s="2"/>
      <c r="LF72" s="1"/>
      <c r="LG72" s="1"/>
      <c r="LH72" s="1"/>
      <c r="LI72" s="2"/>
      <c r="LJ72" s="1"/>
      <c r="LK72" s="1"/>
      <c r="LL72" s="1"/>
      <c r="LM72" s="2"/>
      <c r="LN72" s="1"/>
      <c r="LO72" s="1"/>
      <c r="LP72" s="1"/>
      <c r="LQ72" s="2"/>
      <c r="LR72" s="1"/>
      <c r="LS72" s="1"/>
      <c r="LT72" s="1"/>
      <c r="LU72" s="2"/>
      <c r="LV72" s="1"/>
      <c r="LW72" s="1"/>
      <c r="LX72" s="1"/>
      <c r="LY72" s="2"/>
      <c r="LZ72" s="1"/>
      <c r="MA72" s="1"/>
      <c r="MB72" s="1"/>
    </row>
    <row r="73" spans="1:415" x14ac:dyDescent="0.3">
      <c r="A73" s="57">
        <v>2014</v>
      </c>
      <c r="B73" s="58" t="s">
        <v>7</v>
      </c>
      <c r="C73" s="63">
        <v>0</v>
      </c>
      <c r="D73" s="14">
        <v>0</v>
      </c>
      <c r="E73" s="64">
        <v>0</v>
      </c>
      <c r="F73" s="63">
        <v>3.274</v>
      </c>
      <c r="G73" s="14">
        <v>104.74</v>
      </c>
      <c r="H73" s="64">
        <f t="shared" ref="H73" si="765">G73/F73*1000</f>
        <v>31991.447770311544</v>
      </c>
      <c r="I73" s="63">
        <v>0</v>
      </c>
      <c r="J73" s="14">
        <v>0</v>
      </c>
      <c r="K73" s="64">
        <v>0</v>
      </c>
      <c r="L73" s="63">
        <v>0.32600000000000001</v>
      </c>
      <c r="M73" s="14">
        <v>14.4</v>
      </c>
      <c r="N73" s="64">
        <f t="shared" ref="N73" si="766">M73/L73*1000</f>
        <v>44171.779141104293</v>
      </c>
      <c r="O73" s="63">
        <v>0</v>
      </c>
      <c r="P73" s="14">
        <v>0</v>
      </c>
      <c r="Q73" s="64">
        <v>0</v>
      </c>
      <c r="R73" s="63"/>
      <c r="S73" s="14"/>
      <c r="T73" s="64"/>
      <c r="U73" s="63">
        <v>95.222999999999999</v>
      </c>
      <c r="V73" s="14">
        <v>2163.16</v>
      </c>
      <c r="W73" s="64">
        <f t="shared" si="714"/>
        <v>22716.78060972664</v>
      </c>
      <c r="X73" s="63">
        <v>0</v>
      </c>
      <c r="Y73" s="14">
        <v>0</v>
      </c>
      <c r="Z73" s="64">
        <v>0</v>
      </c>
      <c r="AA73" s="63">
        <v>95.222999999999999</v>
      </c>
      <c r="AB73" s="14">
        <v>2163.16</v>
      </c>
      <c r="AC73" s="64">
        <f t="shared" ref="AC73" si="767">AB73/AA73*1000</f>
        <v>22716.78060972664</v>
      </c>
      <c r="AD73" s="63">
        <v>0</v>
      </c>
      <c r="AE73" s="14">
        <v>0</v>
      </c>
      <c r="AF73" s="64">
        <v>0</v>
      </c>
      <c r="AG73" s="63">
        <v>0</v>
      </c>
      <c r="AH73" s="14">
        <v>0</v>
      </c>
      <c r="AI73" s="64">
        <v>0</v>
      </c>
      <c r="AJ73" s="63">
        <v>0</v>
      </c>
      <c r="AK73" s="14">
        <v>0</v>
      </c>
      <c r="AL73" s="64">
        <v>0</v>
      </c>
      <c r="AM73" s="63">
        <v>0</v>
      </c>
      <c r="AN73" s="14">
        <v>0</v>
      </c>
      <c r="AO73" s="64">
        <v>0</v>
      </c>
      <c r="AP73" s="63">
        <v>0</v>
      </c>
      <c r="AQ73" s="14">
        <v>0</v>
      </c>
      <c r="AR73" s="64">
        <v>0</v>
      </c>
      <c r="AS73" s="63">
        <v>3.7999999999999999E-2</v>
      </c>
      <c r="AT73" s="14">
        <v>1.6</v>
      </c>
      <c r="AU73" s="64">
        <f t="shared" ref="AU73" si="768">AT73/AS73*1000</f>
        <v>42105.26315789474</v>
      </c>
      <c r="AV73" s="63">
        <v>0</v>
      </c>
      <c r="AW73" s="14">
        <v>0</v>
      </c>
      <c r="AX73" s="64">
        <v>0</v>
      </c>
      <c r="AY73" s="63">
        <v>0</v>
      </c>
      <c r="AZ73" s="14">
        <v>0</v>
      </c>
      <c r="BA73" s="64">
        <v>0</v>
      </c>
      <c r="BB73" s="63">
        <v>0</v>
      </c>
      <c r="BC73" s="14">
        <v>0</v>
      </c>
      <c r="BD73" s="64">
        <v>0</v>
      </c>
      <c r="BE73" s="63"/>
      <c r="BF73" s="14"/>
      <c r="BG73" s="64"/>
      <c r="BH73" s="63">
        <v>0</v>
      </c>
      <c r="BI73" s="14">
        <v>0</v>
      </c>
      <c r="BJ73" s="64">
        <v>0</v>
      </c>
      <c r="BK73" s="63">
        <v>1.7010000000000001</v>
      </c>
      <c r="BL73" s="14">
        <v>52.28</v>
      </c>
      <c r="BM73" s="64">
        <f t="shared" si="717"/>
        <v>30734.861845972959</v>
      </c>
      <c r="BN73" s="63">
        <v>0</v>
      </c>
      <c r="BO73" s="14">
        <v>0</v>
      </c>
      <c r="BP73" s="64">
        <v>0</v>
      </c>
      <c r="BQ73" s="63"/>
      <c r="BR73" s="14"/>
      <c r="BS73" s="64"/>
      <c r="BT73" s="63">
        <v>0</v>
      </c>
      <c r="BU73" s="14">
        <v>0</v>
      </c>
      <c r="BV73" s="64">
        <v>0</v>
      </c>
      <c r="BW73" s="63">
        <v>0</v>
      </c>
      <c r="BX73" s="14">
        <v>0</v>
      </c>
      <c r="BY73" s="64">
        <v>0</v>
      </c>
      <c r="BZ73" s="63"/>
      <c r="CA73" s="14"/>
      <c r="CB73" s="64"/>
      <c r="CC73" s="63">
        <v>24.864999999999998</v>
      </c>
      <c r="CD73" s="14">
        <v>620.78</v>
      </c>
      <c r="CE73" s="64">
        <f t="shared" ref="CE73" si="769">CD73/CC73*1000</f>
        <v>24966.016489040823</v>
      </c>
      <c r="CF73" s="63">
        <v>0</v>
      </c>
      <c r="CG73" s="14">
        <v>0</v>
      </c>
      <c r="CH73" s="64">
        <v>0</v>
      </c>
      <c r="CI73" s="63">
        <v>0</v>
      </c>
      <c r="CJ73" s="14">
        <v>0</v>
      </c>
      <c r="CK73" s="64">
        <v>0</v>
      </c>
      <c r="CL73" s="63">
        <v>0</v>
      </c>
      <c r="CM73" s="14">
        <v>0</v>
      </c>
      <c r="CN73" s="64">
        <f t="shared" si="719"/>
        <v>0</v>
      </c>
      <c r="CO73" s="63">
        <v>0</v>
      </c>
      <c r="CP73" s="14">
        <v>0</v>
      </c>
      <c r="CQ73" s="64">
        <v>0</v>
      </c>
      <c r="CR73" s="63">
        <v>0</v>
      </c>
      <c r="CS73" s="14">
        <v>0</v>
      </c>
      <c r="CT73" s="64">
        <f t="shared" si="720"/>
        <v>0</v>
      </c>
      <c r="CU73" s="63">
        <v>0</v>
      </c>
      <c r="CV73" s="14">
        <v>0</v>
      </c>
      <c r="CW73" s="64">
        <v>0</v>
      </c>
      <c r="CX73" s="63">
        <v>0</v>
      </c>
      <c r="CY73" s="14">
        <v>0</v>
      </c>
      <c r="CZ73" s="64">
        <v>0</v>
      </c>
      <c r="DA73" s="63">
        <v>0.502</v>
      </c>
      <c r="DB73" s="14">
        <v>13.86</v>
      </c>
      <c r="DC73" s="64">
        <f t="shared" ref="DC73" si="770">DB73/DA73*1000</f>
        <v>27609.561752988047</v>
      </c>
      <c r="DD73" s="63">
        <v>0</v>
      </c>
      <c r="DE73" s="14">
        <v>0</v>
      </c>
      <c r="DF73" s="64">
        <v>0</v>
      </c>
      <c r="DG73" s="63">
        <v>0</v>
      </c>
      <c r="DH73" s="14">
        <v>0</v>
      </c>
      <c r="DI73" s="64">
        <v>0</v>
      </c>
      <c r="DJ73" s="63">
        <v>0</v>
      </c>
      <c r="DK73" s="14">
        <v>0</v>
      </c>
      <c r="DL73" s="64">
        <v>0</v>
      </c>
      <c r="DM73" s="63">
        <v>0</v>
      </c>
      <c r="DN73" s="14">
        <v>0</v>
      </c>
      <c r="DO73" s="64">
        <v>0</v>
      </c>
      <c r="DP73" s="63">
        <v>0</v>
      </c>
      <c r="DQ73" s="14">
        <v>0</v>
      </c>
      <c r="DR73" s="64">
        <v>0</v>
      </c>
      <c r="DS73" s="63">
        <v>0</v>
      </c>
      <c r="DT73" s="14">
        <v>0</v>
      </c>
      <c r="DU73" s="64">
        <v>0</v>
      </c>
      <c r="DV73" s="63">
        <v>0</v>
      </c>
      <c r="DW73" s="14">
        <v>0</v>
      </c>
      <c r="DX73" s="64">
        <v>0</v>
      </c>
      <c r="DY73" s="63">
        <v>0</v>
      </c>
      <c r="DZ73" s="14">
        <v>0</v>
      </c>
      <c r="EA73" s="64">
        <f t="shared" si="722"/>
        <v>0</v>
      </c>
      <c r="EB73" s="63">
        <v>0</v>
      </c>
      <c r="EC73" s="14">
        <v>0</v>
      </c>
      <c r="ED73" s="64">
        <f t="shared" si="723"/>
        <v>0</v>
      </c>
      <c r="EE73" s="63">
        <v>0</v>
      </c>
      <c r="EF73" s="14">
        <v>0</v>
      </c>
      <c r="EG73" s="64">
        <v>0</v>
      </c>
      <c r="EH73" s="63">
        <v>0</v>
      </c>
      <c r="EI73" s="14">
        <v>0</v>
      </c>
      <c r="EJ73" s="64">
        <v>0</v>
      </c>
      <c r="EK73" s="63">
        <v>0</v>
      </c>
      <c r="EL73" s="14">
        <v>0</v>
      </c>
      <c r="EM73" s="64">
        <v>0</v>
      </c>
      <c r="EN73" s="63">
        <v>0</v>
      </c>
      <c r="EO73" s="14">
        <v>0</v>
      </c>
      <c r="EP73" s="64">
        <v>0</v>
      </c>
      <c r="EQ73" s="63">
        <v>0</v>
      </c>
      <c r="ER73" s="14">
        <v>0</v>
      </c>
      <c r="ES73" s="64">
        <v>0</v>
      </c>
      <c r="ET73" s="63">
        <v>12.819000000000001</v>
      </c>
      <c r="EU73" s="14">
        <v>277.02999999999997</v>
      </c>
      <c r="EV73" s="64">
        <f t="shared" si="725"/>
        <v>21610.890085030027</v>
      </c>
      <c r="EW73" s="63">
        <v>0</v>
      </c>
      <c r="EX73" s="14">
        <v>0</v>
      </c>
      <c r="EY73" s="64">
        <v>0</v>
      </c>
      <c r="EZ73" s="63"/>
      <c r="FA73" s="14"/>
      <c r="FB73" s="64"/>
      <c r="FC73" s="63">
        <v>4.8000000000000001E-2</v>
      </c>
      <c r="FD73" s="14">
        <v>1.56</v>
      </c>
      <c r="FE73" s="64">
        <f t="shared" ref="FE73" si="771">FD73/FC73*1000</f>
        <v>32500</v>
      </c>
      <c r="FF73" s="63">
        <v>2.3E-2</v>
      </c>
      <c r="FG73" s="14">
        <v>0.74</v>
      </c>
      <c r="FH73" s="64">
        <f t="shared" ref="FH73" si="772">FG73/FF73*1000</f>
        <v>32173.913043478256</v>
      </c>
      <c r="FI73" s="63">
        <v>0</v>
      </c>
      <c r="FJ73" s="14">
        <v>0</v>
      </c>
      <c r="FK73" s="64">
        <v>0</v>
      </c>
      <c r="FL73" s="63">
        <v>0</v>
      </c>
      <c r="FM73" s="14">
        <v>0</v>
      </c>
      <c r="FN73" s="64">
        <v>0</v>
      </c>
      <c r="FO73" s="63">
        <v>0</v>
      </c>
      <c r="FP73" s="14">
        <v>0</v>
      </c>
      <c r="FQ73" s="64">
        <f t="shared" si="727"/>
        <v>0</v>
      </c>
      <c r="FR73" s="63">
        <v>8.9369999999999994</v>
      </c>
      <c r="FS73" s="14">
        <v>235.54</v>
      </c>
      <c r="FT73" s="64">
        <f t="shared" ref="FT73" si="773">FS73/FR73*1000</f>
        <v>26355.60031330424</v>
      </c>
      <c r="FU73" s="63">
        <v>36.414999999999999</v>
      </c>
      <c r="FV73" s="14">
        <v>553.07000000000005</v>
      </c>
      <c r="FW73" s="64">
        <f t="shared" ref="FW73" si="774">FV73/FU73*1000</f>
        <v>15187.971989564743</v>
      </c>
      <c r="FX73" s="63">
        <v>70.037999999999997</v>
      </c>
      <c r="FY73" s="14">
        <v>1484.15</v>
      </c>
      <c r="FZ73" s="64">
        <f t="shared" ref="FZ73" si="775">FY73/FX73*1000</f>
        <v>21190.639367200663</v>
      </c>
      <c r="GA73" s="63">
        <v>0</v>
      </c>
      <c r="GB73" s="14">
        <v>0</v>
      </c>
      <c r="GC73" s="64">
        <v>0</v>
      </c>
      <c r="GD73" s="63">
        <v>0</v>
      </c>
      <c r="GE73" s="14">
        <v>0</v>
      </c>
      <c r="GF73" s="64">
        <v>0</v>
      </c>
      <c r="GG73" s="63">
        <v>1.7150000000000001</v>
      </c>
      <c r="GH73" s="14">
        <v>48.5</v>
      </c>
      <c r="GI73" s="64">
        <f t="shared" ref="GI73" si="776">GH73/GG73*1000</f>
        <v>28279.883381924195</v>
      </c>
      <c r="GJ73" s="63">
        <v>0</v>
      </c>
      <c r="GK73" s="14">
        <v>0</v>
      </c>
      <c r="GL73" s="64">
        <v>0</v>
      </c>
      <c r="GM73" s="63">
        <v>0</v>
      </c>
      <c r="GN73" s="14">
        <v>0</v>
      </c>
      <c r="GO73" s="64">
        <v>0</v>
      </c>
      <c r="GP73" s="63">
        <v>0</v>
      </c>
      <c r="GQ73" s="14">
        <v>0</v>
      </c>
      <c r="GR73" s="64">
        <v>0</v>
      </c>
      <c r="GS73" s="63">
        <v>0</v>
      </c>
      <c r="GT73" s="14">
        <v>0</v>
      </c>
      <c r="GU73" s="64">
        <v>0</v>
      </c>
      <c r="GV73" s="63">
        <v>0</v>
      </c>
      <c r="GW73" s="14">
        <v>0</v>
      </c>
      <c r="GX73" s="64">
        <v>0</v>
      </c>
      <c r="GY73" s="63">
        <v>0</v>
      </c>
      <c r="GZ73" s="14">
        <v>0</v>
      </c>
      <c r="HA73" s="64">
        <v>0</v>
      </c>
      <c r="HB73" s="63">
        <v>0</v>
      </c>
      <c r="HC73" s="14">
        <v>0</v>
      </c>
      <c r="HD73" s="64">
        <v>0</v>
      </c>
      <c r="HE73" s="63">
        <v>0</v>
      </c>
      <c r="HF73" s="14">
        <v>0</v>
      </c>
      <c r="HG73" s="64">
        <f t="shared" si="731"/>
        <v>0</v>
      </c>
      <c r="HH73" s="63">
        <v>3.5999999999999997E-2</v>
      </c>
      <c r="HI73" s="14">
        <v>1.23</v>
      </c>
      <c r="HJ73" s="64">
        <f t="shared" ref="HJ73" si="777">HI73/HH73*1000</f>
        <v>34166.666666666672</v>
      </c>
      <c r="HK73" s="63">
        <v>0</v>
      </c>
      <c r="HL73" s="14">
        <v>0</v>
      </c>
      <c r="HM73" s="64">
        <v>0</v>
      </c>
      <c r="HN73" s="63">
        <v>0</v>
      </c>
      <c r="HO73" s="14">
        <v>0</v>
      </c>
      <c r="HP73" s="64">
        <v>0</v>
      </c>
      <c r="HQ73" s="63">
        <v>0</v>
      </c>
      <c r="HR73" s="14">
        <v>0</v>
      </c>
      <c r="HS73" s="64">
        <v>0</v>
      </c>
      <c r="HT73" s="63">
        <v>0</v>
      </c>
      <c r="HU73" s="14">
        <v>0</v>
      </c>
      <c r="HV73" s="64">
        <v>0</v>
      </c>
      <c r="HW73" s="63">
        <v>0</v>
      </c>
      <c r="HX73" s="14">
        <v>0</v>
      </c>
      <c r="HY73" s="64">
        <v>0</v>
      </c>
      <c r="HZ73" s="63">
        <v>0</v>
      </c>
      <c r="IA73" s="14">
        <v>0</v>
      </c>
      <c r="IB73" s="64">
        <v>0</v>
      </c>
      <c r="IC73" s="63">
        <v>0</v>
      </c>
      <c r="ID73" s="14">
        <v>0</v>
      </c>
      <c r="IE73" s="64">
        <f t="shared" si="734"/>
        <v>0</v>
      </c>
      <c r="IF73" s="63">
        <v>0</v>
      </c>
      <c r="IG73" s="14">
        <v>0</v>
      </c>
      <c r="IH73" s="64">
        <v>0</v>
      </c>
      <c r="II73" s="63">
        <v>0</v>
      </c>
      <c r="IJ73" s="14">
        <v>0</v>
      </c>
      <c r="IK73" s="64">
        <v>0</v>
      </c>
      <c r="IL73" s="63">
        <v>0</v>
      </c>
      <c r="IM73" s="14">
        <v>0</v>
      </c>
      <c r="IN73" s="64">
        <v>0</v>
      </c>
      <c r="IO73" s="63">
        <v>0</v>
      </c>
      <c r="IP73" s="14">
        <v>0</v>
      </c>
      <c r="IQ73" s="64">
        <v>0</v>
      </c>
      <c r="IR73" s="63">
        <v>0</v>
      </c>
      <c r="IS73" s="14">
        <v>0</v>
      </c>
      <c r="IT73" s="64">
        <v>0</v>
      </c>
      <c r="IU73" s="63">
        <v>0.09</v>
      </c>
      <c r="IV73" s="14">
        <v>5.24</v>
      </c>
      <c r="IW73" s="64">
        <f t="shared" ref="IW73" si="778">IV73/IU73*1000</f>
        <v>58222.222222222226</v>
      </c>
      <c r="IX73" s="63">
        <v>0</v>
      </c>
      <c r="IY73" s="14">
        <v>0</v>
      </c>
      <c r="IZ73" s="64">
        <f t="shared" si="736"/>
        <v>0</v>
      </c>
      <c r="JA73" s="63">
        <v>0</v>
      </c>
      <c r="JB73" s="14">
        <v>0</v>
      </c>
      <c r="JC73" s="64">
        <v>0</v>
      </c>
      <c r="JD73" s="63">
        <v>0</v>
      </c>
      <c r="JE73" s="14">
        <v>0</v>
      </c>
      <c r="JF73" s="64">
        <v>0</v>
      </c>
      <c r="JG73" s="63">
        <v>0</v>
      </c>
      <c r="JH73" s="14">
        <v>0</v>
      </c>
      <c r="JI73" s="64">
        <v>0</v>
      </c>
      <c r="JJ73" s="63">
        <v>0.66200000000000003</v>
      </c>
      <c r="JK73" s="14">
        <v>19.55</v>
      </c>
      <c r="JL73" s="64">
        <f t="shared" ref="JL73" si="779">JK73/JJ73*1000</f>
        <v>29531.722054380665</v>
      </c>
      <c r="JM73" s="63">
        <v>1.3069999999999999</v>
      </c>
      <c r="JN73" s="14">
        <v>42.47</v>
      </c>
      <c r="JO73" s="64">
        <f t="shared" ref="JO73" si="780">JN73/JM73*1000</f>
        <v>32494.26166794185</v>
      </c>
      <c r="JP73" s="63">
        <v>0.83399999999999996</v>
      </c>
      <c r="JQ73" s="14">
        <v>23.76</v>
      </c>
      <c r="JR73" s="64">
        <f t="shared" ref="JR73" si="781">JQ73/JP73*1000</f>
        <v>28489.208633093531</v>
      </c>
      <c r="JS73" s="63">
        <v>0</v>
      </c>
      <c r="JT73" s="14">
        <v>0</v>
      </c>
      <c r="JU73" s="64">
        <v>0</v>
      </c>
      <c r="JV73" s="63">
        <v>0.88100000000000001</v>
      </c>
      <c r="JW73" s="14">
        <v>11.02</v>
      </c>
      <c r="JX73" s="64">
        <f t="shared" ref="JX73" si="782">JW73/JV73*1000</f>
        <v>12508.513053348468</v>
      </c>
      <c r="JY73" s="63">
        <v>0</v>
      </c>
      <c r="JZ73" s="14">
        <v>0</v>
      </c>
      <c r="KA73" s="64">
        <v>0</v>
      </c>
      <c r="KB73" s="63">
        <v>7.2859999999999996</v>
      </c>
      <c r="KC73" s="14">
        <v>223.03</v>
      </c>
      <c r="KD73" s="64">
        <f t="shared" ref="KD73" si="783">KC73/KB73*1000</f>
        <v>30610.760362338733</v>
      </c>
      <c r="KE73" s="63">
        <v>7.883</v>
      </c>
      <c r="KF73" s="14">
        <v>260.31</v>
      </c>
      <c r="KG73" s="64">
        <f t="shared" ref="KG73" si="784">KF73/KE73*1000</f>
        <v>33021.692249143729</v>
      </c>
      <c r="KH73" s="11" t="e">
        <f>F73+I73+L73+AM73+AS73+BB73+BH73+#REF!+BN73+BT73+BW73+CF73+CI73+DA73+DD73+DG73+DP73+DS73+DV73+EH73+EK73+EQ73+GD73+EW73+FC73+FF73+FL73+FR73+AG73+FU73+FX73+GA73+GG73+GV73+GY73+HH73+HN73+HQ73+HW73+IL73+IR73+IU73+JJ73+JM73+JP73+JS73+JV73+JY73+KB73+KE73+DJ73+CC73+AA73+AJ73+ET73+FI73+JD73</f>
        <v>#REF!</v>
      </c>
      <c r="KI73" s="21" t="e">
        <f>G73+J73+M73+AN73+AT73+BC73+BI73+#REF!+BO73+BU73+BX73+CG73+CJ73+DB73+DE73+DH73+DQ73+DT73+DW73+EI73+EL73+ER73+GE73+EX73+FD73+FG73+FM73+FS73+AH73+FV73+FY73+GB73+GH73+GW73+GZ73+HI73+HO73+HR73+HX73+IM73+IS73+IV73+JK73+JN73+JQ73+JT73+JW73+JZ73+KC73+KF73+DK73+CD73+AB73+AK73+EU73+FJ73+JE73</f>
        <v>#REF!</v>
      </c>
      <c r="KJ73" s="6"/>
      <c r="KK73" s="9"/>
      <c r="KL73" s="6"/>
      <c r="KM73" s="6"/>
      <c r="KN73" s="6"/>
      <c r="KO73" s="9"/>
      <c r="KP73" s="6"/>
      <c r="KQ73" s="6"/>
      <c r="KR73" s="6"/>
      <c r="KS73" s="9"/>
      <c r="KT73" s="6"/>
      <c r="KU73" s="6"/>
      <c r="KV73" s="1"/>
      <c r="KW73" s="2"/>
      <c r="KX73" s="1"/>
      <c r="KY73" s="1"/>
      <c r="KZ73" s="1"/>
      <c r="LA73" s="2"/>
      <c r="LB73" s="1"/>
      <c r="LC73" s="1"/>
      <c r="LD73" s="1"/>
      <c r="LE73" s="2"/>
      <c r="LF73" s="1"/>
      <c r="LG73" s="1"/>
      <c r="LH73" s="1"/>
      <c r="LI73" s="2"/>
      <c r="LJ73" s="1"/>
      <c r="LK73" s="1"/>
      <c r="LL73" s="1"/>
      <c r="LM73" s="2"/>
      <c r="LN73" s="1"/>
      <c r="LO73" s="1"/>
      <c r="LP73" s="1"/>
      <c r="LQ73" s="2"/>
      <c r="LR73" s="1"/>
      <c r="LS73" s="1"/>
      <c r="LT73" s="1"/>
      <c r="LU73" s="2"/>
      <c r="LV73" s="1"/>
      <c r="LW73" s="1"/>
      <c r="LX73" s="1"/>
      <c r="LY73" s="2"/>
      <c r="LZ73" s="1"/>
      <c r="MA73" s="1"/>
      <c r="MB73" s="1"/>
    </row>
    <row r="74" spans="1:415" x14ac:dyDescent="0.3">
      <c r="A74" s="57">
        <v>2014</v>
      </c>
      <c r="B74" s="58" t="s">
        <v>8</v>
      </c>
      <c r="C74" s="80">
        <v>0</v>
      </c>
      <c r="D74" s="18">
        <v>0</v>
      </c>
      <c r="E74" s="64">
        <v>0</v>
      </c>
      <c r="F74" s="80">
        <v>2.3290000000000002</v>
      </c>
      <c r="G74" s="18">
        <v>68.62</v>
      </c>
      <c r="H74" s="64">
        <f t="shared" ref="H74:H82" si="785">G74/F74*1000</f>
        <v>29463.288965221123</v>
      </c>
      <c r="I74" s="80">
        <v>0</v>
      </c>
      <c r="J74" s="18">
        <v>0</v>
      </c>
      <c r="K74" s="64">
        <v>0</v>
      </c>
      <c r="L74" s="80">
        <v>0.18099999999999999</v>
      </c>
      <c r="M74" s="18">
        <v>7.95</v>
      </c>
      <c r="N74" s="64">
        <f t="shared" ref="N74:N82" si="786">M74/L74*1000</f>
        <v>43922.651933701658</v>
      </c>
      <c r="O74" s="63">
        <v>0</v>
      </c>
      <c r="P74" s="14">
        <v>0</v>
      </c>
      <c r="Q74" s="64">
        <v>0</v>
      </c>
      <c r="R74" s="80"/>
      <c r="S74" s="18"/>
      <c r="T74" s="64"/>
      <c r="U74" s="80">
        <v>104.16</v>
      </c>
      <c r="V74" s="18">
        <v>2185.65</v>
      </c>
      <c r="W74" s="64">
        <f t="shared" si="714"/>
        <v>20983.582949308759</v>
      </c>
      <c r="X74" s="63">
        <v>0</v>
      </c>
      <c r="Y74" s="14">
        <v>0</v>
      </c>
      <c r="Z74" s="64">
        <v>0</v>
      </c>
      <c r="AA74" s="80">
        <v>104.16</v>
      </c>
      <c r="AB74" s="18">
        <v>2185.65</v>
      </c>
      <c r="AC74" s="64">
        <f t="shared" ref="AC74:AC82" si="787">AB74/AA74*1000</f>
        <v>20983.582949308759</v>
      </c>
      <c r="AD74" s="63">
        <v>0</v>
      </c>
      <c r="AE74" s="14">
        <v>0</v>
      </c>
      <c r="AF74" s="64">
        <v>0</v>
      </c>
      <c r="AG74" s="80">
        <v>0</v>
      </c>
      <c r="AH74" s="18">
        <v>0</v>
      </c>
      <c r="AI74" s="64">
        <v>0</v>
      </c>
      <c r="AJ74" s="80">
        <v>0</v>
      </c>
      <c r="AK74" s="18">
        <v>0</v>
      </c>
      <c r="AL74" s="64">
        <v>0</v>
      </c>
      <c r="AM74" s="63">
        <v>0</v>
      </c>
      <c r="AN74" s="14">
        <v>0</v>
      </c>
      <c r="AO74" s="64">
        <v>0</v>
      </c>
      <c r="AP74" s="63">
        <v>0</v>
      </c>
      <c r="AQ74" s="14">
        <v>0</v>
      </c>
      <c r="AR74" s="64">
        <v>0</v>
      </c>
      <c r="AS74" s="63">
        <v>0</v>
      </c>
      <c r="AT74" s="14">
        <v>0</v>
      </c>
      <c r="AU74" s="64">
        <v>0</v>
      </c>
      <c r="AV74" s="63">
        <v>0</v>
      </c>
      <c r="AW74" s="14">
        <v>0</v>
      </c>
      <c r="AX74" s="64">
        <v>0</v>
      </c>
      <c r="AY74" s="63">
        <v>0</v>
      </c>
      <c r="AZ74" s="14">
        <v>0</v>
      </c>
      <c r="BA74" s="64">
        <v>0</v>
      </c>
      <c r="BB74" s="63">
        <v>0</v>
      </c>
      <c r="BC74" s="14">
        <v>0</v>
      </c>
      <c r="BD74" s="64">
        <v>0</v>
      </c>
      <c r="BE74" s="63"/>
      <c r="BF74" s="14"/>
      <c r="BG74" s="64"/>
      <c r="BH74" s="63">
        <v>0</v>
      </c>
      <c r="BI74" s="14">
        <v>0</v>
      </c>
      <c r="BJ74" s="64">
        <v>0</v>
      </c>
      <c r="BK74" s="80">
        <v>4.048</v>
      </c>
      <c r="BL74" s="18">
        <v>120.03</v>
      </c>
      <c r="BM74" s="64">
        <f t="shared" si="717"/>
        <v>29651.679841897236</v>
      </c>
      <c r="BN74" s="80">
        <v>0.42</v>
      </c>
      <c r="BO74" s="18">
        <v>13.78</v>
      </c>
      <c r="BP74" s="64">
        <f t="shared" ref="BP74:BP81" si="788">BO74/BN74*1000</f>
        <v>32809.523809523809</v>
      </c>
      <c r="BQ74" s="63"/>
      <c r="BR74" s="14"/>
      <c r="BS74" s="64"/>
      <c r="BT74" s="63">
        <v>0</v>
      </c>
      <c r="BU74" s="14">
        <v>0</v>
      </c>
      <c r="BV74" s="64">
        <v>0</v>
      </c>
      <c r="BW74" s="63">
        <v>0</v>
      </c>
      <c r="BX74" s="14">
        <v>0</v>
      </c>
      <c r="BY74" s="64">
        <v>0</v>
      </c>
      <c r="BZ74" s="80"/>
      <c r="CA74" s="18"/>
      <c r="CB74" s="64"/>
      <c r="CC74" s="80">
        <v>37.631</v>
      </c>
      <c r="CD74" s="18">
        <v>914.92</v>
      </c>
      <c r="CE74" s="64">
        <f t="shared" ref="CE74:CE82" si="789">CD74/CC74*1000</f>
        <v>24312.933485689988</v>
      </c>
      <c r="CF74" s="63">
        <v>0</v>
      </c>
      <c r="CG74" s="14">
        <v>0</v>
      </c>
      <c r="CH74" s="64">
        <v>0</v>
      </c>
      <c r="CI74" s="63">
        <v>0</v>
      </c>
      <c r="CJ74" s="14">
        <v>0</v>
      </c>
      <c r="CK74" s="64">
        <v>0</v>
      </c>
      <c r="CL74" s="63">
        <v>0</v>
      </c>
      <c r="CM74" s="14">
        <v>0</v>
      </c>
      <c r="CN74" s="64">
        <f t="shared" si="719"/>
        <v>0</v>
      </c>
      <c r="CO74" s="63">
        <v>0</v>
      </c>
      <c r="CP74" s="14">
        <v>0</v>
      </c>
      <c r="CQ74" s="64">
        <v>0</v>
      </c>
      <c r="CR74" s="63">
        <v>0</v>
      </c>
      <c r="CS74" s="14">
        <v>0</v>
      </c>
      <c r="CT74" s="64">
        <f t="shared" si="720"/>
        <v>0</v>
      </c>
      <c r="CU74" s="63">
        <v>0</v>
      </c>
      <c r="CV74" s="14">
        <v>0</v>
      </c>
      <c r="CW74" s="64">
        <v>0</v>
      </c>
      <c r="CX74" s="63">
        <v>0</v>
      </c>
      <c r="CY74" s="14">
        <v>0</v>
      </c>
      <c r="CZ74" s="64">
        <v>0</v>
      </c>
      <c r="DA74" s="80">
        <v>0.29499999999999998</v>
      </c>
      <c r="DB74" s="18">
        <v>7.4</v>
      </c>
      <c r="DC74" s="64">
        <f t="shared" ref="DC74:DC82" si="790">DB74/DA74*1000</f>
        <v>25084.745762711867</v>
      </c>
      <c r="DD74" s="63">
        <v>0</v>
      </c>
      <c r="DE74" s="14">
        <v>0</v>
      </c>
      <c r="DF74" s="64">
        <v>0</v>
      </c>
      <c r="DG74" s="63">
        <v>0</v>
      </c>
      <c r="DH74" s="14">
        <v>0</v>
      </c>
      <c r="DI74" s="64">
        <v>0</v>
      </c>
      <c r="DJ74" s="63">
        <v>0</v>
      </c>
      <c r="DK74" s="14">
        <v>0</v>
      </c>
      <c r="DL74" s="64">
        <v>0</v>
      </c>
      <c r="DM74" s="63">
        <v>0</v>
      </c>
      <c r="DN74" s="14">
        <v>0</v>
      </c>
      <c r="DO74" s="64">
        <v>0</v>
      </c>
      <c r="DP74" s="63">
        <v>0</v>
      </c>
      <c r="DQ74" s="14">
        <v>0</v>
      </c>
      <c r="DR74" s="64">
        <v>0</v>
      </c>
      <c r="DS74" s="63">
        <v>0</v>
      </c>
      <c r="DT74" s="14">
        <v>0</v>
      </c>
      <c r="DU74" s="64">
        <v>0</v>
      </c>
      <c r="DV74" s="63">
        <v>0</v>
      </c>
      <c r="DW74" s="14">
        <v>0</v>
      </c>
      <c r="DX74" s="64">
        <v>0</v>
      </c>
      <c r="DY74" s="63">
        <v>0</v>
      </c>
      <c r="DZ74" s="14">
        <v>0</v>
      </c>
      <c r="EA74" s="64">
        <f t="shared" si="722"/>
        <v>0</v>
      </c>
      <c r="EB74" s="63">
        <v>0</v>
      </c>
      <c r="EC74" s="14">
        <v>0</v>
      </c>
      <c r="ED74" s="64">
        <f t="shared" si="723"/>
        <v>0</v>
      </c>
      <c r="EE74" s="63">
        <v>0</v>
      </c>
      <c r="EF74" s="14">
        <v>0</v>
      </c>
      <c r="EG74" s="64">
        <f>IF(EE74=0,0,EF74/EE74*1000)</f>
        <v>0</v>
      </c>
      <c r="EH74" s="80">
        <v>2.4E-2</v>
      </c>
      <c r="EI74" s="18">
        <v>0.69</v>
      </c>
      <c r="EJ74" s="64">
        <f t="shared" ref="EJ74:EJ81" si="791">EI74/EH74*1000</f>
        <v>28749.999999999996</v>
      </c>
      <c r="EK74" s="63">
        <v>0</v>
      </c>
      <c r="EL74" s="14">
        <v>0</v>
      </c>
      <c r="EM74" s="64">
        <v>0</v>
      </c>
      <c r="EN74" s="63">
        <v>0</v>
      </c>
      <c r="EO74" s="14">
        <v>0</v>
      </c>
      <c r="EP74" s="64">
        <v>0</v>
      </c>
      <c r="EQ74" s="63">
        <v>0</v>
      </c>
      <c r="ER74" s="14">
        <v>0</v>
      </c>
      <c r="ES74" s="64">
        <v>0</v>
      </c>
      <c r="ET74" s="80">
        <v>19.353000000000002</v>
      </c>
      <c r="EU74" s="18">
        <v>447.5</v>
      </c>
      <c r="EV74" s="64">
        <f t="shared" si="725"/>
        <v>23123.030021185343</v>
      </c>
      <c r="EW74" s="63">
        <v>0</v>
      </c>
      <c r="EX74" s="14">
        <v>0</v>
      </c>
      <c r="EY74" s="64">
        <v>0</v>
      </c>
      <c r="EZ74" s="80"/>
      <c r="FA74" s="18"/>
      <c r="FB74" s="64"/>
      <c r="FC74" s="80">
        <v>0.34599999999999997</v>
      </c>
      <c r="FD74" s="18">
        <v>11.48</v>
      </c>
      <c r="FE74" s="64">
        <f t="shared" ref="FE74:FE82" si="792">FD74/FC74*1000</f>
        <v>33179.190751445094</v>
      </c>
      <c r="FF74" s="80">
        <v>1.1200000000000001</v>
      </c>
      <c r="FG74" s="18">
        <v>23.9</v>
      </c>
      <c r="FH74" s="64">
        <f t="shared" ref="FH74:FH82" si="793">FG74/FF74*1000</f>
        <v>21339.28571428571</v>
      </c>
      <c r="FI74" s="63">
        <v>0</v>
      </c>
      <c r="FJ74" s="14">
        <v>0</v>
      </c>
      <c r="FK74" s="64">
        <v>0</v>
      </c>
      <c r="FL74" s="63">
        <v>0</v>
      </c>
      <c r="FM74" s="14">
        <v>0</v>
      </c>
      <c r="FN74" s="64">
        <v>0</v>
      </c>
      <c r="FO74" s="63">
        <v>0</v>
      </c>
      <c r="FP74" s="14">
        <v>0</v>
      </c>
      <c r="FQ74" s="64">
        <f t="shared" si="727"/>
        <v>0</v>
      </c>
      <c r="FR74" s="63">
        <v>0</v>
      </c>
      <c r="FS74" s="14">
        <v>0</v>
      </c>
      <c r="FT74" s="64">
        <v>0</v>
      </c>
      <c r="FU74" s="80">
        <v>8.2390000000000008</v>
      </c>
      <c r="FV74" s="18">
        <v>160.83000000000001</v>
      </c>
      <c r="FW74" s="64">
        <f t="shared" ref="FW74:FW82" si="794">FV74/FU74*1000</f>
        <v>19520.572885058864</v>
      </c>
      <c r="FX74" s="80">
        <v>84.742000000000004</v>
      </c>
      <c r="FY74" s="18">
        <v>1494.81</v>
      </c>
      <c r="FZ74" s="64">
        <f t="shared" ref="FZ74:FZ82" si="795">FY74/FX74*1000</f>
        <v>17639.541195629085</v>
      </c>
      <c r="GA74" s="63">
        <v>0</v>
      </c>
      <c r="GB74" s="14">
        <v>0</v>
      </c>
      <c r="GC74" s="64">
        <v>0</v>
      </c>
      <c r="GD74" s="63">
        <v>0</v>
      </c>
      <c r="GE74" s="14">
        <v>0</v>
      </c>
      <c r="GF74" s="64">
        <v>0</v>
      </c>
      <c r="GG74" s="80">
        <v>1.1080000000000001</v>
      </c>
      <c r="GH74" s="18">
        <v>29.89</v>
      </c>
      <c r="GI74" s="64">
        <f t="shared" ref="GI74:GI82" si="796">GH74/GG74*1000</f>
        <v>26976.53429602888</v>
      </c>
      <c r="GJ74" s="63">
        <v>0</v>
      </c>
      <c r="GK74" s="14">
        <v>0</v>
      </c>
      <c r="GL74" s="64">
        <v>0</v>
      </c>
      <c r="GM74" s="63">
        <v>0</v>
      </c>
      <c r="GN74" s="14">
        <v>0</v>
      </c>
      <c r="GO74" s="64">
        <v>0</v>
      </c>
      <c r="GP74" s="63">
        <v>0</v>
      </c>
      <c r="GQ74" s="14">
        <v>0</v>
      </c>
      <c r="GR74" s="64">
        <v>0</v>
      </c>
      <c r="GS74" s="63">
        <v>0</v>
      </c>
      <c r="GT74" s="14">
        <v>0</v>
      </c>
      <c r="GU74" s="64">
        <v>0</v>
      </c>
      <c r="GV74" s="63">
        <v>0</v>
      </c>
      <c r="GW74" s="14">
        <v>0</v>
      </c>
      <c r="GX74" s="64">
        <v>0</v>
      </c>
      <c r="GY74" s="63">
        <v>0</v>
      </c>
      <c r="GZ74" s="14">
        <v>0</v>
      </c>
      <c r="HA74" s="64">
        <v>0</v>
      </c>
      <c r="HB74" s="63">
        <v>0</v>
      </c>
      <c r="HC74" s="14">
        <v>0</v>
      </c>
      <c r="HD74" s="64">
        <v>0</v>
      </c>
      <c r="HE74" s="80">
        <v>0</v>
      </c>
      <c r="HF74" s="18">
        <v>0</v>
      </c>
      <c r="HG74" s="64">
        <f t="shared" si="731"/>
        <v>0</v>
      </c>
      <c r="HH74" s="80">
        <v>1.4999999999999999E-2</v>
      </c>
      <c r="HI74" s="18">
        <v>0.27</v>
      </c>
      <c r="HJ74" s="64">
        <f t="shared" ref="HJ74:HJ82" si="797">HI74/HH74*1000</f>
        <v>18000.000000000004</v>
      </c>
      <c r="HK74" s="63">
        <v>0</v>
      </c>
      <c r="HL74" s="14">
        <v>0</v>
      </c>
      <c r="HM74" s="64">
        <v>0</v>
      </c>
      <c r="HN74" s="63">
        <v>0</v>
      </c>
      <c r="HO74" s="14">
        <v>0</v>
      </c>
      <c r="HP74" s="64">
        <v>0</v>
      </c>
      <c r="HQ74" s="80">
        <v>0.56899999999999995</v>
      </c>
      <c r="HR74" s="18">
        <v>18.11</v>
      </c>
      <c r="HS74" s="64">
        <f t="shared" ref="HS74:HS82" si="798">HR74/HQ74*1000</f>
        <v>31827.768014059759</v>
      </c>
      <c r="HT74" s="63">
        <v>0</v>
      </c>
      <c r="HU74" s="14">
        <v>0</v>
      </c>
      <c r="HV74" s="64">
        <v>0</v>
      </c>
      <c r="HW74" s="63">
        <v>0</v>
      </c>
      <c r="HX74" s="14">
        <v>0</v>
      </c>
      <c r="HY74" s="64">
        <v>0</v>
      </c>
      <c r="HZ74" s="63">
        <v>0</v>
      </c>
      <c r="IA74" s="14">
        <v>0</v>
      </c>
      <c r="IB74" s="64">
        <v>0</v>
      </c>
      <c r="IC74" s="63">
        <v>0</v>
      </c>
      <c r="ID74" s="14">
        <v>0</v>
      </c>
      <c r="IE74" s="64">
        <f t="shared" si="734"/>
        <v>0</v>
      </c>
      <c r="IF74" s="63">
        <v>0</v>
      </c>
      <c r="IG74" s="14">
        <v>0</v>
      </c>
      <c r="IH74" s="64">
        <v>0</v>
      </c>
      <c r="II74" s="63">
        <v>0</v>
      </c>
      <c r="IJ74" s="14">
        <v>0</v>
      </c>
      <c r="IK74" s="64">
        <v>0</v>
      </c>
      <c r="IL74" s="63">
        <v>0</v>
      </c>
      <c r="IM74" s="14">
        <v>0</v>
      </c>
      <c r="IN74" s="64">
        <v>0</v>
      </c>
      <c r="IO74" s="63">
        <v>0</v>
      </c>
      <c r="IP74" s="14">
        <v>0</v>
      </c>
      <c r="IQ74" s="64">
        <v>0</v>
      </c>
      <c r="IR74" s="63">
        <v>0</v>
      </c>
      <c r="IS74" s="14">
        <v>0</v>
      </c>
      <c r="IT74" s="64">
        <v>0</v>
      </c>
      <c r="IU74" s="63">
        <v>0</v>
      </c>
      <c r="IV74" s="14">
        <v>0</v>
      </c>
      <c r="IW74" s="64">
        <v>0</v>
      </c>
      <c r="IX74" s="63">
        <v>0</v>
      </c>
      <c r="IY74" s="14">
        <v>0</v>
      </c>
      <c r="IZ74" s="64">
        <f t="shared" si="736"/>
        <v>0</v>
      </c>
      <c r="JA74" s="63">
        <v>0</v>
      </c>
      <c r="JB74" s="14">
        <v>0</v>
      </c>
      <c r="JC74" s="64">
        <v>0</v>
      </c>
      <c r="JD74" s="63">
        <v>0</v>
      </c>
      <c r="JE74" s="14">
        <v>0</v>
      </c>
      <c r="JF74" s="64">
        <v>0</v>
      </c>
      <c r="JG74" s="63">
        <v>0</v>
      </c>
      <c r="JH74" s="14">
        <v>0</v>
      </c>
      <c r="JI74" s="64">
        <v>0</v>
      </c>
      <c r="JJ74" s="80">
        <v>9.2999999999999999E-2</v>
      </c>
      <c r="JK74" s="18">
        <v>2.75</v>
      </c>
      <c r="JL74" s="64">
        <f t="shared" ref="JL74:JL82" si="799">JK74/JJ74*1000</f>
        <v>29569.892473118281</v>
      </c>
      <c r="JM74" s="80">
        <v>0.60599999999999998</v>
      </c>
      <c r="JN74" s="18">
        <v>23.09</v>
      </c>
      <c r="JO74" s="64">
        <f t="shared" ref="JO74:JO82" si="800">JN74/JM74*1000</f>
        <v>38102.310231023104</v>
      </c>
      <c r="JP74" s="80">
        <v>7.7229999999999999</v>
      </c>
      <c r="JQ74" s="18">
        <v>221.76</v>
      </c>
      <c r="JR74" s="64">
        <f t="shared" ref="JR74:JR82" si="801">JQ74/JP74*1000</f>
        <v>28714.230221416547</v>
      </c>
      <c r="JS74" s="63">
        <v>0</v>
      </c>
      <c r="JT74" s="14">
        <v>0</v>
      </c>
      <c r="JU74" s="64">
        <v>0</v>
      </c>
      <c r="JV74" s="63">
        <v>0</v>
      </c>
      <c r="JW74" s="14">
        <v>0</v>
      </c>
      <c r="JX74" s="64">
        <v>0</v>
      </c>
      <c r="JY74" s="63">
        <v>0</v>
      </c>
      <c r="JZ74" s="14">
        <v>0</v>
      </c>
      <c r="KA74" s="64">
        <v>0</v>
      </c>
      <c r="KB74" s="80">
        <v>9.2859999999999996</v>
      </c>
      <c r="KC74" s="18">
        <v>300.77</v>
      </c>
      <c r="KD74" s="64">
        <f t="shared" ref="KD74:KD82" si="802">KC74/KB74*1000</f>
        <v>32389.618780960584</v>
      </c>
      <c r="KE74" s="80">
        <v>0.94099999999999995</v>
      </c>
      <c r="KF74" s="18">
        <v>25.22</v>
      </c>
      <c r="KG74" s="64">
        <f t="shared" ref="KG74:KG82" si="803">KF74/KE74*1000</f>
        <v>26801.275239107334</v>
      </c>
      <c r="KH74" s="11" t="e">
        <f>F74+I74+L74+AM74+AS74+BB74+BH74+#REF!+BN74+BT74+BW74+CF74+CI74+DA74+DD74+DG74+DP74+DS74+DV74+EH74+EK74+EQ74+GD74+EW74+FC74+FF74+FL74+FR74+AG74+FU74+FX74+GA74+GG74+GV74+GY74+HH74+HN74+HQ74+HW74+IL74+IR74+IU74+JJ74+JM74+JP74+JS74+JV74+JY74+KB74+KE74+DJ74+CC74+AA74+AJ74+ET74+FI74+JD74</f>
        <v>#REF!</v>
      </c>
      <c r="KI74" s="21" t="e">
        <f>G74+J74+M74+AN74+AT74+BC74+BI74+#REF!+BO74+BU74+BX74+CG74+CJ74+DB74+DE74+DH74+DQ74+DT74+DW74+EI74+EL74+ER74+GE74+EX74+FD74+FG74+FM74+FS74+AH74+FV74+FY74+GB74+GH74+GW74+GZ74+HI74+HO74+HR74+HX74+IM74+IS74+IV74+JK74+JN74+JQ74+JT74+JW74+JZ74+KC74+KF74+DK74+CD74+AB74+AK74+EU74+FJ74+JE74</f>
        <v>#REF!</v>
      </c>
      <c r="KJ74" s="6"/>
      <c r="KK74" s="9"/>
      <c r="KL74" s="6"/>
      <c r="KM74" s="6"/>
      <c r="KN74" s="6"/>
      <c r="KO74" s="9"/>
      <c r="KP74" s="6"/>
      <c r="KQ74" s="6"/>
      <c r="KR74" s="6"/>
      <c r="KS74" s="9"/>
      <c r="KT74" s="6"/>
      <c r="KU74" s="6"/>
      <c r="KV74" s="1"/>
      <c r="KW74" s="2"/>
      <c r="KX74" s="1"/>
      <c r="KY74" s="1"/>
      <c r="KZ74" s="1"/>
      <c r="LA74" s="2"/>
      <c r="LB74" s="1"/>
      <c r="LC74" s="1"/>
      <c r="LD74" s="1"/>
      <c r="LE74" s="2"/>
      <c r="LF74" s="1"/>
      <c r="LG74" s="1"/>
      <c r="LH74" s="1"/>
      <c r="LI74" s="2"/>
      <c r="LJ74" s="1"/>
      <c r="LK74" s="1"/>
      <c r="LL74" s="1"/>
      <c r="LM74" s="2"/>
      <c r="LN74" s="1"/>
      <c r="LO74" s="1"/>
      <c r="LP74" s="1"/>
      <c r="LQ74" s="2"/>
      <c r="LR74" s="1"/>
      <c r="LS74" s="1"/>
      <c r="LT74" s="1"/>
      <c r="LU74" s="2"/>
      <c r="LV74" s="1"/>
      <c r="LW74" s="1"/>
      <c r="LX74" s="1"/>
      <c r="LY74" s="2"/>
      <c r="LZ74" s="1"/>
      <c r="MA74" s="1"/>
      <c r="MB74" s="1"/>
    </row>
    <row r="75" spans="1:415" x14ac:dyDescent="0.3">
      <c r="A75" s="57">
        <v>2014</v>
      </c>
      <c r="B75" s="58" t="s">
        <v>9</v>
      </c>
      <c r="C75" s="80">
        <v>0</v>
      </c>
      <c r="D75" s="18">
        <v>0</v>
      </c>
      <c r="E75" s="64">
        <v>0</v>
      </c>
      <c r="F75" s="80">
        <v>7.8449999999999998</v>
      </c>
      <c r="G75" s="18">
        <v>218.98</v>
      </c>
      <c r="H75" s="64">
        <f t="shared" si="785"/>
        <v>27913.32058636074</v>
      </c>
      <c r="I75" s="80">
        <v>0</v>
      </c>
      <c r="J75" s="18">
        <v>0</v>
      </c>
      <c r="K75" s="64">
        <v>0</v>
      </c>
      <c r="L75" s="80">
        <v>5.2999999999999999E-2</v>
      </c>
      <c r="M75" s="18">
        <v>2.2799999999999998</v>
      </c>
      <c r="N75" s="64">
        <f t="shared" si="786"/>
        <v>43018.867924528298</v>
      </c>
      <c r="O75" s="63">
        <v>0</v>
      </c>
      <c r="P75" s="14">
        <v>0</v>
      </c>
      <c r="Q75" s="64">
        <v>0</v>
      </c>
      <c r="R75" s="80"/>
      <c r="S75" s="18"/>
      <c r="T75" s="64"/>
      <c r="U75" s="80">
        <v>70.376000000000005</v>
      </c>
      <c r="V75" s="18">
        <v>1582.26</v>
      </c>
      <c r="W75" s="64">
        <f t="shared" si="714"/>
        <v>22482.948732522447</v>
      </c>
      <c r="X75" s="63">
        <v>0</v>
      </c>
      <c r="Y75" s="14">
        <v>0</v>
      </c>
      <c r="Z75" s="64">
        <v>0</v>
      </c>
      <c r="AA75" s="80">
        <v>70.376000000000005</v>
      </c>
      <c r="AB75" s="18">
        <v>1582.26</v>
      </c>
      <c r="AC75" s="64">
        <f t="shared" si="787"/>
        <v>22482.948732522447</v>
      </c>
      <c r="AD75" s="63">
        <v>0</v>
      </c>
      <c r="AE75" s="14">
        <v>0</v>
      </c>
      <c r="AF75" s="64">
        <v>0</v>
      </c>
      <c r="AG75" s="80">
        <v>0</v>
      </c>
      <c r="AH75" s="18">
        <v>0</v>
      </c>
      <c r="AI75" s="64">
        <v>0</v>
      </c>
      <c r="AJ75" s="80">
        <v>0</v>
      </c>
      <c r="AK75" s="18">
        <v>0</v>
      </c>
      <c r="AL75" s="64">
        <v>0</v>
      </c>
      <c r="AM75" s="80">
        <v>0</v>
      </c>
      <c r="AN75" s="18">
        <v>0</v>
      </c>
      <c r="AO75" s="64">
        <v>0</v>
      </c>
      <c r="AP75" s="63">
        <v>0</v>
      </c>
      <c r="AQ75" s="14">
        <v>0</v>
      </c>
      <c r="AR75" s="64">
        <v>0</v>
      </c>
      <c r="AS75" s="80">
        <v>4.3999999999999997E-2</v>
      </c>
      <c r="AT75" s="18">
        <v>1.44</v>
      </c>
      <c r="AU75" s="64">
        <f t="shared" ref="AU75:AU82" si="804">AT75/AS75*1000</f>
        <v>32727.272727272728</v>
      </c>
      <c r="AV75" s="63">
        <v>0</v>
      </c>
      <c r="AW75" s="14">
        <v>0</v>
      </c>
      <c r="AX75" s="64">
        <v>0</v>
      </c>
      <c r="AY75" s="63">
        <v>0</v>
      </c>
      <c r="AZ75" s="14">
        <v>0</v>
      </c>
      <c r="BA75" s="64">
        <v>0</v>
      </c>
      <c r="BB75" s="80">
        <v>0</v>
      </c>
      <c r="BC75" s="18">
        <v>0</v>
      </c>
      <c r="BD75" s="64">
        <v>0</v>
      </c>
      <c r="BE75" s="80"/>
      <c r="BF75" s="18"/>
      <c r="BG75" s="64"/>
      <c r="BH75" s="80">
        <v>0</v>
      </c>
      <c r="BI75" s="18">
        <v>0</v>
      </c>
      <c r="BJ75" s="64">
        <v>0</v>
      </c>
      <c r="BK75" s="80">
        <v>2.78</v>
      </c>
      <c r="BL75" s="18">
        <v>82.52</v>
      </c>
      <c r="BM75" s="64">
        <f t="shared" si="717"/>
        <v>29683.453237410075</v>
      </c>
      <c r="BN75" s="80">
        <v>0</v>
      </c>
      <c r="BO75" s="18">
        <v>0</v>
      </c>
      <c r="BP75" s="64">
        <v>0</v>
      </c>
      <c r="BQ75" s="80"/>
      <c r="BR75" s="18"/>
      <c r="BS75" s="64"/>
      <c r="BT75" s="80">
        <v>0</v>
      </c>
      <c r="BU75" s="18">
        <v>0</v>
      </c>
      <c r="BV75" s="64">
        <v>0</v>
      </c>
      <c r="BW75" s="80">
        <v>0</v>
      </c>
      <c r="BX75" s="18">
        <v>0</v>
      </c>
      <c r="BY75" s="64">
        <v>0</v>
      </c>
      <c r="BZ75" s="80"/>
      <c r="CA75" s="18"/>
      <c r="CB75" s="64"/>
      <c r="CC75" s="80">
        <v>27.965</v>
      </c>
      <c r="CD75" s="18">
        <v>662.84</v>
      </c>
      <c r="CE75" s="64">
        <f t="shared" si="789"/>
        <v>23702.485249418918</v>
      </c>
      <c r="CF75" s="80">
        <v>0</v>
      </c>
      <c r="CG75" s="18">
        <v>0</v>
      </c>
      <c r="CH75" s="64">
        <v>0</v>
      </c>
      <c r="CI75" s="80">
        <v>0</v>
      </c>
      <c r="CJ75" s="18">
        <v>0</v>
      </c>
      <c r="CK75" s="64">
        <v>0</v>
      </c>
      <c r="CL75" s="80">
        <v>0</v>
      </c>
      <c r="CM75" s="18">
        <v>0</v>
      </c>
      <c r="CN75" s="64">
        <f t="shared" si="719"/>
        <v>0</v>
      </c>
      <c r="CO75" s="63">
        <v>0</v>
      </c>
      <c r="CP75" s="14">
        <v>0</v>
      </c>
      <c r="CQ75" s="64">
        <v>0</v>
      </c>
      <c r="CR75" s="63">
        <v>0</v>
      </c>
      <c r="CS75" s="14">
        <v>0</v>
      </c>
      <c r="CT75" s="64">
        <f t="shared" si="720"/>
        <v>0</v>
      </c>
      <c r="CU75" s="63">
        <v>0</v>
      </c>
      <c r="CV75" s="14">
        <v>0</v>
      </c>
      <c r="CW75" s="64">
        <v>0</v>
      </c>
      <c r="CX75" s="63">
        <v>0</v>
      </c>
      <c r="CY75" s="14">
        <v>0</v>
      </c>
      <c r="CZ75" s="64">
        <v>0</v>
      </c>
      <c r="DA75" s="80">
        <v>1.427</v>
      </c>
      <c r="DB75" s="18">
        <v>39.85</v>
      </c>
      <c r="DC75" s="64">
        <f t="shared" si="790"/>
        <v>27925.718290119134</v>
      </c>
      <c r="DD75" s="80">
        <v>0</v>
      </c>
      <c r="DE75" s="18">
        <v>0</v>
      </c>
      <c r="DF75" s="64">
        <v>0</v>
      </c>
      <c r="DG75" s="80">
        <v>0</v>
      </c>
      <c r="DH75" s="18">
        <v>0</v>
      </c>
      <c r="DI75" s="64">
        <v>0</v>
      </c>
      <c r="DJ75" s="80">
        <v>0</v>
      </c>
      <c r="DK75" s="18">
        <v>0</v>
      </c>
      <c r="DL75" s="64">
        <v>0</v>
      </c>
      <c r="DM75" s="80">
        <v>0</v>
      </c>
      <c r="DN75" s="18">
        <v>0</v>
      </c>
      <c r="DO75" s="64">
        <v>0</v>
      </c>
      <c r="DP75" s="80">
        <v>0</v>
      </c>
      <c r="DQ75" s="18">
        <v>0</v>
      </c>
      <c r="DR75" s="64">
        <v>0</v>
      </c>
      <c r="DS75" s="80">
        <v>0</v>
      </c>
      <c r="DT75" s="18">
        <v>0</v>
      </c>
      <c r="DU75" s="64">
        <v>0</v>
      </c>
      <c r="DV75" s="80">
        <v>0</v>
      </c>
      <c r="DW75" s="18">
        <v>0</v>
      </c>
      <c r="DX75" s="64">
        <v>0</v>
      </c>
      <c r="DY75" s="63">
        <v>0</v>
      </c>
      <c r="DZ75" s="14">
        <v>0</v>
      </c>
      <c r="EA75" s="64">
        <f t="shared" si="722"/>
        <v>0</v>
      </c>
      <c r="EB75" s="63">
        <v>0</v>
      </c>
      <c r="EC75" s="14">
        <v>0</v>
      </c>
      <c r="ED75" s="64">
        <f t="shared" si="723"/>
        <v>0</v>
      </c>
      <c r="EE75" s="63">
        <v>0</v>
      </c>
      <c r="EF75" s="14">
        <v>0</v>
      </c>
      <c r="EG75" s="64">
        <f t="shared" ref="EG75:EG82" si="805">IF(EE75=0,0,EF75/EE75*1000)</f>
        <v>0</v>
      </c>
      <c r="EH75" s="80">
        <v>0.40100000000000002</v>
      </c>
      <c r="EI75" s="18">
        <v>9.68</v>
      </c>
      <c r="EJ75" s="64">
        <f t="shared" si="791"/>
        <v>24139.650872817954</v>
      </c>
      <c r="EK75" s="80">
        <v>0</v>
      </c>
      <c r="EL75" s="18">
        <v>0</v>
      </c>
      <c r="EM75" s="64">
        <v>0</v>
      </c>
      <c r="EN75" s="80">
        <v>0</v>
      </c>
      <c r="EO75" s="18">
        <v>0</v>
      </c>
      <c r="EP75" s="64">
        <v>0</v>
      </c>
      <c r="EQ75" s="80">
        <v>0</v>
      </c>
      <c r="ER75" s="18">
        <v>0</v>
      </c>
      <c r="ES75" s="64">
        <v>0</v>
      </c>
      <c r="ET75" s="80">
        <v>14.026999999999999</v>
      </c>
      <c r="EU75" s="18">
        <v>281.12</v>
      </c>
      <c r="EV75" s="64">
        <f t="shared" si="725"/>
        <v>20041.348827261711</v>
      </c>
      <c r="EW75" s="80">
        <v>0</v>
      </c>
      <c r="EX75" s="18">
        <v>0</v>
      </c>
      <c r="EY75" s="64">
        <v>0</v>
      </c>
      <c r="EZ75" s="80"/>
      <c r="FA75" s="18"/>
      <c r="FB75" s="64"/>
      <c r="FC75" s="80">
        <v>0.33600000000000002</v>
      </c>
      <c r="FD75" s="18">
        <v>10.43</v>
      </c>
      <c r="FE75" s="64">
        <f t="shared" si="792"/>
        <v>31041.666666666664</v>
      </c>
      <c r="FF75" s="80">
        <v>0.17199999999999999</v>
      </c>
      <c r="FG75" s="18">
        <v>5.77</v>
      </c>
      <c r="FH75" s="64">
        <f t="shared" si="793"/>
        <v>33546.511627906977</v>
      </c>
      <c r="FI75" s="80">
        <v>3.6999999999999998E-2</v>
      </c>
      <c r="FJ75" s="18">
        <v>1.29</v>
      </c>
      <c r="FK75" s="64">
        <f t="shared" ref="FK75:FK78" si="806">FJ75/FI75*1000</f>
        <v>34864.864864864867</v>
      </c>
      <c r="FL75" s="80">
        <v>0.309</v>
      </c>
      <c r="FM75" s="18">
        <v>9.93</v>
      </c>
      <c r="FN75" s="64">
        <f t="shared" ref="FN75:FN82" si="807">FM75/FL75*1000</f>
        <v>32135.922330097088</v>
      </c>
      <c r="FO75" s="80">
        <v>0</v>
      </c>
      <c r="FP75" s="18">
        <v>0</v>
      </c>
      <c r="FQ75" s="64">
        <f t="shared" si="727"/>
        <v>0</v>
      </c>
      <c r="FR75" s="80">
        <v>4.1609999999999996</v>
      </c>
      <c r="FS75" s="18">
        <v>100.73</v>
      </c>
      <c r="FT75" s="64">
        <f t="shared" ref="FT75:FT82" si="808">FS75/FR75*1000</f>
        <v>24208.12304734439</v>
      </c>
      <c r="FU75" s="80">
        <v>6.9279999999999999</v>
      </c>
      <c r="FV75" s="18">
        <v>185.54</v>
      </c>
      <c r="FW75" s="64">
        <f t="shared" si="794"/>
        <v>26781.177829099306</v>
      </c>
      <c r="FX75" s="80">
        <v>90.643000000000001</v>
      </c>
      <c r="FY75" s="18">
        <v>2179.08</v>
      </c>
      <c r="FZ75" s="64">
        <f t="shared" si="795"/>
        <v>24040.245799455002</v>
      </c>
      <c r="GA75" s="80">
        <v>0</v>
      </c>
      <c r="GB75" s="18">
        <v>0</v>
      </c>
      <c r="GC75" s="64">
        <v>0</v>
      </c>
      <c r="GD75" s="80">
        <v>4.8000000000000001E-2</v>
      </c>
      <c r="GE75" s="18">
        <v>2.2999999999999998</v>
      </c>
      <c r="GF75" s="64">
        <f t="shared" ref="GF75" si="809">GE75/GD75*1000</f>
        <v>47916.666666666664</v>
      </c>
      <c r="GG75" s="80">
        <v>0.76700000000000002</v>
      </c>
      <c r="GH75" s="18">
        <v>21.11</v>
      </c>
      <c r="GI75" s="64">
        <f t="shared" si="796"/>
        <v>27522.816166883964</v>
      </c>
      <c r="GJ75" s="80">
        <v>0</v>
      </c>
      <c r="GK75" s="18">
        <v>0</v>
      </c>
      <c r="GL75" s="64">
        <v>0</v>
      </c>
      <c r="GM75" s="80">
        <v>0</v>
      </c>
      <c r="GN75" s="18">
        <v>0</v>
      </c>
      <c r="GO75" s="64">
        <v>0</v>
      </c>
      <c r="GP75" s="80">
        <v>0</v>
      </c>
      <c r="GQ75" s="18">
        <v>0</v>
      </c>
      <c r="GR75" s="64">
        <v>0</v>
      </c>
      <c r="GS75" s="80">
        <v>0</v>
      </c>
      <c r="GT75" s="18">
        <v>0</v>
      </c>
      <c r="GU75" s="64">
        <v>0</v>
      </c>
      <c r="GV75" s="80">
        <v>0</v>
      </c>
      <c r="GW75" s="18">
        <v>0</v>
      </c>
      <c r="GX75" s="64">
        <v>0</v>
      </c>
      <c r="GY75" s="80">
        <v>0</v>
      </c>
      <c r="GZ75" s="18">
        <v>0</v>
      </c>
      <c r="HA75" s="64">
        <v>0</v>
      </c>
      <c r="HB75" s="63">
        <v>0</v>
      </c>
      <c r="HC75" s="14">
        <v>0</v>
      </c>
      <c r="HD75" s="64">
        <v>0</v>
      </c>
      <c r="HE75" s="80">
        <v>0</v>
      </c>
      <c r="HF75" s="18">
        <v>0</v>
      </c>
      <c r="HG75" s="64">
        <f t="shared" si="731"/>
        <v>0</v>
      </c>
      <c r="HH75" s="80">
        <v>0</v>
      </c>
      <c r="HI75" s="18">
        <v>0</v>
      </c>
      <c r="HJ75" s="64">
        <v>0</v>
      </c>
      <c r="HK75" s="80">
        <v>0</v>
      </c>
      <c r="HL75" s="18">
        <v>0</v>
      </c>
      <c r="HM75" s="64">
        <v>0</v>
      </c>
      <c r="HN75" s="80">
        <v>0</v>
      </c>
      <c r="HO75" s="18">
        <v>0</v>
      </c>
      <c r="HP75" s="64">
        <v>0</v>
      </c>
      <c r="HQ75" s="80">
        <v>0</v>
      </c>
      <c r="HR75" s="18">
        <v>0</v>
      </c>
      <c r="HS75" s="64">
        <v>0</v>
      </c>
      <c r="HT75" s="63">
        <v>0</v>
      </c>
      <c r="HU75" s="14">
        <v>0</v>
      </c>
      <c r="HV75" s="64">
        <v>0</v>
      </c>
      <c r="HW75" s="80">
        <v>0</v>
      </c>
      <c r="HX75" s="18">
        <v>0</v>
      </c>
      <c r="HY75" s="64">
        <v>0</v>
      </c>
      <c r="HZ75" s="63">
        <v>0</v>
      </c>
      <c r="IA75" s="14">
        <v>0</v>
      </c>
      <c r="IB75" s="64">
        <v>0</v>
      </c>
      <c r="IC75" s="63">
        <v>0</v>
      </c>
      <c r="ID75" s="14">
        <v>0</v>
      </c>
      <c r="IE75" s="64">
        <f t="shared" si="734"/>
        <v>0</v>
      </c>
      <c r="IF75" s="63">
        <v>0</v>
      </c>
      <c r="IG75" s="14">
        <v>0</v>
      </c>
      <c r="IH75" s="64">
        <v>0</v>
      </c>
      <c r="II75" s="63">
        <v>0</v>
      </c>
      <c r="IJ75" s="14">
        <v>0</v>
      </c>
      <c r="IK75" s="64">
        <v>0</v>
      </c>
      <c r="IL75" s="80">
        <v>0</v>
      </c>
      <c r="IM75" s="18">
        <v>0</v>
      </c>
      <c r="IN75" s="64">
        <v>0</v>
      </c>
      <c r="IO75" s="80">
        <v>0</v>
      </c>
      <c r="IP75" s="18">
        <v>0</v>
      </c>
      <c r="IQ75" s="64">
        <v>0</v>
      </c>
      <c r="IR75" s="80">
        <v>0</v>
      </c>
      <c r="IS75" s="18">
        <v>0</v>
      </c>
      <c r="IT75" s="64">
        <v>0</v>
      </c>
      <c r="IU75" s="80">
        <v>0</v>
      </c>
      <c r="IV75" s="18">
        <v>0</v>
      </c>
      <c r="IW75" s="64">
        <v>0</v>
      </c>
      <c r="IX75" s="80">
        <v>0</v>
      </c>
      <c r="IY75" s="18">
        <v>0</v>
      </c>
      <c r="IZ75" s="64">
        <f t="shared" si="736"/>
        <v>0</v>
      </c>
      <c r="JA75" s="80">
        <v>0</v>
      </c>
      <c r="JB75" s="18">
        <v>0</v>
      </c>
      <c r="JC75" s="64">
        <v>0</v>
      </c>
      <c r="JD75" s="80">
        <v>0</v>
      </c>
      <c r="JE75" s="18">
        <v>0</v>
      </c>
      <c r="JF75" s="64">
        <v>0</v>
      </c>
      <c r="JG75" s="63">
        <v>0</v>
      </c>
      <c r="JH75" s="14">
        <v>0</v>
      </c>
      <c r="JI75" s="64">
        <v>0</v>
      </c>
      <c r="JJ75" s="80">
        <v>0.03</v>
      </c>
      <c r="JK75" s="18">
        <v>0.88</v>
      </c>
      <c r="JL75" s="64">
        <f t="shared" si="799"/>
        <v>29333.333333333336</v>
      </c>
      <c r="JM75" s="80">
        <v>0.36899999999999999</v>
      </c>
      <c r="JN75" s="18">
        <v>13.66</v>
      </c>
      <c r="JO75" s="64">
        <f t="shared" si="800"/>
        <v>37018.970189701897</v>
      </c>
      <c r="JP75" s="80">
        <v>0.51500000000000001</v>
      </c>
      <c r="JQ75" s="18">
        <v>13.99</v>
      </c>
      <c r="JR75" s="64">
        <f t="shared" si="801"/>
        <v>27165.048543689321</v>
      </c>
      <c r="JS75" s="80">
        <v>0</v>
      </c>
      <c r="JT75" s="18">
        <v>0</v>
      </c>
      <c r="JU75" s="64">
        <v>0</v>
      </c>
      <c r="JV75" s="80">
        <v>2.1000000000000001E-2</v>
      </c>
      <c r="JW75" s="18">
        <v>1.1399999999999999</v>
      </c>
      <c r="JX75" s="64">
        <f t="shared" ref="JX75:JX81" si="810">JW75/JV75*1000</f>
        <v>54285.714285714275</v>
      </c>
      <c r="JY75" s="80">
        <v>0</v>
      </c>
      <c r="JZ75" s="18">
        <v>0</v>
      </c>
      <c r="KA75" s="64">
        <v>0</v>
      </c>
      <c r="KB75" s="80">
        <v>33.152000000000001</v>
      </c>
      <c r="KC75" s="18">
        <v>883.64</v>
      </c>
      <c r="KD75" s="64">
        <f t="shared" si="802"/>
        <v>26654.198841698839</v>
      </c>
      <c r="KE75" s="80">
        <v>28.925999999999998</v>
      </c>
      <c r="KF75" s="18">
        <v>218.99</v>
      </c>
      <c r="KG75" s="64">
        <f t="shared" si="803"/>
        <v>7570.697642259559</v>
      </c>
      <c r="KH75" s="11" t="e">
        <f>F75+I75+L75+AM75+AS75+BB75+BH75+#REF!+BN75+BT75+BW75+CF75+CI75+DA75+DD75+DG75+DP75+DS75+DV75+EH75+EK75+EQ75+GD75+EW75+FC75+FF75+FL75+FR75+AG75+FU75+FX75+GA75+GG75+GV75+GY75+HH75+HN75+HQ75+HW75+IL75+IR75+IU75+JJ75+JM75+JP75+JS75+JV75+JY75+KB75+KE75+DJ75+CC75+AA75+AJ75+ET75+FI75+JD75</f>
        <v>#REF!</v>
      </c>
      <c r="KI75" s="21" t="e">
        <f>G75+J75+M75+AN75+AT75+BC75+BI75+#REF!+BO75+BU75+BX75+CG75+CJ75+DB75+DE75+DH75+DQ75+DT75+DW75+EI75+EL75+ER75+GE75+EX75+FD75+FG75+FM75+FS75+AH75+FV75+FY75+GB75+GH75+GW75+GZ75+HI75+HO75+HR75+HX75+IM75+IS75+IV75+JK75+JN75+JQ75+JT75+JW75+JZ75+KC75+KF75+DK75+CD75+AB75+AK75+EU75+FJ75+JE75</f>
        <v>#REF!</v>
      </c>
      <c r="KJ75" s="6"/>
      <c r="KK75" s="9"/>
      <c r="KL75" s="6"/>
      <c r="KM75" s="6"/>
      <c r="KN75" s="6"/>
      <c r="KO75" s="9"/>
      <c r="KP75" s="6"/>
      <c r="KQ75" s="6"/>
      <c r="KR75" s="6"/>
      <c r="KS75" s="9"/>
      <c r="KT75" s="6"/>
      <c r="KU75" s="6"/>
      <c r="KV75" s="1"/>
      <c r="KW75" s="2"/>
      <c r="KX75" s="1"/>
      <c r="KY75" s="1"/>
      <c r="KZ75" s="1"/>
      <c r="LA75" s="2"/>
      <c r="LB75" s="1"/>
      <c r="LC75" s="1"/>
      <c r="LD75" s="1"/>
      <c r="LE75" s="2"/>
      <c r="LF75" s="1"/>
      <c r="LG75" s="1"/>
      <c r="LH75" s="1"/>
      <c r="LI75" s="2"/>
      <c r="LJ75" s="1"/>
      <c r="LK75" s="1"/>
      <c r="LL75" s="1"/>
      <c r="LM75" s="2"/>
      <c r="LN75" s="1"/>
      <c r="LO75" s="1"/>
      <c r="LP75" s="1"/>
      <c r="LQ75" s="2"/>
      <c r="LR75" s="1"/>
      <c r="LS75" s="1"/>
      <c r="LT75" s="1"/>
      <c r="LU75" s="2"/>
      <c r="LV75" s="1"/>
      <c r="LW75" s="1"/>
      <c r="LX75" s="1"/>
      <c r="LY75" s="2"/>
      <c r="LZ75" s="1"/>
      <c r="MA75" s="1"/>
      <c r="MB75" s="1"/>
    </row>
    <row r="76" spans="1:415" x14ac:dyDescent="0.3">
      <c r="A76" s="57">
        <v>2014</v>
      </c>
      <c r="B76" s="58" t="s">
        <v>10</v>
      </c>
      <c r="C76" s="80">
        <v>0</v>
      </c>
      <c r="D76" s="18">
        <v>0</v>
      </c>
      <c r="E76" s="64">
        <v>0</v>
      </c>
      <c r="F76" s="80">
        <v>20.614999999999998</v>
      </c>
      <c r="G76" s="18">
        <v>592.41</v>
      </c>
      <c r="H76" s="64">
        <f t="shared" si="785"/>
        <v>28736.842105263157</v>
      </c>
      <c r="I76" s="80">
        <v>0</v>
      </c>
      <c r="J76" s="18">
        <v>0</v>
      </c>
      <c r="K76" s="64">
        <v>0</v>
      </c>
      <c r="L76" s="80">
        <v>1.0960000000000001</v>
      </c>
      <c r="M76" s="18">
        <v>20.74</v>
      </c>
      <c r="N76" s="64">
        <f t="shared" si="786"/>
        <v>18923.357664233576</v>
      </c>
      <c r="O76" s="63">
        <v>0</v>
      </c>
      <c r="P76" s="14">
        <v>0</v>
      </c>
      <c r="Q76" s="64">
        <v>0</v>
      </c>
      <c r="R76" s="80"/>
      <c r="S76" s="18"/>
      <c r="T76" s="64"/>
      <c r="U76" s="80">
        <v>103.262</v>
      </c>
      <c r="V76" s="18">
        <v>2523.06</v>
      </c>
      <c r="W76" s="64">
        <f t="shared" si="714"/>
        <v>24433.576727160038</v>
      </c>
      <c r="X76" s="63">
        <v>0</v>
      </c>
      <c r="Y76" s="14">
        <v>0</v>
      </c>
      <c r="Z76" s="64">
        <v>0</v>
      </c>
      <c r="AA76" s="80">
        <v>103.262</v>
      </c>
      <c r="AB76" s="18">
        <v>2523.06</v>
      </c>
      <c r="AC76" s="64">
        <f t="shared" si="787"/>
        <v>24433.576727160038</v>
      </c>
      <c r="AD76" s="63">
        <v>0</v>
      </c>
      <c r="AE76" s="14">
        <v>0</v>
      </c>
      <c r="AF76" s="64">
        <v>0</v>
      </c>
      <c r="AG76" s="80">
        <v>0</v>
      </c>
      <c r="AH76" s="18">
        <v>0</v>
      </c>
      <c r="AI76" s="64">
        <v>0</v>
      </c>
      <c r="AJ76" s="80">
        <v>0</v>
      </c>
      <c r="AK76" s="18">
        <v>0</v>
      </c>
      <c r="AL76" s="64">
        <v>0</v>
      </c>
      <c r="AM76" s="80">
        <v>2.8000000000000001E-2</v>
      </c>
      <c r="AN76" s="18">
        <v>0.61</v>
      </c>
      <c r="AO76" s="64">
        <f t="shared" ref="AO76" si="811">AN76/AM76*1000</f>
        <v>21785.714285714286</v>
      </c>
      <c r="AP76" s="63">
        <v>0</v>
      </c>
      <c r="AQ76" s="14">
        <v>0</v>
      </c>
      <c r="AR76" s="64">
        <v>0</v>
      </c>
      <c r="AS76" s="80">
        <v>0.03</v>
      </c>
      <c r="AT76" s="18">
        <v>1.2</v>
      </c>
      <c r="AU76" s="64">
        <f t="shared" si="804"/>
        <v>40000</v>
      </c>
      <c r="AV76" s="63">
        <v>0</v>
      </c>
      <c r="AW76" s="14">
        <v>0</v>
      </c>
      <c r="AX76" s="64">
        <v>0</v>
      </c>
      <c r="AY76" s="63">
        <v>0</v>
      </c>
      <c r="AZ76" s="14">
        <v>0</v>
      </c>
      <c r="BA76" s="64">
        <v>0</v>
      </c>
      <c r="BB76" s="80">
        <v>0</v>
      </c>
      <c r="BC76" s="18">
        <v>0</v>
      </c>
      <c r="BD76" s="64">
        <v>0</v>
      </c>
      <c r="BE76" s="80"/>
      <c r="BF76" s="18"/>
      <c r="BG76" s="64"/>
      <c r="BH76" s="80">
        <v>0</v>
      </c>
      <c r="BI76" s="18">
        <v>0</v>
      </c>
      <c r="BJ76" s="64">
        <v>0</v>
      </c>
      <c r="BK76" s="80">
        <v>2.968</v>
      </c>
      <c r="BL76" s="18">
        <v>110.93</v>
      </c>
      <c r="BM76" s="64">
        <f t="shared" si="717"/>
        <v>37375.336927223718</v>
      </c>
      <c r="BN76" s="80">
        <v>0</v>
      </c>
      <c r="BO76" s="18">
        <v>0</v>
      </c>
      <c r="BP76" s="64">
        <v>0</v>
      </c>
      <c r="BQ76" s="80"/>
      <c r="BR76" s="18"/>
      <c r="BS76" s="64"/>
      <c r="BT76" s="80">
        <v>0</v>
      </c>
      <c r="BU76" s="18">
        <v>0</v>
      </c>
      <c r="BV76" s="64">
        <v>0</v>
      </c>
      <c r="BW76" s="80">
        <v>0</v>
      </c>
      <c r="BX76" s="18">
        <v>0</v>
      </c>
      <c r="BY76" s="64">
        <v>0</v>
      </c>
      <c r="BZ76" s="80"/>
      <c r="CA76" s="18"/>
      <c r="CB76" s="64"/>
      <c r="CC76" s="80">
        <v>61.069000000000003</v>
      </c>
      <c r="CD76" s="18">
        <v>1069.19</v>
      </c>
      <c r="CE76" s="64">
        <f t="shared" si="789"/>
        <v>17507.900898983116</v>
      </c>
      <c r="CF76" s="80">
        <v>0.22</v>
      </c>
      <c r="CG76" s="18">
        <v>10.62</v>
      </c>
      <c r="CH76" s="64">
        <f t="shared" ref="CH76" si="812">CG76/CF76*1000</f>
        <v>48272.727272727265</v>
      </c>
      <c r="CI76" s="80">
        <v>2.4E-2</v>
      </c>
      <c r="CJ76" s="18">
        <v>1.2</v>
      </c>
      <c r="CK76" s="64">
        <f t="shared" ref="CK76" si="813">CJ76/CI76*1000</f>
        <v>50000</v>
      </c>
      <c r="CL76" s="80">
        <v>0</v>
      </c>
      <c r="CM76" s="18">
        <v>0</v>
      </c>
      <c r="CN76" s="64">
        <f t="shared" si="719"/>
        <v>0</v>
      </c>
      <c r="CO76" s="63">
        <v>0</v>
      </c>
      <c r="CP76" s="14">
        <v>0</v>
      </c>
      <c r="CQ76" s="64">
        <v>0</v>
      </c>
      <c r="CR76" s="63">
        <v>0</v>
      </c>
      <c r="CS76" s="14">
        <v>0</v>
      </c>
      <c r="CT76" s="64">
        <f t="shared" si="720"/>
        <v>0</v>
      </c>
      <c r="CU76" s="63">
        <v>0</v>
      </c>
      <c r="CV76" s="14">
        <v>0</v>
      </c>
      <c r="CW76" s="64">
        <v>0</v>
      </c>
      <c r="CX76" s="63">
        <v>0</v>
      </c>
      <c r="CY76" s="14">
        <v>0</v>
      </c>
      <c r="CZ76" s="64">
        <v>0</v>
      </c>
      <c r="DA76" s="80">
        <v>2.7E-2</v>
      </c>
      <c r="DB76" s="18">
        <v>0.73</v>
      </c>
      <c r="DC76" s="64">
        <f t="shared" si="790"/>
        <v>27037.037037037036</v>
      </c>
      <c r="DD76" s="80">
        <v>0</v>
      </c>
      <c r="DE76" s="18">
        <v>0</v>
      </c>
      <c r="DF76" s="64">
        <v>0</v>
      </c>
      <c r="DG76" s="80">
        <v>0</v>
      </c>
      <c r="DH76" s="18">
        <v>0</v>
      </c>
      <c r="DI76" s="64">
        <v>0</v>
      </c>
      <c r="DJ76" s="80">
        <v>0</v>
      </c>
      <c r="DK76" s="18">
        <v>0</v>
      </c>
      <c r="DL76" s="64">
        <v>0</v>
      </c>
      <c r="DM76" s="80">
        <v>0</v>
      </c>
      <c r="DN76" s="18">
        <v>0</v>
      </c>
      <c r="DO76" s="64">
        <v>0</v>
      </c>
      <c r="DP76" s="80">
        <v>0</v>
      </c>
      <c r="DQ76" s="18">
        <v>0</v>
      </c>
      <c r="DR76" s="64">
        <v>0</v>
      </c>
      <c r="DS76" s="80">
        <v>0</v>
      </c>
      <c r="DT76" s="18">
        <v>0</v>
      </c>
      <c r="DU76" s="64">
        <v>0</v>
      </c>
      <c r="DV76" s="80">
        <v>0</v>
      </c>
      <c r="DW76" s="18">
        <v>0</v>
      </c>
      <c r="DX76" s="64">
        <v>0</v>
      </c>
      <c r="DY76" s="63">
        <v>0</v>
      </c>
      <c r="DZ76" s="14">
        <v>0</v>
      </c>
      <c r="EA76" s="64">
        <f t="shared" si="722"/>
        <v>0</v>
      </c>
      <c r="EB76" s="63">
        <v>0</v>
      </c>
      <c r="EC76" s="14">
        <v>0</v>
      </c>
      <c r="ED76" s="64">
        <f t="shared" si="723"/>
        <v>0</v>
      </c>
      <c r="EE76" s="63">
        <v>0</v>
      </c>
      <c r="EF76" s="14">
        <v>0</v>
      </c>
      <c r="EG76" s="64">
        <f t="shared" si="805"/>
        <v>0</v>
      </c>
      <c r="EH76" s="80">
        <v>0.21299999999999999</v>
      </c>
      <c r="EI76" s="18">
        <v>5.6</v>
      </c>
      <c r="EJ76" s="64">
        <f t="shared" si="791"/>
        <v>26291.079812206572</v>
      </c>
      <c r="EK76" s="80">
        <v>0</v>
      </c>
      <c r="EL76" s="18">
        <v>0</v>
      </c>
      <c r="EM76" s="64">
        <v>0</v>
      </c>
      <c r="EN76" s="80">
        <v>0</v>
      </c>
      <c r="EO76" s="18">
        <v>0</v>
      </c>
      <c r="EP76" s="64">
        <v>0</v>
      </c>
      <c r="EQ76" s="80">
        <v>0</v>
      </c>
      <c r="ER76" s="18">
        <v>0</v>
      </c>
      <c r="ES76" s="64">
        <v>0</v>
      </c>
      <c r="ET76" s="80">
        <v>15.705</v>
      </c>
      <c r="EU76" s="18">
        <v>363.22</v>
      </c>
      <c r="EV76" s="64">
        <f t="shared" si="725"/>
        <v>23127.66634829672</v>
      </c>
      <c r="EW76" s="80">
        <v>0</v>
      </c>
      <c r="EX76" s="18">
        <v>0</v>
      </c>
      <c r="EY76" s="64">
        <v>0</v>
      </c>
      <c r="EZ76" s="80"/>
      <c r="FA76" s="18"/>
      <c r="FB76" s="64"/>
      <c r="FC76" s="80">
        <v>0.01</v>
      </c>
      <c r="FD76" s="18">
        <v>0.27</v>
      </c>
      <c r="FE76" s="64">
        <f t="shared" si="792"/>
        <v>27000</v>
      </c>
      <c r="FF76" s="80">
        <v>0.78500000000000003</v>
      </c>
      <c r="FG76" s="18">
        <v>18.29</v>
      </c>
      <c r="FH76" s="64">
        <f t="shared" si="793"/>
        <v>23299.363057324841</v>
      </c>
      <c r="FI76" s="80">
        <v>0</v>
      </c>
      <c r="FJ76" s="18">
        <v>0</v>
      </c>
      <c r="FK76" s="64">
        <v>0</v>
      </c>
      <c r="FL76" s="80">
        <v>0</v>
      </c>
      <c r="FM76" s="18">
        <v>0</v>
      </c>
      <c r="FN76" s="64">
        <v>0</v>
      </c>
      <c r="FO76" s="80">
        <v>0</v>
      </c>
      <c r="FP76" s="18">
        <v>0</v>
      </c>
      <c r="FQ76" s="64">
        <f t="shared" si="727"/>
        <v>0</v>
      </c>
      <c r="FR76" s="80">
        <v>1.6910000000000001</v>
      </c>
      <c r="FS76" s="18">
        <v>50.37</v>
      </c>
      <c r="FT76" s="64">
        <f t="shared" si="808"/>
        <v>29787.108219988171</v>
      </c>
      <c r="FU76" s="80">
        <v>40.295999999999999</v>
      </c>
      <c r="FV76" s="18">
        <v>1015.15</v>
      </c>
      <c r="FW76" s="64">
        <f t="shared" si="794"/>
        <v>25192.326781814572</v>
      </c>
      <c r="FX76" s="80">
        <v>43.67</v>
      </c>
      <c r="FY76" s="18">
        <v>1476.59</v>
      </c>
      <c r="FZ76" s="64">
        <f t="shared" si="795"/>
        <v>33812.457064346236</v>
      </c>
      <c r="GA76" s="80">
        <v>0</v>
      </c>
      <c r="GB76" s="18">
        <v>0</v>
      </c>
      <c r="GC76" s="64">
        <v>0</v>
      </c>
      <c r="GD76" s="80">
        <v>0</v>
      </c>
      <c r="GE76" s="18">
        <v>0</v>
      </c>
      <c r="GF76" s="64">
        <v>0</v>
      </c>
      <c r="GG76" s="80">
        <v>0.67900000000000005</v>
      </c>
      <c r="GH76" s="18">
        <v>18.23</v>
      </c>
      <c r="GI76" s="64">
        <f t="shared" si="796"/>
        <v>26848.30633284241</v>
      </c>
      <c r="GJ76" s="80">
        <v>0</v>
      </c>
      <c r="GK76" s="18">
        <v>0</v>
      </c>
      <c r="GL76" s="64">
        <v>0</v>
      </c>
      <c r="GM76" s="80">
        <v>0</v>
      </c>
      <c r="GN76" s="18">
        <v>0</v>
      </c>
      <c r="GO76" s="64">
        <v>0</v>
      </c>
      <c r="GP76" s="80">
        <v>0</v>
      </c>
      <c r="GQ76" s="18">
        <v>0</v>
      </c>
      <c r="GR76" s="64">
        <v>0</v>
      </c>
      <c r="GS76" s="80">
        <v>0</v>
      </c>
      <c r="GT76" s="18">
        <v>0</v>
      </c>
      <c r="GU76" s="64">
        <v>0</v>
      </c>
      <c r="GV76" s="80">
        <v>0</v>
      </c>
      <c r="GW76" s="18">
        <v>0</v>
      </c>
      <c r="GX76" s="64">
        <v>0</v>
      </c>
      <c r="GY76" s="80">
        <v>0</v>
      </c>
      <c r="GZ76" s="18">
        <v>0</v>
      </c>
      <c r="HA76" s="64">
        <v>0</v>
      </c>
      <c r="HB76" s="63">
        <v>0</v>
      </c>
      <c r="HC76" s="14">
        <v>0</v>
      </c>
      <c r="HD76" s="64">
        <v>0</v>
      </c>
      <c r="HE76" s="80">
        <v>0</v>
      </c>
      <c r="HF76" s="18">
        <v>0</v>
      </c>
      <c r="HG76" s="64">
        <f t="shared" si="731"/>
        <v>0</v>
      </c>
      <c r="HH76" s="80">
        <v>5.6000000000000001E-2</v>
      </c>
      <c r="HI76" s="18">
        <v>1.7</v>
      </c>
      <c r="HJ76" s="64">
        <f t="shared" si="797"/>
        <v>30357.142857142855</v>
      </c>
      <c r="HK76" s="80">
        <v>0</v>
      </c>
      <c r="HL76" s="18">
        <v>0</v>
      </c>
      <c r="HM76" s="64">
        <v>0</v>
      </c>
      <c r="HN76" s="80">
        <v>0</v>
      </c>
      <c r="HO76" s="18">
        <v>0</v>
      </c>
      <c r="HP76" s="64">
        <v>0</v>
      </c>
      <c r="HQ76" s="80">
        <v>0</v>
      </c>
      <c r="HR76" s="18">
        <v>0</v>
      </c>
      <c r="HS76" s="64">
        <v>0</v>
      </c>
      <c r="HT76" s="63">
        <v>0</v>
      </c>
      <c r="HU76" s="14">
        <v>0</v>
      </c>
      <c r="HV76" s="64">
        <v>0</v>
      </c>
      <c r="HW76" s="80">
        <v>3.5999999999999997E-2</v>
      </c>
      <c r="HX76" s="18">
        <v>0.97</v>
      </c>
      <c r="HY76" s="64">
        <f t="shared" ref="HY76:HY78" si="814">HX76/HW76*1000</f>
        <v>26944.444444444445</v>
      </c>
      <c r="HZ76" s="63">
        <v>0</v>
      </c>
      <c r="IA76" s="14">
        <v>0</v>
      </c>
      <c r="IB76" s="64">
        <v>0</v>
      </c>
      <c r="IC76" s="63">
        <v>0</v>
      </c>
      <c r="ID76" s="14">
        <v>0</v>
      </c>
      <c r="IE76" s="64">
        <f t="shared" si="734"/>
        <v>0</v>
      </c>
      <c r="IF76" s="63">
        <v>0</v>
      </c>
      <c r="IG76" s="14">
        <v>0</v>
      </c>
      <c r="IH76" s="64">
        <v>0</v>
      </c>
      <c r="II76" s="63">
        <v>0</v>
      </c>
      <c r="IJ76" s="14">
        <v>0</v>
      </c>
      <c r="IK76" s="64">
        <v>0</v>
      </c>
      <c r="IL76" s="80">
        <v>0</v>
      </c>
      <c r="IM76" s="18">
        <v>0</v>
      </c>
      <c r="IN76" s="64">
        <v>0</v>
      </c>
      <c r="IO76" s="80">
        <v>0</v>
      </c>
      <c r="IP76" s="18">
        <v>0</v>
      </c>
      <c r="IQ76" s="64">
        <v>0</v>
      </c>
      <c r="IR76" s="80">
        <v>0</v>
      </c>
      <c r="IS76" s="18">
        <v>0</v>
      </c>
      <c r="IT76" s="64">
        <v>0</v>
      </c>
      <c r="IU76" s="80">
        <v>0.14399999999999999</v>
      </c>
      <c r="IV76" s="18">
        <v>10.63</v>
      </c>
      <c r="IW76" s="64">
        <f t="shared" ref="IW76:IW82" si="815">IV76/IU76*1000</f>
        <v>73819.444444444453</v>
      </c>
      <c r="IX76" s="80">
        <v>0</v>
      </c>
      <c r="IY76" s="18">
        <v>0</v>
      </c>
      <c r="IZ76" s="64">
        <f t="shared" si="736"/>
        <v>0</v>
      </c>
      <c r="JA76" s="80">
        <v>0</v>
      </c>
      <c r="JB76" s="18">
        <v>0</v>
      </c>
      <c r="JC76" s="64">
        <v>0</v>
      </c>
      <c r="JD76" s="80">
        <v>0</v>
      </c>
      <c r="JE76" s="18">
        <v>0</v>
      </c>
      <c r="JF76" s="64">
        <v>0</v>
      </c>
      <c r="JG76" s="63">
        <v>0</v>
      </c>
      <c r="JH76" s="14">
        <v>0</v>
      </c>
      <c r="JI76" s="64">
        <v>0</v>
      </c>
      <c r="JJ76" s="80">
        <v>0</v>
      </c>
      <c r="JK76" s="18">
        <v>0</v>
      </c>
      <c r="JL76" s="64">
        <v>0</v>
      </c>
      <c r="JM76" s="80">
        <v>0.29899999999999999</v>
      </c>
      <c r="JN76" s="18">
        <v>15.9</v>
      </c>
      <c r="JO76" s="64">
        <f t="shared" si="800"/>
        <v>53177.257525083616</v>
      </c>
      <c r="JP76" s="80">
        <v>0.29599999999999999</v>
      </c>
      <c r="JQ76" s="18">
        <v>4</v>
      </c>
      <c r="JR76" s="64">
        <f t="shared" si="801"/>
        <v>13513.513513513513</v>
      </c>
      <c r="JS76" s="80">
        <v>0</v>
      </c>
      <c r="JT76" s="18">
        <v>0</v>
      </c>
      <c r="JU76" s="64">
        <v>0</v>
      </c>
      <c r="JV76" s="80">
        <v>1.4E-2</v>
      </c>
      <c r="JW76" s="18">
        <v>0.82</v>
      </c>
      <c r="JX76" s="64">
        <f t="shared" si="810"/>
        <v>58571.428571428572</v>
      </c>
      <c r="JY76" s="80">
        <v>1.411</v>
      </c>
      <c r="JZ76" s="18">
        <v>64.680000000000007</v>
      </c>
      <c r="KA76" s="64">
        <f t="shared" ref="KA76:KA77" si="816">JZ76/JY76*1000</f>
        <v>45839.829907866762</v>
      </c>
      <c r="KB76" s="80">
        <v>18.995000000000001</v>
      </c>
      <c r="KC76" s="18">
        <v>587.41</v>
      </c>
      <c r="KD76" s="64">
        <f t="shared" si="802"/>
        <v>30924.453803632532</v>
      </c>
      <c r="KE76" s="80">
        <v>2.2789999999999999</v>
      </c>
      <c r="KF76" s="18">
        <v>81.83</v>
      </c>
      <c r="KG76" s="64">
        <f t="shared" si="803"/>
        <v>35906.099166301014</v>
      </c>
      <c r="KH76" s="11" t="e">
        <f>F76+I76+L76+AM76+AS76+BB76+BH76+#REF!+BN76+BT76+BW76+CF76+CI76+DA76+DD76+DG76+DP76+DS76+DV76+EH76+EK76+EQ76+GD76+EW76+FC76+FF76+FL76+FR76+AG76+FU76+FX76+GA76+GG76+GV76+GY76+HH76+HN76+HQ76+HW76+IL76+IR76+IU76+JJ76+JM76+JP76+JS76+JV76+JY76+KB76+KE76+DJ76+CC76+AA76+AJ76+ET76+FI76+JD76</f>
        <v>#REF!</v>
      </c>
      <c r="KI76" s="21" t="e">
        <f>G76+J76+M76+AN76+AT76+BC76+BI76+#REF!+BO76+BU76+BX76+CG76+CJ76+DB76+DE76+DH76+DQ76+DT76+DW76+EI76+EL76+ER76+GE76+EX76+FD76+FG76+FM76+FS76+AH76+FV76+FY76+GB76+GH76+GW76+GZ76+HI76+HO76+HR76+HX76+IM76+IS76+IV76+JK76+JN76+JQ76+JT76+JW76+JZ76+KC76+KF76+DK76+CD76+AB76+AK76+EU76+FJ76+JE76</f>
        <v>#REF!</v>
      </c>
      <c r="KJ76" s="6"/>
      <c r="KK76" s="9"/>
      <c r="KL76" s="6"/>
      <c r="KM76" s="6"/>
      <c r="KN76" s="6"/>
      <c r="KO76" s="9"/>
      <c r="KP76" s="6"/>
      <c r="KQ76" s="6"/>
      <c r="KR76" s="6"/>
      <c r="KS76" s="9"/>
      <c r="KT76" s="6"/>
      <c r="KU76" s="6"/>
      <c r="KV76" s="1"/>
      <c r="KW76" s="2"/>
      <c r="KX76" s="1"/>
      <c r="KY76" s="1"/>
      <c r="KZ76" s="1"/>
      <c r="LA76" s="2"/>
      <c r="LB76" s="1"/>
      <c r="LC76" s="1"/>
      <c r="LD76" s="1"/>
      <c r="LE76" s="2"/>
      <c r="LF76" s="1"/>
      <c r="LG76" s="1"/>
      <c r="LH76" s="1"/>
      <c r="LI76" s="2"/>
      <c r="LJ76" s="1"/>
      <c r="LK76" s="1"/>
      <c r="LL76" s="1"/>
      <c r="LM76" s="2"/>
      <c r="LN76" s="1"/>
      <c r="LO76" s="1"/>
      <c r="LP76" s="1"/>
      <c r="LQ76" s="2"/>
      <c r="LR76" s="1"/>
      <c r="LS76" s="1"/>
      <c r="LT76" s="1"/>
      <c r="LU76" s="2"/>
      <c r="LV76" s="1"/>
      <c r="LW76" s="1"/>
      <c r="LX76" s="1"/>
      <c r="LY76" s="2"/>
      <c r="LZ76" s="1"/>
      <c r="MA76" s="1"/>
      <c r="MB76" s="1"/>
    </row>
    <row r="77" spans="1:415" s="15" customFormat="1" x14ac:dyDescent="0.3">
      <c r="A77" s="57">
        <v>2014</v>
      </c>
      <c r="B77" s="81" t="s">
        <v>11</v>
      </c>
      <c r="C77" s="63">
        <v>0</v>
      </c>
      <c r="D77" s="14">
        <v>0</v>
      </c>
      <c r="E77" s="64">
        <v>0</v>
      </c>
      <c r="F77" s="63">
        <v>26.763999999999999</v>
      </c>
      <c r="G77" s="14">
        <v>826.04</v>
      </c>
      <c r="H77" s="64">
        <f t="shared" si="785"/>
        <v>30863.846958601105</v>
      </c>
      <c r="I77" s="63">
        <v>0</v>
      </c>
      <c r="J77" s="14">
        <v>0</v>
      </c>
      <c r="K77" s="64">
        <v>0</v>
      </c>
      <c r="L77" s="63">
        <v>0.29399999999999998</v>
      </c>
      <c r="M77" s="14">
        <v>9.19</v>
      </c>
      <c r="N77" s="64">
        <f t="shared" si="786"/>
        <v>31258.503401360547</v>
      </c>
      <c r="O77" s="63">
        <v>0</v>
      </c>
      <c r="P77" s="14">
        <v>0</v>
      </c>
      <c r="Q77" s="64">
        <v>0</v>
      </c>
      <c r="R77" s="63"/>
      <c r="S77" s="14"/>
      <c r="T77" s="64"/>
      <c r="U77" s="63">
        <v>131.154</v>
      </c>
      <c r="V77" s="14">
        <v>2609.06</v>
      </c>
      <c r="W77" s="64">
        <f t="shared" si="714"/>
        <v>19893.10276468884</v>
      </c>
      <c r="X77" s="63">
        <v>0</v>
      </c>
      <c r="Y77" s="14">
        <v>0</v>
      </c>
      <c r="Z77" s="64">
        <v>0</v>
      </c>
      <c r="AA77" s="63">
        <v>131.154</v>
      </c>
      <c r="AB77" s="14">
        <v>2609.06</v>
      </c>
      <c r="AC77" s="64">
        <f t="shared" si="787"/>
        <v>19893.10276468884</v>
      </c>
      <c r="AD77" s="63">
        <v>0</v>
      </c>
      <c r="AE77" s="14">
        <v>0</v>
      </c>
      <c r="AF77" s="64">
        <v>0</v>
      </c>
      <c r="AG77" s="63">
        <v>0</v>
      </c>
      <c r="AH77" s="14">
        <v>0</v>
      </c>
      <c r="AI77" s="64">
        <v>0</v>
      </c>
      <c r="AJ77" s="63">
        <v>0</v>
      </c>
      <c r="AK77" s="14">
        <v>0</v>
      </c>
      <c r="AL77" s="64">
        <v>0</v>
      </c>
      <c r="AM77" s="63">
        <v>0</v>
      </c>
      <c r="AN77" s="14">
        <v>0</v>
      </c>
      <c r="AO77" s="64">
        <v>0</v>
      </c>
      <c r="AP77" s="63">
        <v>0</v>
      </c>
      <c r="AQ77" s="14">
        <v>0</v>
      </c>
      <c r="AR77" s="64">
        <v>0</v>
      </c>
      <c r="AS77" s="63">
        <v>6.0000000000000001E-3</v>
      </c>
      <c r="AT77" s="14">
        <v>0.24</v>
      </c>
      <c r="AU77" s="64">
        <f t="shared" si="804"/>
        <v>40000</v>
      </c>
      <c r="AV77" s="63">
        <v>0</v>
      </c>
      <c r="AW77" s="14">
        <v>0</v>
      </c>
      <c r="AX77" s="64">
        <v>0</v>
      </c>
      <c r="AY77" s="63">
        <v>0</v>
      </c>
      <c r="AZ77" s="14">
        <v>0</v>
      </c>
      <c r="BA77" s="64">
        <v>0</v>
      </c>
      <c r="BB77" s="63">
        <v>0</v>
      </c>
      <c r="BC77" s="14">
        <v>0</v>
      </c>
      <c r="BD77" s="64">
        <v>0</v>
      </c>
      <c r="BE77" s="63"/>
      <c r="BF77" s="14"/>
      <c r="BG77" s="64"/>
      <c r="BH77" s="63">
        <v>3.0000000000000001E-3</v>
      </c>
      <c r="BI77" s="14">
        <v>0.28000000000000003</v>
      </c>
      <c r="BJ77" s="64">
        <f t="shared" ref="BJ77:BJ78" si="817">BI77/BH77*1000</f>
        <v>93333.333333333343</v>
      </c>
      <c r="BK77" s="63">
        <v>0.33600000000000002</v>
      </c>
      <c r="BL77" s="14">
        <v>10.88</v>
      </c>
      <c r="BM77" s="64">
        <f t="shared" si="717"/>
        <v>32380.952380952378</v>
      </c>
      <c r="BN77" s="63">
        <v>0</v>
      </c>
      <c r="BO77" s="14">
        <v>0</v>
      </c>
      <c r="BP77" s="64">
        <v>0</v>
      </c>
      <c r="BQ77" s="63"/>
      <c r="BR77" s="14"/>
      <c r="BS77" s="64"/>
      <c r="BT77" s="63">
        <v>0</v>
      </c>
      <c r="BU77" s="14">
        <v>0</v>
      </c>
      <c r="BV77" s="64">
        <v>0</v>
      </c>
      <c r="BW77" s="63">
        <v>0</v>
      </c>
      <c r="BX77" s="14">
        <v>0</v>
      </c>
      <c r="BY77" s="64">
        <v>0</v>
      </c>
      <c r="BZ77" s="63"/>
      <c r="CA77" s="14"/>
      <c r="CB77" s="64"/>
      <c r="CC77" s="63">
        <v>56.49</v>
      </c>
      <c r="CD77" s="14">
        <v>1029.44</v>
      </c>
      <c r="CE77" s="64">
        <f t="shared" si="789"/>
        <v>18223.40237210126</v>
      </c>
      <c r="CF77" s="63">
        <v>0</v>
      </c>
      <c r="CG77" s="14">
        <v>0</v>
      </c>
      <c r="CH77" s="64">
        <v>0</v>
      </c>
      <c r="CI77" s="63">
        <v>0</v>
      </c>
      <c r="CJ77" s="14">
        <v>0</v>
      </c>
      <c r="CK77" s="64">
        <v>0</v>
      </c>
      <c r="CL77" s="63">
        <v>0</v>
      </c>
      <c r="CM77" s="14">
        <v>0</v>
      </c>
      <c r="CN77" s="64">
        <f t="shared" si="719"/>
        <v>0</v>
      </c>
      <c r="CO77" s="63">
        <v>0</v>
      </c>
      <c r="CP77" s="14">
        <v>0</v>
      </c>
      <c r="CQ77" s="64">
        <v>0</v>
      </c>
      <c r="CR77" s="63">
        <v>0</v>
      </c>
      <c r="CS77" s="14">
        <v>0</v>
      </c>
      <c r="CT77" s="64">
        <f t="shared" si="720"/>
        <v>0</v>
      </c>
      <c r="CU77" s="63">
        <v>0</v>
      </c>
      <c r="CV77" s="14">
        <v>0</v>
      </c>
      <c r="CW77" s="64">
        <v>0</v>
      </c>
      <c r="CX77" s="63">
        <v>0</v>
      </c>
      <c r="CY77" s="14">
        <v>0</v>
      </c>
      <c r="CZ77" s="64">
        <v>0</v>
      </c>
      <c r="DA77" s="63">
        <v>0.67200000000000004</v>
      </c>
      <c r="DB77" s="14">
        <v>21.79</v>
      </c>
      <c r="DC77" s="64">
        <f t="shared" si="790"/>
        <v>32425.595238095233</v>
      </c>
      <c r="DD77" s="63">
        <v>0</v>
      </c>
      <c r="DE77" s="14">
        <v>0</v>
      </c>
      <c r="DF77" s="64">
        <v>0</v>
      </c>
      <c r="DG77" s="63">
        <v>0</v>
      </c>
      <c r="DH77" s="14">
        <v>0</v>
      </c>
      <c r="DI77" s="64">
        <v>0</v>
      </c>
      <c r="DJ77" s="63">
        <v>0</v>
      </c>
      <c r="DK77" s="14">
        <v>0</v>
      </c>
      <c r="DL77" s="64">
        <v>0</v>
      </c>
      <c r="DM77" s="63">
        <v>0</v>
      </c>
      <c r="DN77" s="14">
        <v>0</v>
      </c>
      <c r="DO77" s="64">
        <v>0</v>
      </c>
      <c r="DP77" s="63">
        <v>0</v>
      </c>
      <c r="DQ77" s="14">
        <v>0</v>
      </c>
      <c r="DR77" s="64">
        <v>0</v>
      </c>
      <c r="DS77" s="63">
        <v>0</v>
      </c>
      <c r="DT77" s="14">
        <v>0</v>
      </c>
      <c r="DU77" s="64">
        <v>0</v>
      </c>
      <c r="DV77" s="63">
        <v>0</v>
      </c>
      <c r="DW77" s="14">
        <v>0</v>
      </c>
      <c r="DX77" s="64">
        <v>0</v>
      </c>
      <c r="DY77" s="63">
        <v>0</v>
      </c>
      <c r="DZ77" s="14">
        <v>0</v>
      </c>
      <c r="EA77" s="64">
        <f t="shared" si="722"/>
        <v>0</v>
      </c>
      <c r="EB77" s="63">
        <v>0</v>
      </c>
      <c r="EC77" s="14">
        <v>0</v>
      </c>
      <c r="ED77" s="64">
        <f t="shared" si="723"/>
        <v>0</v>
      </c>
      <c r="EE77" s="63">
        <v>0</v>
      </c>
      <c r="EF77" s="14">
        <v>0</v>
      </c>
      <c r="EG77" s="64">
        <f t="shared" si="805"/>
        <v>0</v>
      </c>
      <c r="EH77" s="63">
        <v>2</v>
      </c>
      <c r="EI77" s="14">
        <v>45.71</v>
      </c>
      <c r="EJ77" s="64">
        <f t="shared" si="791"/>
        <v>22855</v>
      </c>
      <c r="EK77" s="63">
        <v>0</v>
      </c>
      <c r="EL77" s="14">
        <v>0</v>
      </c>
      <c r="EM77" s="64">
        <v>0</v>
      </c>
      <c r="EN77" s="63">
        <v>0</v>
      </c>
      <c r="EO77" s="14">
        <v>0</v>
      </c>
      <c r="EP77" s="64">
        <v>0</v>
      </c>
      <c r="EQ77" s="63">
        <v>0</v>
      </c>
      <c r="ER77" s="14">
        <v>0</v>
      </c>
      <c r="ES77" s="64">
        <v>0</v>
      </c>
      <c r="ET77" s="63">
        <v>17.702000000000002</v>
      </c>
      <c r="EU77" s="14">
        <v>562.89</v>
      </c>
      <c r="EV77" s="64">
        <f t="shared" si="725"/>
        <v>31798.101909388766</v>
      </c>
      <c r="EW77" s="63">
        <v>0</v>
      </c>
      <c r="EX77" s="14">
        <v>0</v>
      </c>
      <c r="EY77" s="64">
        <v>0</v>
      </c>
      <c r="EZ77" s="63"/>
      <c r="FA77" s="14"/>
      <c r="FB77" s="64"/>
      <c r="FC77" s="63">
        <v>0.254</v>
      </c>
      <c r="FD77" s="14">
        <v>6.78</v>
      </c>
      <c r="FE77" s="64">
        <f t="shared" si="792"/>
        <v>26692.913385826774</v>
      </c>
      <c r="FF77" s="63">
        <v>0.77400000000000002</v>
      </c>
      <c r="FG77" s="14">
        <v>25.81</v>
      </c>
      <c r="FH77" s="64">
        <f t="shared" si="793"/>
        <v>33346.253229974158</v>
      </c>
      <c r="FI77" s="63">
        <v>0</v>
      </c>
      <c r="FJ77" s="14">
        <v>0</v>
      </c>
      <c r="FK77" s="64">
        <v>0</v>
      </c>
      <c r="FL77" s="63">
        <v>0</v>
      </c>
      <c r="FM77" s="14">
        <v>0</v>
      </c>
      <c r="FN77" s="64">
        <v>0</v>
      </c>
      <c r="FO77" s="63">
        <v>0</v>
      </c>
      <c r="FP77" s="14">
        <v>0</v>
      </c>
      <c r="FQ77" s="64">
        <f t="shared" si="727"/>
        <v>0</v>
      </c>
      <c r="FR77" s="63">
        <v>5.8000000000000003E-2</v>
      </c>
      <c r="FS77" s="14">
        <v>3.03</v>
      </c>
      <c r="FT77" s="64">
        <f t="shared" si="808"/>
        <v>52241.379310344819</v>
      </c>
      <c r="FU77" s="63">
        <v>18.065999999999999</v>
      </c>
      <c r="FV77" s="14">
        <v>237.83</v>
      </c>
      <c r="FW77" s="64">
        <f t="shared" si="794"/>
        <v>13164.507915421234</v>
      </c>
      <c r="FX77" s="63">
        <v>109.247</v>
      </c>
      <c r="FY77" s="14">
        <v>2475.25</v>
      </c>
      <c r="FZ77" s="64">
        <f t="shared" si="795"/>
        <v>22657.372742500938</v>
      </c>
      <c r="GA77" s="63">
        <v>0</v>
      </c>
      <c r="GB77" s="14">
        <v>0</v>
      </c>
      <c r="GC77" s="64">
        <v>0</v>
      </c>
      <c r="GD77" s="63">
        <v>0</v>
      </c>
      <c r="GE77" s="14">
        <v>0</v>
      </c>
      <c r="GF77" s="64">
        <v>0</v>
      </c>
      <c r="GG77" s="63">
        <v>0.16</v>
      </c>
      <c r="GH77" s="14">
        <v>5.19</v>
      </c>
      <c r="GI77" s="64">
        <f t="shared" si="796"/>
        <v>32437.5</v>
      </c>
      <c r="GJ77" s="63">
        <v>0</v>
      </c>
      <c r="GK77" s="14">
        <v>0</v>
      </c>
      <c r="GL77" s="64">
        <v>0</v>
      </c>
      <c r="GM77" s="63">
        <v>0</v>
      </c>
      <c r="GN77" s="14">
        <v>0</v>
      </c>
      <c r="GO77" s="64">
        <v>0</v>
      </c>
      <c r="GP77" s="63">
        <v>0</v>
      </c>
      <c r="GQ77" s="14">
        <v>0</v>
      </c>
      <c r="GR77" s="64">
        <v>0</v>
      </c>
      <c r="GS77" s="63">
        <v>0</v>
      </c>
      <c r="GT77" s="14">
        <v>0</v>
      </c>
      <c r="GU77" s="64">
        <v>0</v>
      </c>
      <c r="GV77" s="63">
        <v>0</v>
      </c>
      <c r="GW77" s="14">
        <v>0</v>
      </c>
      <c r="GX77" s="64">
        <v>0</v>
      </c>
      <c r="GY77" s="63">
        <v>0</v>
      </c>
      <c r="GZ77" s="14">
        <v>0</v>
      </c>
      <c r="HA77" s="64">
        <v>0</v>
      </c>
      <c r="HB77" s="63">
        <v>0</v>
      </c>
      <c r="HC77" s="14">
        <v>0</v>
      </c>
      <c r="HD77" s="64">
        <v>0</v>
      </c>
      <c r="HE77" s="63">
        <v>0</v>
      </c>
      <c r="HF77" s="14">
        <v>0</v>
      </c>
      <c r="HG77" s="64">
        <f t="shared" si="731"/>
        <v>0</v>
      </c>
      <c r="HH77" s="63">
        <v>0</v>
      </c>
      <c r="HI77" s="14">
        <v>0</v>
      </c>
      <c r="HJ77" s="64">
        <v>0</v>
      </c>
      <c r="HK77" s="63">
        <v>0</v>
      </c>
      <c r="HL77" s="14">
        <v>0</v>
      </c>
      <c r="HM77" s="64">
        <v>0</v>
      </c>
      <c r="HN77" s="63">
        <v>0</v>
      </c>
      <c r="HO77" s="14">
        <v>0</v>
      </c>
      <c r="HP77" s="64">
        <v>0</v>
      </c>
      <c r="HQ77" s="63">
        <v>0</v>
      </c>
      <c r="HR77" s="14">
        <v>0</v>
      </c>
      <c r="HS77" s="64">
        <v>0</v>
      </c>
      <c r="HT77" s="63">
        <v>0</v>
      </c>
      <c r="HU77" s="14">
        <v>0</v>
      </c>
      <c r="HV77" s="64">
        <v>0</v>
      </c>
      <c r="HW77" s="63">
        <v>0</v>
      </c>
      <c r="HX77" s="14">
        <v>0</v>
      </c>
      <c r="HY77" s="64">
        <v>0</v>
      </c>
      <c r="HZ77" s="63">
        <v>0</v>
      </c>
      <c r="IA77" s="14">
        <v>0</v>
      </c>
      <c r="IB77" s="64">
        <v>0</v>
      </c>
      <c r="IC77" s="63">
        <v>0</v>
      </c>
      <c r="ID77" s="14">
        <v>0</v>
      </c>
      <c r="IE77" s="64">
        <f t="shared" si="734"/>
        <v>0</v>
      </c>
      <c r="IF77" s="63">
        <v>0</v>
      </c>
      <c r="IG77" s="14">
        <v>0</v>
      </c>
      <c r="IH77" s="64">
        <v>0</v>
      </c>
      <c r="II77" s="63">
        <v>0</v>
      </c>
      <c r="IJ77" s="14">
        <v>0</v>
      </c>
      <c r="IK77" s="64">
        <v>0</v>
      </c>
      <c r="IL77" s="63">
        <v>0</v>
      </c>
      <c r="IM77" s="14">
        <v>0</v>
      </c>
      <c r="IN77" s="64">
        <v>0</v>
      </c>
      <c r="IO77" s="63">
        <v>0</v>
      </c>
      <c r="IP77" s="14">
        <v>0</v>
      </c>
      <c r="IQ77" s="64">
        <v>0</v>
      </c>
      <c r="IR77" s="63">
        <v>0</v>
      </c>
      <c r="IS77" s="14">
        <v>0</v>
      </c>
      <c r="IT77" s="64">
        <v>0</v>
      </c>
      <c r="IU77" s="63">
        <v>0</v>
      </c>
      <c r="IV77" s="14">
        <v>0</v>
      </c>
      <c r="IW77" s="64">
        <v>0</v>
      </c>
      <c r="IX77" s="63">
        <v>0</v>
      </c>
      <c r="IY77" s="14">
        <v>0</v>
      </c>
      <c r="IZ77" s="64">
        <f t="shared" si="736"/>
        <v>0</v>
      </c>
      <c r="JA77" s="63">
        <v>0</v>
      </c>
      <c r="JB77" s="14">
        <v>0</v>
      </c>
      <c r="JC77" s="64">
        <v>0</v>
      </c>
      <c r="JD77" s="63">
        <v>0</v>
      </c>
      <c r="JE77" s="14">
        <v>0</v>
      </c>
      <c r="JF77" s="64">
        <v>0</v>
      </c>
      <c r="JG77" s="63">
        <v>0</v>
      </c>
      <c r="JH77" s="14">
        <v>0</v>
      </c>
      <c r="JI77" s="64">
        <v>0</v>
      </c>
      <c r="JJ77" s="63">
        <v>8.0000000000000002E-3</v>
      </c>
      <c r="JK77" s="14">
        <v>0.23</v>
      </c>
      <c r="JL77" s="64">
        <f t="shared" si="799"/>
        <v>28750</v>
      </c>
      <c r="JM77" s="63">
        <v>1.1399999999999999</v>
      </c>
      <c r="JN77" s="14">
        <v>39.369999999999997</v>
      </c>
      <c r="JO77" s="64">
        <f t="shared" si="800"/>
        <v>34535.087719298244</v>
      </c>
      <c r="JP77" s="63">
        <v>2.1000000000000001E-2</v>
      </c>
      <c r="JQ77" s="14">
        <v>0.61</v>
      </c>
      <c r="JR77" s="64">
        <f t="shared" si="801"/>
        <v>29047.619047619042</v>
      </c>
      <c r="JS77" s="63">
        <v>0.14699999999999999</v>
      </c>
      <c r="JT77" s="14">
        <v>4.88</v>
      </c>
      <c r="JU77" s="64">
        <f t="shared" ref="JU77:JU78" si="818">JT77/JS77*1000</f>
        <v>33197.278911564623</v>
      </c>
      <c r="JV77" s="63">
        <v>3.4000000000000002E-2</v>
      </c>
      <c r="JW77" s="14">
        <v>3.19</v>
      </c>
      <c r="JX77" s="64">
        <f t="shared" si="810"/>
        <v>93823.529411764699</v>
      </c>
      <c r="JY77" s="63">
        <v>16.46</v>
      </c>
      <c r="JZ77" s="14">
        <v>250.08</v>
      </c>
      <c r="KA77" s="64">
        <f t="shared" si="816"/>
        <v>15193.195625759417</v>
      </c>
      <c r="KB77" s="63">
        <v>5.8</v>
      </c>
      <c r="KC77" s="14">
        <v>187.06</v>
      </c>
      <c r="KD77" s="64">
        <f t="shared" si="802"/>
        <v>32251.724137931036</v>
      </c>
      <c r="KE77" s="63">
        <v>0.93500000000000005</v>
      </c>
      <c r="KF77" s="14">
        <v>44.69</v>
      </c>
      <c r="KG77" s="64">
        <f t="shared" si="803"/>
        <v>47796.791443850263</v>
      </c>
      <c r="KH77" s="11" t="e">
        <f>F77+I77+L77+AM77+AS77+BB77+BH77+#REF!+BN77+BT77+BW77+CF77+CI77+DA77+DD77+DG77+DP77+DS77+DV77+EH77+EK77+EQ77+GD77+EW77+FC77+FF77+FL77+FR77+AG77+FU77+FX77+GA77+GG77+GV77+GY77+HH77+HN77+HQ77+HW77+IL77+IR77+IU77+JJ77+JM77+JP77+JS77+JV77+JY77+KB77+KE77+DJ77+CC77+AA77+AJ77+ET77+FI77+JD77</f>
        <v>#REF!</v>
      </c>
      <c r="KI77" s="21" t="e">
        <f>G77+J77+M77+AN77+AT77+BC77+BI77+#REF!+BO77+BU77+BX77+CG77+CJ77+DB77+DE77+DH77+DQ77+DT77+DW77+EI77+EL77+ER77+GE77+EX77+FD77+FG77+FM77+FS77+AH77+FV77+FY77+GB77+GH77+GW77+GZ77+HI77+HO77+HR77+HX77+IM77+IS77+IV77+JK77+JN77+JQ77+JT77+JW77+JZ77+KC77+KF77+DK77+CD77+AB77+AK77+EU77+FJ77+JE77</f>
        <v>#REF!</v>
      </c>
      <c r="KJ77" s="12"/>
      <c r="KK77" s="13"/>
      <c r="KL77" s="12"/>
      <c r="KM77" s="12"/>
      <c r="KN77" s="12"/>
      <c r="KO77" s="13"/>
      <c r="KP77" s="12"/>
      <c r="KQ77" s="12"/>
      <c r="KR77" s="12"/>
      <c r="KS77" s="13"/>
      <c r="KT77" s="12"/>
      <c r="KU77" s="12"/>
      <c r="KV77" s="12"/>
      <c r="KW77" s="13"/>
      <c r="KX77" s="12"/>
      <c r="KY77" s="12"/>
      <c r="KZ77" s="12"/>
      <c r="LA77" s="13"/>
      <c r="LB77" s="12"/>
      <c r="LC77" s="12"/>
      <c r="LD77" s="12"/>
      <c r="LE77" s="13"/>
      <c r="LF77" s="12"/>
      <c r="LG77" s="12"/>
      <c r="LH77" s="12"/>
      <c r="LI77" s="13"/>
      <c r="LJ77" s="12"/>
      <c r="LK77" s="12"/>
      <c r="LL77" s="12"/>
      <c r="LM77" s="13"/>
      <c r="LN77" s="12"/>
      <c r="LO77" s="12"/>
      <c r="LP77" s="12"/>
      <c r="LQ77" s="13"/>
      <c r="LR77" s="12"/>
      <c r="LS77" s="12"/>
      <c r="LT77" s="12"/>
      <c r="LU77" s="13"/>
      <c r="LV77" s="12"/>
      <c r="LW77" s="12"/>
      <c r="LX77" s="12"/>
      <c r="LY77" s="13"/>
      <c r="LZ77" s="12"/>
      <c r="MA77" s="12"/>
      <c r="MB77" s="12"/>
    </row>
    <row r="78" spans="1:415" x14ac:dyDescent="0.3">
      <c r="A78" s="57">
        <v>2014</v>
      </c>
      <c r="B78" s="58" t="s">
        <v>12</v>
      </c>
      <c r="C78" s="63">
        <v>0</v>
      </c>
      <c r="D78" s="14">
        <v>0</v>
      </c>
      <c r="E78" s="64">
        <v>0</v>
      </c>
      <c r="F78" s="63">
        <v>5.38</v>
      </c>
      <c r="G78" s="14">
        <v>175.51</v>
      </c>
      <c r="H78" s="64">
        <f t="shared" si="785"/>
        <v>32622.676579925654</v>
      </c>
      <c r="I78" s="63">
        <v>0</v>
      </c>
      <c r="J78" s="14">
        <v>0</v>
      </c>
      <c r="K78" s="64">
        <v>0</v>
      </c>
      <c r="L78" s="63">
        <v>0.221</v>
      </c>
      <c r="M78" s="14">
        <v>9.36</v>
      </c>
      <c r="N78" s="64">
        <f t="shared" si="786"/>
        <v>42352.941176470587</v>
      </c>
      <c r="O78" s="63">
        <v>0</v>
      </c>
      <c r="P78" s="14">
        <v>0</v>
      </c>
      <c r="Q78" s="64">
        <v>0</v>
      </c>
      <c r="R78" s="63"/>
      <c r="S78" s="14"/>
      <c r="T78" s="64"/>
      <c r="U78" s="63">
        <v>135.50700000000001</v>
      </c>
      <c r="V78" s="14">
        <v>2981.53</v>
      </c>
      <c r="W78" s="64">
        <f t="shared" si="714"/>
        <v>22002.774764403315</v>
      </c>
      <c r="X78" s="63">
        <v>0</v>
      </c>
      <c r="Y78" s="14">
        <v>0</v>
      </c>
      <c r="Z78" s="64">
        <v>0</v>
      </c>
      <c r="AA78" s="63">
        <v>135.50700000000001</v>
      </c>
      <c r="AB78" s="14">
        <v>2981.53</v>
      </c>
      <c r="AC78" s="64">
        <f t="shared" si="787"/>
        <v>22002.774764403315</v>
      </c>
      <c r="AD78" s="63">
        <v>0</v>
      </c>
      <c r="AE78" s="14">
        <v>0</v>
      </c>
      <c r="AF78" s="64">
        <v>0</v>
      </c>
      <c r="AG78" s="63">
        <v>0</v>
      </c>
      <c r="AH78" s="14">
        <v>0</v>
      </c>
      <c r="AI78" s="64">
        <v>0</v>
      </c>
      <c r="AJ78" s="63">
        <v>0</v>
      </c>
      <c r="AK78" s="14">
        <v>0</v>
      </c>
      <c r="AL78" s="64">
        <v>0</v>
      </c>
      <c r="AM78" s="63">
        <v>0</v>
      </c>
      <c r="AN78" s="14">
        <v>0</v>
      </c>
      <c r="AO78" s="64">
        <v>0</v>
      </c>
      <c r="AP78" s="63">
        <v>0</v>
      </c>
      <c r="AQ78" s="14">
        <v>0</v>
      </c>
      <c r="AR78" s="64">
        <v>0</v>
      </c>
      <c r="AS78" s="63">
        <v>0</v>
      </c>
      <c r="AT78" s="14">
        <v>0</v>
      </c>
      <c r="AU78" s="64">
        <v>0</v>
      </c>
      <c r="AV78" s="63">
        <v>0</v>
      </c>
      <c r="AW78" s="14">
        <v>0</v>
      </c>
      <c r="AX78" s="64">
        <v>0</v>
      </c>
      <c r="AY78" s="63">
        <v>0</v>
      </c>
      <c r="AZ78" s="14">
        <v>0</v>
      </c>
      <c r="BA78" s="64">
        <v>0</v>
      </c>
      <c r="BB78" s="63">
        <v>0</v>
      </c>
      <c r="BC78" s="14">
        <v>0</v>
      </c>
      <c r="BD78" s="64">
        <v>0</v>
      </c>
      <c r="BE78" s="63"/>
      <c r="BF78" s="14"/>
      <c r="BG78" s="64"/>
      <c r="BH78" s="63">
        <v>1.35</v>
      </c>
      <c r="BI78" s="14">
        <v>47.17</v>
      </c>
      <c r="BJ78" s="64">
        <f t="shared" si="817"/>
        <v>34940.740740740737</v>
      </c>
      <c r="BK78" s="63">
        <v>1.3280000000000001</v>
      </c>
      <c r="BL78" s="14">
        <v>15.19</v>
      </c>
      <c r="BM78" s="64">
        <f t="shared" si="717"/>
        <v>11438.253012048192</v>
      </c>
      <c r="BN78" s="63">
        <v>0.32200000000000001</v>
      </c>
      <c r="BO78" s="14">
        <v>10.19</v>
      </c>
      <c r="BP78" s="64">
        <f t="shared" si="788"/>
        <v>31645.962732919252</v>
      </c>
      <c r="BQ78" s="63"/>
      <c r="BR78" s="14"/>
      <c r="BS78" s="64"/>
      <c r="BT78" s="63">
        <v>0</v>
      </c>
      <c r="BU78" s="14">
        <v>0</v>
      </c>
      <c r="BV78" s="64">
        <v>0</v>
      </c>
      <c r="BW78" s="63">
        <v>0</v>
      </c>
      <c r="BX78" s="14">
        <v>0</v>
      </c>
      <c r="BY78" s="64">
        <v>0</v>
      </c>
      <c r="BZ78" s="63"/>
      <c r="CA78" s="14"/>
      <c r="CB78" s="64"/>
      <c r="CC78" s="63">
        <v>45.267000000000003</v>
      </c>
      <c r="CD78" s="14">
        <v>823.2</v>
      </c>
      <c r="CE78" s="64">
        <f t="shared" si="789"/>
        <v>18185.433096958051</v>
      </c>
      <c r="CF78" s="63">
        <v>0</v>
      </c>
      <c r="CG78" s="14">
        <v>0</v>
      </c>
      <c r="CH78" s="64">
        <v>0</v>
      </c>
      <c r="CI78" s="63">
        <v>0</v>
      </c>
      <c r="CJ78" s="14">
        <v>0</v>
      </c>
      <c r="CK78" s="64">
        <v>0</v>
      </c>
      <c r="CL78" s="63">
        <v>0</v>
      </c>
      <c r="CM78" s="14">
        <v>0</v>
      </c>
      <c r="CN78" s="64">
        <f t="shared" si="719"/>
        <v>0</v>
      </c>
      <c r="CO78" s="63">
        <v>0</v>
      </c>
      <c r="CP78" s="14">
        <v>0</v>
      </c>
      <c r="CQ78" s="64">
        <v>0</v>
      </c>
      <c r="CR78" s="63">
        <v>0</v>
      </c>
      <c r="CS78" s="14">
        <v>0</v>
      </c>
      <c r="CT78" s="64">
        <f t="shared" si="720"/>
        <v>0</v>
      </c>
      <c r="CU78" s="63">
        <v>0</v>
      </c>
      <c r="CV78" s="14">
        <v>0</v>
      </c>
      <c r="CW78" s="64">
        <v>0</v>
      </c>
      <c r="CX78" s="63">
        <v>0</v>
      </c>
      <c r="CY78" s="14">
        <v>0</v>
      </c>
      <c r="CZ78" s="64">
        <v>0</v>
      </c>
      <c r="DA78" s="63">
        <v>0.62370000000000003</v>
      </c>
      <c r="DB78" s="14">
        <v>21.18</v>
      </c>
      <c r="DC78" s="64">
        <f t="shared" si="790"/>
        <v>33958.633958633953</v>
      </c>
      <c r="DD78" s="63">
        <v>0</v>
      </c>
      <c r="DE78" s="14">
        <v>0</v>
      </c>
      <c r="DF78" s="64">
        <v>0</v>
      </c>
      <c r="DG78" s="63">
        <v>0</v>
      </c>
      <c r="DH78" s="14">
        <v>0</v>
      </c>
      <c r="DI78" s="64">
        <v>0</v>
      </c>
      <c r="DJ78" s="63">
        <v>0</v>
      </c>
      <c r="DK78" s="14">
        <v>0</v>
      </c>
      <c r="DL78" s="64">
        <v>0</v>
      </c>
      <c r="DM78" s="63">
        <v>0</v>
      </c>
      <c r="DN78" s="14">
        <v>0</v>
      </c>
      <c r="DO78" s="64">
        <v>0</v>
      </c>
      <c r="DP78" s="63">
        <v>0</v>
      </c>
      <c r="DQ78" s="14">
        <v>0</v>
      </c>
      <c r="DR78" s="64">
        <v>0</v>
      </c>
      <c r="DS78" s="63">
        <v>0</v>
      </c>
      <c r="DT78" s="14">
        <v>0</v>
      </c>
      <c r="DU78" s="64">
        <v>0</v>
      </c>
      <c r="DV78" s="63">
        <v>0</v>
      </c>
      <c r="DW78" s="14">
        <v>0</v>
      </c>
      <c r="DX78" s="64">
        <v>0</v>
      </c>
      <c r="DY78" s="63">
        <v>0</v>
      </c>
      <c r="DZ78" s="14">
        <v>0</v>
      </c>
      <c r="EA78" s="64">
        <f t="shared" si="722"/>
        <v>0</v>
      </c>
      <c r="EB78" s="63">
        <v>0</v>
      </c>
      <c r="EC78" s="14">
        <v>0</v>
      </c>
      <c r="ED78" s="64">
        <f t="shared" si="723"/>
        <v>0</v>
      </c>
      <c r="EE78" s="63">
        <v>0</v>
      </c>
      <c r="EF78" s="14">
        <v>0</v>
      </c>
      <c r="EG78" s="64">
        <f t="shared" si="805"/>
        <v>0</v>
      </c>
      <c r="EH78" s="63">
        <v>9.5000000000000001E-2</v>
      </c>
      <c r="EI78" s="14">
        <v>2.5299999999999998</v>
      </c>
      <c r="EJ78" s="64">
        <f t="shared" si="791"/>
        <v>26631.578947368416</v>
      </c>
      <c r="EK78" s="63">
        <v>0</v>
      </c>
      <c r="EL78" s="14">
        <v>0</v>
      </c>
      <c r="EM78" s="64">
        <v>0</v>
      </c>
      <c r="EN78" s="63">
        <v>0</v>
      </c>
      <c r="EO78" s="14">
        <v>0</v>
      </c>
      <c r="EP78" s="64">
        <v>0</v>
      </c>
      <c r="EQ78" s="63">
        <v>0</v>
      </c>
      <c r="ER78" s="14">
        <v>0</v>
      </c>
      <c r="ES78" s="64">
        <v>0</v>
      </c>
      <c r="ET78" s="63">
        <v>26.006</v>
      </c>
      <c r="EU78" s="14">
        <v>446.48</v>
      </c>
      <c r="EV78" s="64">
        <f t="shared" si="725"/>
        <v>17168.34576636161</v>
      </c>
      <c r="EW78" s="63">
        <v>0</v>
      </c>
      <c r="EX78" s="14">
        <v>0</v>
      </c>
      <c r="EY78" s="64">
        <v>0</v>
      </c>
      <c r="EZ78" s="63"/>
      <c r="FA78" s="14"/>
      <c r="FB78" s="64"/>
      <c r="FC78" s="63">
        <v>2.9000000000000001E-2</v>
      </c>
      <c r="FD78" s="14">
        <v>0.98</v>
      </c>
      <c r="FE78" s="64">
        <f t="shared" si="792"/>
        <v>33793.103448275855</v>
      </c>
      <c r="FF78" s="63">
        <v>0.308</v>
      </c>
      <c r="FG78" s="14">
        <v>7.36</v>
      </c>
      <c r="FH78" s="64">
        <f t="shared" si="793"/>
        <v>23896.103896103898</v>
      </c>
      <c r="FI78" s="63">
        <v>0.42599999999999999</v>
      </c>
      <c r="FJ78" s="14">
        <v>14.4</v>
      </c>
      <c r="FK78" s="64">
        <f t="shared" si="806"/>
        <v>33802.816901408456</v>
      </c>
      <c r="FL78" s="63">
        <v>0.24299999999999999</v>
      </c>
      <c r="FM78" s="14">
        <v>7.84</v>
      </c>
      <c r="FN78" s="64">
        <f t="shared" si="807"/>
        <v>32263.374485596705</v>
      </c>
      <c r="FO78" s="63">
        <v>0</v>
      </c>
      <c r="FP78" s="14">
        <v>0</v>
      </c>
      <c r="FQ78" s="64">
        <f t="shared" si="727"/>
        <v>0</v>
      </c>
      <c r="FR78" s="63">
        <v>6.0730000000000004</v>
      </c>
      <c r="FS78" s="14">
        <v>140.12</v>
      </c>
      <c r="FT78" s="64">
        <f t="shared" si="808"/>
        <v>23072.616499259013</v>
      </c>
      <c r="FU78" s="63">
        <v>8.1590000000000007</v>
      </c>
      <c r="FV78" s="14">
        <v>181.97</v>
      </c>
      <c r="FW78" s="64">
        <f t="shared" si="794"/>
        <v>22302.978306164969</v>
      </c>
      <c r="FX78" s="63">
        <v>81.790000000000006</v>
      </c>
      <c r="FY78" s="14">
        <v>1562.26</v>
      </c>
      <c r="FZ78" s="64">
        <f t="shared" si="795"/>
        <v>19100.868076782001</v>
      </c>
      <c r="GA78" s="63">
        <v>0</v>
      </c>
      <c r="GB78" s="14">
        <v>0</v>
      </c>
      <c r="GC78" s="64">
        <v>0</v>
      </c>
      <c r="GD78" s="63">
        <v>0</v>
      </c>
      <c r="GE78" s="14">
        <v>0</v>
      </c>
      <c r="GF78" s="64">
        <v>0</v>
      </c>
      <c r="GG78" s="63">
        <v>0.33600000000000002</v>
      </c>
      <c r="GH78" s="14">
        <v>10.85</v>
      </c>
      <c r="GI78" s="64">
        <f t="shared" si="796"/>
        <v>32291.666666666664</v>
      </c>
      <c r="GJ78" s="63">
        <v>0</v>
      </c>
      <c r="GK78" s="14">
        <v>0</v>
      </c>
      <c r="GL78" s="64">
        <v>0</v>
      </c>
      <c r="GM78" s="63">
        <v>0</v>
      </c>
      <c r="GN78" s="14">
        <v>0</v>
      </c>
      <c r="GO78" s="64">
        <v>0</v>
      </c>
      <c r="GP78" s="63">
        <v>0</v>
      </c>
      <c r="GQ78" s="14">
        <v>0</v>
      </c>
      <c r="GR78" s="64">
        <v>0</v>
      </c>
      <c r="GS78" s="63">
        <v>0</v>
      </c>
      <c r="GT78" s="14">
        <v>0</v>
      </c>
      <c r="GU78" s="64">
        <v>0</v>
      </c>
      <c r="GV78" s="63">
        <v>0</v>
      </c>
      <c r="GW78" s="14">
        <v>0</v>
      </c>
      <c r="GX78" s="64">
        <v>0</v>
      </c>
      <c r="GY78" s="63">
        <v>0</v>
      </c>
      <c r="GZ78" s="14">
        <v>0</v>
      </c>
      <c r="HA78" s="64">
        <v>0</v>
      </c>
      <c r="HB78" s="63">
        <v>0</v>
      </c>
      <c r="HC78" s="14">
        <v>0</v>
      </c>
      <c r="HD78" s="64">
        <v>0</v>
      </c>
      <c r="HE78" s="63">
        <v>0</v>
      </c>
      <c r="HF78" s="14">
        <v>0</v>
      </c>
      <c r="HG78" s="64">
        <f t="shared" si="731"/>
        <v>0</v>
      </c>
      <c r="HH78" s="63">
        <v>0</v>
      </c>
      <c r="HI78" s="14">
        <v>0</v>
      </c>
      <c r="HJ78" s="64">
        <v>0</v>
      </c>
      <c r="HK78" s="63">
        <v>0</v>
      </c>
      <c r="HL78" s="14">
        <v>0</v>
      </c>
      <c r="HM78" s="64">
        <v>0</v>
      </c>
      <c r="HN78" s="63">
        <v>0</v>
      </c>
      <c r="HO78" s="14">
        <v>0</v>
      </c>
      <c r="HP78" s="64">
        <v>0</v>
      </c>
      <c r="HQ78" s="63">
        <v>0.308</v>
      </c>
      <c r="HR78" s="14">
        <v>10.43</v>
      </c>
      <c r="HS78" s="64">
        <f t="shared" si="798"/>
        <v>33863.63636363636</v>
      </c>
      <c r="HT78" s="63">
        <v>0</v>
      </c>
      <c r="HU78" s="14">
        <v>0</v>
      </c>
      <c r="HV78" s="64">
        <v>0</v>
      </c>
      <c r="HW78" s="63">
        <v>3.6999999999999998E-2</v>
      </c>
      <c r="HX78" s="14">
        <v>1.17</v>
      </c>
      <c r="HY78" s="64">
        <f t="shared" si="814"/>
        <v>31621.62162162162</v>
      </c>
      <c r="HZ78" s="63">
        <v>0</v>
      </c>
      <c r="IA78" s="14">
        <v>0</v>
      </c>
      <c r="IB78" s="64">
        <v>0</v>
      </c>
      <c r="IC78" s="63">
        <v>0</v>
      </c>
      <c r="ID78" s="14">
        <v>0</v>
      </c>
      <c r="IE78" s="64">
        <f t="shared" si="734"/>
        <v>0</v>
      </c>
      <c r="IF78" s="63">
        <v>0</v>
      </c>
      <c r="IG78" s="14">
        <v>0</v>
      </c>
      <c r="IH78" s="64">
        <v>0</v>
      </c>
      <c r="II78" s="63">
        <v>0</v>
      </c>
      <c r="IJ78" s="14">
        <v>0</v>
      </c>
      <c r="IK78" s="64">
        <v>0</v>
      </c>
      <c r="IL78" s="63">
        <v>0</v>
      </c>
      <c r="IM78" s="14">
        <v>0</v>
      </c>
      <c r="IN78" s="64">
        <v>0</v>
      </c>
      <c r="IO78" s="63">
        <v>0</v>
      </c>
      <c r="IP78" s="14">
        <v>0</v>
      </c>
      <c r="IQ78" s="64">
        <v>0</v>
      </c>
      <c r="IR78" s="63">
        <v>0</v>
      </c>
      <c r="IS78" s="14">
        <v>0</v>
      </c>
      <c r="IT78" s="64">
        <v>0</v>
      </c>
      <c r="IU78" s="63">
        <v>1.4999999999999999E-2</v>
      </c>
      <c r="IV78" s="14">
        <v>9.4</v>
      </c>
      <c r="IW78" s="64">
        <f t="shared" si="815"/>
        <v>626666.66666666674</v>
      </c>
      <c r="IX78" s="63">
        <v>0</v>
      </c>
      <c r="IY78" s="14">
        <v>0</v>
      </c>
      <c r="IZ78" s="64">
        <f t="shared" si="736"/>
        <v>0</v>
      </c>
      <c r="JA78" s="63">
        <v>0</v>
      </c>
      <c r="JB78" s="14">
        <v>0</v>
      </c>
      <c r="JC78" s="64">
        <v>0</v>
      </c>
      <c r="JD78" s="63">
        <v>0</v>
      </c>
      <c r="JE78" s="14">
        <v>0</v>
      </c>
      <c r="JF78" s="64">
        <v>0</v>
      </c>
      <c r="JG78" s="63">
        <v>0</v>
      </c>
      <c r="JH78" s="14">
        <v>0</v>
      </c>
      <c r="JI78" s="64">
        <v>0</v>
      </c>
      <c r="JJ78" s="63">
        <v>0</v>
      </c>
      <c r="JK78" s="14">
        <v>0</v>
      </c>
      <c r="JL78" s="64">
        <v>0</v>
      </c>
      <c r="JM78" s="63">
        <v>3.73</v>
      </c>
      <c r="JN78" s="14">
        <v>110.25</v>
      </c>
      <c r="JO78" s="64">
        <f t="shared" si="800"/>
        <v>29557.640750670242</v>
      </c>
      <c r="JP78" s="63">
        <v>0.28899999999999998</v>
      </c>
      <c r="JQ78" s="14">
        <v>8.11</v>
      </c>
      <c r="JR78" s="64">
        <f t="shared" si="801"/>
        <v>28062.28373702422</v>
      </c>
      <c r="JS78" s="63">
        <v>4.3999999999999997E-2</v>
      </c>
      <c r="JT78" s="14">
        <v>1.44</v>
      </c>
      <c r="JU78" s="64">
        <f t="shared" si="818"/>
        <v>32727.272727272728</v>
      </c>
      <c r="JV78" s="63">
        <v>2.5999999999999999E-2</v>
      </c>
      <c r="JW78" s="14">
        <v>1.33</v>
      </c>
      <c r="JX78" s="64">
        <f t="shared" si="810"/>
        <v>51153.846153846163</v>
      </c>
      <c r="JY78" s="63">
        <v>0</v>
      </c>
      <c r="JZ78" s="14">
        <v>0</v>
      </c>
      <c r="KA78" s="64">
        <v>0</v>
      </c>
      <c r="KB78" s="63">
        <v>12.19</v>
      </c>
      <c r="KC78" s="14">
        <v>341.67</v>
      </c>
      <c r="KD78" s="64">
        <f t="shared" si="802"/>
        <v>28028.712059064808</v>
      </c>
      <c r="KE78" s="63">
        <v>2.1930000000000001</v>
      </c>
      <c r="KF78" s="14">
        <v>77.45</v>
      </c>
      <c r="KG78" s="64">
        <f t="shared" si="803"/>
        <v>35316.917464660284</v>
      </c>
      <c r="KH78" s="11" t="e">
        <f>F78+I78+L78+AM78+AS78+BB78+BH78+#REF!+BN78+BT78+BW78+CF78+CI78+DA78+DD78+DG78+DP78+DS78+DV78+EH78+EK78+EQ78+GD78+EW78+FC78+FF78+FL78+FR78+AG78+FU78+FX78+GA78+GG78+GV78+GY78+HH78+HN78+HQ78+HW78+IL78+IR78+IU78+JJ78+JM78+JP78+JS78+JV78+JY78+KB78+KE78+DJ78+CC78+AA78+AJ78+ET78+FI78+JD78</f>
        <v>#REF!</v>
      </c>
      <c r="KI78" s="21" t="e">
        <f>G78+J78+M78+AN78+AT78+BC78+BI78+#REF!+BO78+BU78+BX78+CG78+CJ78+DB78+DE78+DH78+DQ78+DT78+DW78+EI78+EL78+ER78+GE78+EX78+FD78+FG78+FM78+FS78+AH78+FV78+FY78+GB78+GH78+GW78+GZ78+HI78+HO78+HR78+HX78+IM78+IS78+IV78+JK78+JN78+JQ78+JT78+JW78+JZ78+KC78+KF78+DK78+CD78+AB78+AK78+EU78+FJ78+JE78</f>
        <v>#REF!</v>
      </c>
      <c r="KJ78" s="6"/>
      <c r="KK78" s="9"/>
      <c r="KL78" s="6"/>
      <c r="KM78" s="6"/>
      <c r="KN78" s="6"/>
      <c r="KO78" s="9"/>
      <c r="KP78" s="6"/>
      <c r="KQ78" s="6"/>
      <c r="KR78" s="6"/>
      <c r="KS78" s="9"/>
      <c r="KT78" s="6"/>
      <c r="KU78" s="6"/>
      <c r="KV78" s="1"/>
      <c r="KW78" s="2"/>
      <c r="KX78" s="1"/>
      <c r="KY78" s="1"/>
      <c r="KZ78" s="1"/>
      <c r="LA78" s="2"/>
      <c r="LB78" s="1"/>
      <c r="LC78" s="1"/>
      <c r="LD78" s="1"/>
      <c r="LE78" s="2"/>
      <c r="LF78" s="1"/>
      <c r="LG78" s="1"/>
      <c r="LH78" s="1"/>
      <c r="LI78" s="2"/>
      <c r="LJ78" s="1"/>
      <c r="LK78" s="1"/>
      <c r="LL78" s="1"/>
      <c r="LM78" s="2"/>
      <c r="LN78" s="1"/>
      <c r="LO78" s="1"/>
      <c r="LP78" s="1"/>
      <c r="LQ78" s="2"/>
      <c r="LR78" s="1"/>
      <c r="LS78" s="1"/>
      <c r="LT78" s="1"/>
      <c r="LU78" s="2"/>
      <c r="LV78" s="1"/>
      <c r="LW78" s="1"/>
      <c r="LX78" s="1"/>
      <c r="LY78" s="2"/>
      <c r="LZ78" s="1"/>
      <c r="MA78" s="1"/>
      <c r="MB78" s="1"/>
    </row>
    <row r="79" spans="1:415" x14ac:dyDescent="0.3">
      <c r="A79" s="57">
        <v>2014</v>
      </c>
      <c r="B79" s="58" t="s">
        <v>13</v>
      </c>
      <c r="C79" s="63">
        <v>0</v>
      </c>
      <c r="D79" s="14">
        <v>0</v>
      </c>
      <c r="E79" s="64">
        <v>0</v>
      </c>
      <c r="F79" s="63">
        <v>3.9319999999999999</v>
      </c>
      <c r="G79" s="14">
        <v>134.34</v>
      </c>
      <c r="H79" s="64">
        <f t="shared" si="785"/>
        <v>34165.81892166836</v>
      </c>
      <c r="I79" s="63">
        <v>0</v>
      </c>
      <c r="J79" s="14">
        <v>0</v>
      </c>
      <c r="K79" s="64">
        <v>0</v>
      </c>
      <c r="L79" s="63">
        <v>0.16800000000000001</v>
      </c>
      <c r="M79" s="14">
        <v>7</v>
      </c>
      <c r="N79" s="64">
        <f t="shared" si="786"/>
        <v>41666.666666666664</v>
      </c>
      <c r="O79" s="63">
        <v>0</v>
      </c>
      <c r="P79" s="14">
        <v>0</v>
      </c>
      <c r="Q79" s="64">
        <v>0</v>
      </c>
      <c r="R79" s="63"/>
      <c r="S79" s="14"/>
      <c r="T79" s="64"/>
      <c r="U79" s="63">
        <v>97.745000000000005</v>
      </c>
      <c r="V79" s="14">
        <v>1870.84</v>
      </c>
      <c r="W79" s="64">
        <f t="shared" si="714"/>
        <v>19140.007161491634</v>
      </c>
      <c r="X79" s="63">
        <v>0</v>
      </c>
      <c r="Y79" s="14">
        <v>0</v>
      </c>
      <c r="Z79" s="64">
        <v>0</v>
      </c>
      <c r="AA79" s="63">
        <v>97.745000000000005</v>
      </c>
      <c r="AB79" s="14">
        <v>1870.84</v>
      </c>
      <c r="AC79" s="64">
        <f t="shared" si="787"/>
        <v>19140.007161491634</v>
      </c>
      <c r="AD79" s="63">
        <v>0</v>
      </c>
      <c r="AE79" s="14">
        <v>0</v>
      </c>
      <c r="AF79" s="64">
        <v>0</v>
      </c>
      <c r="AG79" s="63">
        <v>0</v>
      </c>
      <c r="AH79" s="14">
        <v>0</v>
      </c>
      <c r="AI79" s="64">
        <v>0</v>
      </c>
      <c r="AJ79" s="63">
        <v>0</v>
      </c>
      <c r="AK79" s="14">
        <v>0</v>
      </c>
      <c r="AL79" s="64">
        <v>0</v>
      </c>
      <c r="AM79" s="63">
        <v>0</v>
      </c>
      <c r="AN79" s="14">
        <v>0</v>
      </c>
      <c r="AO79" s="64">
        <v>0</v>
      </c>
      <c r="AP79" s="63">
        <v>0</v>
      </c>
      <c r="AQ79" s="14">
        <v>0</v>
      </c>
      <c r="AR79" s="64">
        <v>0</v>
      </c>
      <c r="AS79" s="63">
        <v>0</v>
      </c>
      <c r="AT79" s="14">
        <v>0</v>
      </c>
      <c r="AU79" s="64">
        <v>0</v>
      </c>
      <c r="AV79" s="63">
        <v>0</v>
      </c>
      <c r="AW79" s="14">
        <v>0</v>
      </c>
      <c r="AX79" s="64">
        <v>0</v>
      </c>
      <c r="AY79" s="63">
        <v>0</v>
      </c>
      <c r="AZ79" s="14">
        <v>0</v>
      </c>
      <c r="BA79" s="64">
        <v>0</v>
      </c>
      <c r="BB79" s="63">
        <v>0</v>
      </c>
      <c r="BC79" s="14">
        <v>0</v>
      </c>
      <c r="BD79" s="64">
        <v>0</v>
      </c>
      <c r="BE79" s="63"/>
      <c r="BF79" s="14"/>
      <c r="BG79" s="64"/>
      <c r="BH79" s="63">
        <v>0</v>
      </c>
      <c r="BI79" s="14">
        <v>0</v>
      </c>
      <c r="BJ79" s="64">
        <v>0</v>
      </c>
      <c r="BK79" s="63">
        <v>1.262</v>
      </c>
      <c r="BL79" s="14">
        <v>35.47</v>
      </c>
      <c r="BM79" s="64">
        <f t="shared" si="717"/>
        <v>28106.180665610143</v>
      </c>
      <c r="BN79" s="63">
        <v>0</v>
      </c>
      <c r="BO79" s="14">
        <v>0</v>
      </c>
      <c r="BP79" s="64">
        <v>0</v>
      </c>
      <c r="BQ79" s="63"/>
      <c r="BR79" s="14"/>
      <c r="BS79" s="64"/>
      <c r="BT79" s="63">
        <v>0</v>
      </c>
      <c r="BU79" s="14">
        <v>0</v>
      </c>
      <c r="BV79" s="64">
        <v>0</v>
      </c>
      <c r="BW79" s="63">
        <v>0</v>
      </c>
      <c r="BX79" s="14">
        <v>0</v>
      </c>
      <c r="BY79" s="64">
        <v>0</v>
      </c>
      <c r="BZ79" s="63"/>
      <c r="CA79" s="14"/>
      <c r="CB79" s="64"/>
      <c r="CC79" s="63">
        <v>29.648</v>
      </c>
      <c r="CD79" s="14">
        <v>726.77</v>
      </c>
      <c r="CE79" s="64">
        <f t="shared" si="789"/>
        <v>24513.289260658392</v>
      </c>
      <c r="CF79" s="63">
        <v>0</v>
      </c>
      <c r="CG79" s="14">
        <v>0</v>
      </c>
      <c r="CH79" s="64">
        <v>0</v>
      </c>
      <c r="CI79" s="63">
        <v>0</v>
      </c>
      <c r="CJ79" s="14">
        <v>0</v>
      </c>
      <c r="CK79" s="64">
        <v>0</v>
      </c>
      <c r="CL79" s="63">
        <v>0</v>
      </c>
      <c r="CM79" s="14">
        <v>0</v>
      </c>
      <c r="CN79" s="64">
        <f t="shared" si="719"/>
        <v>0</v>
      </c>
      <c r="CO79" s="63">
        <v>0</v>
      </c>
      <c r="CP79" s="14">
        <v>0</v>
      </c>
      <c r="CQ79" s="64">
        <v>0</v>
      </c>
      <c r="CR79" s="63">
        <v>0</v>
      </c>
      <c r="CS79" s="14">
        <v>0</v>
      </c>
      <c r="CT79" s="64">
        <f t="shared" si="720"/>
        <v>0</v>
      </c>
      <c r="CU79" s="63">
        <v>0</v>
      </c>
      <c r="CV79" s="14">
        <v>0</v>
      </c>
      <c r="CW79" s="64">
        <v>0</v>
      </c>
      <c r="CX79" s="63">
        <v>0</v>
      </c>
      <c r="CY79" s="14">
        <v>0</v>
      </c>
      <c r="CZ79" s="64">
        <v>0</v>
      </c>
      <c r="DA79" s="63">
        <v>0.26900000000000002</v>
      </c>
      <c r="DB79" s="14">
        <v>8.8000000000000007</v>
      </c>
      <c r="DC79" s="64">
        <f t="shared" si="790"/>
        <v>32713.754646840152</v>
      </c>
      <c r="DD79" s="63">
        <v>0</v>
      </c>
      <c r="DE79" s="14">
        <v>0</v>
      </c>
      <c r="DF79" s="64">
        <v>0</v>
      </c>
      <c r="DG79" s="63">
        <v>0</v>
      </c>
      <c r="DH79" s="14">
        <v>0</v>
      </c>
      <c r="DI79" s="64">
        <v>0</v>
      </c>
      <c r="DJ79" s="63">
        <v>0</v>
      </c>
      <c r="DK79" s="14">
        <v>0</v>
      </c>
      <c r="DL79" s="64">
        <v>0</v>
      </c>
      <c r="DM79" s="63">
        <v>0</v>
      </c>
      <c r="DN79" s="14">
        <v>0</v>
      </c>
      <c r="DO79" s="64">
        <v>0</v>
      </c>
      <c r="DP79" s="63">
        <v>0</v>
      </c>
      <c r="DQ79" s="14">
        <v>0</v>
      </c>
      <c r="DR79" s="64">
        <v>0</v>
      </c>
      <c r="DS79" s="63">
        <v>7.0000000000000001E-3</v>
      </c>
      <c r="DT79" s="14">
        <v>0.24</v>
      </c>
      <c r="DU79" s="64">
        <f t="shared" ref="DU79:DU80" si="819">DT79/DS79*1000</f>
        <v>34285.714285714283</v>
      </c>
      <c r="DV79" s="63">
        <v>0</v>
      </c>
      <c r="DW79" s="14">
        <v>0</v>
      </c>
      <c r="DX79" s="64">
        <v>0</v>
      </c>
      <c r="DY79" s="63">
        <v>0</v>
      </c>
      <c r="DZ79" s="14">
        <v>0</v>
      </c>
      <c r="EA79" s="64">
        <f t="shared" si="722"/>
        <v>0</v>
      </c>
      <c r="EB79" s="63">
        <v>0</v>
      </c>
      <c r="EC79" s="14">
        <v>0</v>
      </c>
      <c r="ED79" s="64">
        <f t="shared" si="723"/>
        <v>0</v>
      </c>
      <c r="EE79" s="63">
        <v>0</v>
      </c>
      <c r="EF79" s="14">
        <v>0</v>
      </c>
      <c r="EG79" s="64">
        <f t="shared" si="805"/>
        <v>0</v>
      </c>
      <c r="EH79" s="63">
        <v>0</v>
      </c>
      <c r="EI79" s="14">
        <v>0</v>
      </c>
      <c r="EJ79" s="64">
        <v>0</v>
      </c>
      <c r="EK79" s="63">
        <v>0</v>
      </c>
      <c r="EL79" s="14">
        <v>0</v>
      </c>
      <c r="EM79" s="64">
        <v>0</v>
      </c>
      <c r="EN79" s="63">
        <v>0</v>
      </c>
      <c r="EO79" s="14">
        <v>0</v>
      </c>
      <c r="EP79" s="64">
        <v>0</v>
      </c>
      <c r="EQ79" s="63">
        <v>0</v>
      </c>
      <c r="ER79" s="14">
        <v>0</v>
      </c>
      <c r="ES79" s="64">
        <v>0</v>
      </c>
      <c r="ET79" s="63">
        <v>15.340999999999999</v>
      </c>
      <c r="EU79" s="14">
        <v>557.42999999999995</v>
      </c>
      <c r="EV79" s="64">
        <f t="shared" si="725"/>
        <v>36335.962453555832</v>
      </c>
      <c r="EW79" s="63">
        <v>0</v>
      </c>
      <c r="EX79" s="14">
        <v>0</v>
      </c>
      <c r="EY79" s="64">
        <v>0</v>
      </c>
      <c r="EZ79" s="63"/>
      <c r="FA79" s="14"/>
      <c r="FB79" s="64"/>
      <c r="FC79" s="63">
        <v>0.55800000000000005</v>
      </c>
      <c r="FD79" s="14">
        <v>15.91</v>
      </c>
      <c r="FE79" s="64">
        <f t="shared" si="792"/>
        <v>28512.544802867382</v>
      </c>
      <c r="FF79" s="63">
        <v>2.1739999999999999</v>
      </c>
      <c r="FG79" s="14">
        <v>77.42</v>
      </c>
      <c r="FH79" s="64">
        <f t="shared" si="793"/>
        <v>35611.775528978847</v>
      </c>
      <c r="FI79" s="63">
        <v>0</v>
      </c>
      <c r="FJ79" s="14">
        <v>0</v>
      </c>
      <c r="FK79" s="64">
        <v>0</v>
      </c>
      <c r="FL79" s="63">
        <v>0</v>
      </c>
      <c r="FM79" s="14">
        <v>0</v>
      </c>
      <c r="FN79" s="64">
        <v>0</v>
      </c>
      <c r="FO79" s="63">
        <v>0</v>
      </c>
      <c r="FP79" s="14">
        <v>0</v>
      </c>
      <c r="FQ79" s="64">
        <f t="shared" si="727"/>
        <v>0</v>
      </c>
      <c r="FR79" s="63">
        <v>2.3279999999999998</v>
      </c>
      <c r="FS79" s="14">
        <v>73.569999999999993</v>
      </c>
      <c r="FT79" s="64">
        <f t="shared" si="808"/>
        <v>31602.233676975946</v>
      </c>
      <c r="FU79" s="63">
        <v>8.3209999999999997</v>
      </c>
      <c r="FV79" s="14">
        <v>190.44</v>
      </c>
      <c r="FW79" s="64">
        <f t="shared" si="794"/>
        <v>22886.67227496695</v>
      </c>
      <c r="FX79" s="63">
        <v>72.566999999999993</v>
      </c>
      <c r="FY79" s="14">
        <v>1887.3</v>
      </c>
      <c r="FZ79" s="64">
        <f t="shared" si="795"/>
        <v>26007.689445615779</v>
      </c>
      <c r="GA79" s="63">
        <v>0</v>
      </c>
      <c r="GB79" s="14">
        <v>0</v>
      </c>
      <c r="GC79" s="64">
        <v>0</v>
      </c>
      <c r="GD79" s="63">
        <v>0</v>
      </c>
      <c r="GE79" s="14">
        <v>0</v>
      </c>
      <c r="GF79" s="64">
        <v>0</v>
      </c>
      <c r="GG79" s="63">
        <v>0.55100000000000005</v>
      </c>
      <c r="GH79" s="14">
        <v>18.190000000000001</v>
      </c>
      <c r="GI79" s="64">
        <f t="shared" si="796"/>
        <v>33012.704174228675</v>
      </c>
      <c r="GJ79" s="63">
        <v>0</v>
      </c>
      <c r="GK79" s="14">
        <v>0</v>
      </c>
      <c r="GL79" s="64">
        <v>0</v>
      </c>
      <c r="GM79" s="63">
        <v>0</v>
      </c>
      <c r="GN79" s="14">
        <v>0</v>
      </c>
      <c r="GO79" s="64">
        <v>0</v>
      </c>
      <c r="GP79" s="63">
        <v>0</v>
      </c>
      <c r="GQ79" s="14">
        <v>0</v>
      </c>
      <c r="GR79" s="64">
        <v>0</v>
      </c>
      <c r="GS79" s="63">
        <v>0</v>
      </c>
      <c r="GT79" s="14">
        <v>0</v>
      </c>
      <c r="GU79" s="64">
        <v>0</v>
      </c>
      <c r="GV79" s="63">
        <v>0</v>
      </c>
      <c r="GW79" s="14">
        <v>0</v>
      </c>
      <c r="GX79" s="64">
        <v>0</v>
      </c>
      <c r="GY79" s="63">
        <v>0</v>
      </c>
      <c r="GZ79" s="14">
        <v>0</v>
      </c>
      <c r="HA79" s="64">
        <v>0</v>
      </c>
      <c r="HB79" s="63">
        <v>0</v>
      </c>
      <c r="HC79" s="14">
        <v>0</v>
      </c>
      <c r="HD79" s="64">
        <v>0</v>
      </c>
      <c r="HE79" s="63">
        <v>0</v>
      </c>
      <c r="HF79" s="14">
        <v>0</v>
      </c>
      <c r="HG79" s="64">
        <f t="shared" si="731"/>
        <v>0</v>
      </c>
      <c r="HH79" s="63">
        <v>5.5E-2</v>
      </c>
      <c r="HI79" s="14">
        <v>2.0499999999999998</v>
      </c>
      <c r="HJ79" s="64">
        <f t="shared" si="797"/>
        <v>37272.727272727265</v>
      </c>
      <c r="HK79" s="63">
        <v>0</v>
      </c>
      <c r="HL79" s="14">
        <v>0</v>
      </c>
      <c r="HM79" s="64">
        <v>0</v>
      </c>
      <c r="HN79" s="63">
        <v>0</v>
      </c>
      <c r="HO79" s="14">
        <v>0</v>
      </c>
      <c r="HP79" s="64">
        <v>0</v>
      </c>
      <c r="HQ79" s="63">
        <v>1.0980000000000001</v>
      </c>
      <c r="HR79" s="14">
        <v>32.81</v>
      </c>
      <c r="HS79" s="64">
        <f t="shared" si="798"/>
        <v>29881.602914389798</v>
      </c>
      <c r="HT79" s="63">
        <v>0</v>
      </c>
      <c r="HU79" s="14">
        <v>0</v>
      </c>
      <c r="HV79" s="64">
        <v>0</v>
      </c>
      <c r="HW79" s="63">
        <v>0</v>
      </c>
      <c r="HX79" s="14">
        <v>0</v>
      </c>
      <c r="HY79" s="64">
        <v>0</v>
      </c>
      <c r="HZ79" s="63">
        <v>0</v>
      </c>
      <c r="IA79" s="14">
        <v>0</v>
      </c>
      <c r="IB79" s="64">
        <v>0</v>
      </c>
      <c r="IC79" s="63">
        <v>0</v>
      </c>
      <c r="ID79" s="14">
        <v>0</v>
      </c>
      <c r="IE79" s="64">
        <f t="shared" si="734"/>
        <v>0</v>
      </c>
      <c r="IF79" s="63">
        <v>0</v>
      </c>
      <c r="IG79" s="14">
        <v>0</v>
      </c>
      <c r="IH79" s="64">
        <v>0</v>
      </c>
      <c r="II79" s="63">
        <v>0</v>
      </c>
      <c r="IJ79" s="14">
        <v>0</v>
      </c>
      <c r="IK79" s="64">
        <v>0</v>
      </c>
      <c r="IL79" s="63">
        <v>0</v>
      </c>
      <c r="IM79" s="14">
        <v>0</v>
      </c>
      <c r="IN79" s="64">
        <v>0</v>
      </c>
      <c r="IO79" s="63">
        <v>0</v>
      </c>
      <c r="IP79" s="14">
        <v>0</v>
      </c>
      <c r="IQ79" s="64">
        <v>0</v>
      </c>
      <c r="IR79" s="63">
        <v>0</v>
      </c>
      <c r="IS79" s="14">
        <v>0</v>
      </c>
      <c r="IT79" s="64">
        <v>0</v>
      </c>
      <c r="IU79" s="63">
        <v>1.4999999999999999E-2</v>
      </c>
      <c r="IV79" s="14">
        <v>4.01</v>
      </c>
      <c r="IW79" s="64">
        <f t="shared" si="815"/>
        <v>267333.33333333331</v>
      </c>
      <c r="IX79" s="63">
        <v>0</v>
      </c>
      <c r="IY79" s="14">
        <v>0</v>
      </c>
      <c r="IZ79" s="64">
        <f t="shared" si="736"/>
        <v>0</v>
      </c>
      <c r="JA79" s="63">
        <v>0</v>
      </c>
      <c r="JB79" s="14">
        <v>0</v>
      </c>
      <c r="JC79" s="64">
        <v>0</v>
      </c>
      <c r="JD79" s="63">
        <v>0</v>
      </c>
      <c r="JE79" s="14">
        <v>0</v>
      </c>
      <c r="JF79" s="64">
        <v>0</v>
      </c>
      <c r="JG79" s="63">
        <v>0</v>
      </c>
      <c r="JH79" s="14">
        <v>0</v>
      </c>
      <c r="JI79" s="64">
        <v>0</v>
      </c>
      <c r="JJ79" s="63">
        <v>8.0000000000000002E-3</v>
      </c>
      <c r="JK79" s="14">
        <v>0.23</v>
      </c>
      <c r="JL79" s="64">
        <f t="shared" si="799"/>
        <v>28750</v>
      </c>
      <c r="JM79" s="63">
        <v>0.13600000000000001</v>
      </c>
      <c r="JN79" s="14">
        <v>5.31</v>
      </c>
      <c r="JO79" s="64">
        <f t="shared" si="800"/>
        <v>39044.117647058818</v>
      </c>
      <c r="JP79" s="63">
        <v>0</v>
      </c>
      <c r="JQ79" s="14">
        <v>0</v>
      </c>
      <c r="JR79" s="64">
        <v>0</v>
      </c>
      <c r="JS79" s="63">
        <v>0</v>
      </c>
      <c r="JT79" s="14">
        <v>0</v>
      </c>
      <c r="JU79" s="64">
        <v>0</v>
      </c>
      <c r="JV79" s="63">
        <v>0.01</v>
      </c>
      <c r="JW79" s="14">
        <v>0.35</v>
      </c>
      <c r="JX79" s="64">
        <f t="shared" si="810"/>
        <v>35000</v>
      </c>
      <c r="JY79" s="63">
        <v>0</v>
      </c>
      <c r="JZ79" s="14">
        <v>0</v>
      </c>
      <c r="KA79" s="64">
        <v>0</v>
      </c>
      <c r="KB79" s="63">
        <v>4.6820000000000004</v>
      </c>
      <c r="KC79" s="14">
        <v>179.7</v>
      </c>
      <c r="KD79" s="64">
        <f t="shared" si="802"/>
        <v>38381.033746262277</v>
      </c>
      <c r="KE79" s="63">
        <v>0.59299999999999997</v>
      </c>
      <c r="KF79" s="14">
        <v>33.46</v>
      </c>
      <c r="KG79" s="64">
        <f t="shared" si="803"/>
        <v>56424.957841483985</v>
      </c>
      <c r="KH79" s="11" t="e">
        <f>F79+I79+L79+AM79+AS79+BB79+BH79+#REF!+BN79+BT79+BW79+CF79+CI79+DA79+DD79+DG79+DP79+DS79+DV79+EH79+EK79+EQ79+GD79+EW79+FC79+FF79+FL79+FR79+AG79+FU79+FX79+GA79+GG79+GV79+GY79+HH79+HN79+HQ79+HW79+IL79+IR79+IU79+JJ79+JM79+JP79+JS79+JV79+JY79+KB79+KE79+DJ79+CC79+AA79+AJ79+ET79+FI79+JD79</f>
        <v>#REF!</v>
      </c>
      <c r="KI79" s="21" t="e">
        <f>G79+J79+M79+AN79+AT79+BC79+BI79+#REF!+BO79+BU79+BX79+CG79+CJ79+DB79+DE79+DH79+DQ79+DT79+DW79+EI79+EL79+ER79+GE79+EX79+FD79+FG79+FM79+FS79+AH79+FV79+FY79+GB79+GH79+GW79+GZ79+HI79+HO79+HR79+HX79+IM79+IS79+IV79+JK79+JN79+JQ79+JT79+JW79+JZ79+KC79+KF79+DK79+CD79+AB79+AK79+EU79+FJ79+JE79</f>
        <v>#REF!</v>
      </c>
      <c r="KJ79" s="6"/>
      <c r="KK79" s="9"/>
      <c r="KL79" s="6"/>
      <c r="KM79" s="6"/>
      <c r="KN79" s="6"/>
      <c r="KO79" s="9"/>
      <c r="KP79" s="6"/>
      <c r="KQ79" s="6"/>
      <c r="KR79" s="6"/>
      <c r="KS79" s="9"/>
      <c r="KT79" s="6"/>
      <c r="KU79" s="6"/>
      <c r="KV79" s="1"/>
      <c r="KW79" s="2"/>
      <c r="KX79" s="1"/>
      <c r="KY79" s="1"/>
      <c r="KZ79" s="1"/>
      <c r="LA79" s="2"/>
      <c r="LB79" s="1"/>
      <c r="LC79" s="1"/>
      <c r="LD79" s="1"/>
      <c r="LE79" s="2"/>
      <c r="LF79" s="1"/>
      <c r="LG79" s="1"/>
      <c r="LH79" s="1"/>
      <c r="LI79" s="2"/>
      <c r="LJ79" s="1"/>
      <c r="LK79" s="1"/>
      <c r="LL79" s="1"/>
      <c r="LM79" s="2"/>
      <c r="LN79" s="1"/>
      <c r="LO79" s="1"/>
      <c r="LP79" s="1"/>
      <c r="LQ79" s="2"/>
      <c r="LR79" s="1"/>
      <c r="LS79" s="1"/>
      <c r="LT79" s="1"/>
      <c r="LU79" s="2"/>
      <c r="LV79" s="1"/>
      <c r="LW79" s="1"/>
      <c r="LX79" s="1"/>
      <c r="LY79" s="2"/>
      <c r="LZ79" s="1"/>
      <c r="MA79" s="1"/>
      <c r="MB79" s="1"/>
    </row>
    <row r="80" spans="1:415" x14ac:dyDescent="0.3">
      <c r="A80" s="57">
        <v>2014</v>
      </c>
      <c r="B80" s="58" t="s">
        <v>14</v>
      </c>
      <c r="C80" s="63">
        <v>0</v>
      </c>
      <c r="D80" s="14">
        <v>0</v>
      </c>
      <c r="E80" s="64">
        <v>0</v>
      </c>
      <c r="F80" s="63">
        <v>11.131</v>
      </c>
      <c r="G80" s="14">
        <v>359.53</v>
      </c>
      <c r="H80" s="64">
        <f t="shared" si="785"/>
        <v>32299.883209055784</v>
      </c>
      <c r="I80" s="63">
        <v>0</v>
      </c>
      <c r="J80" s="14">
        <v>0</v>
      </c>
      <c r="K80" s="64">
        <v>0</v>
      </c>
      <c r="L80" s="63">
        <v>0.28299999999999997</v>
      </c>
      <c r="M80" s="14">
        <v>10.28</v>
      </c>
      <c r="N80" s="64">
        <f t="shared" si="786"/>
        <v>36325.088339222617</v>
      </c>
      <c r="O80" s="63">
        <v>0</v>
      </c>
      <c r="P80" s="14">
        <v>0</v>
      </c>
      <c r="Q80" s="64">
        <v>0</v>
      </c>
      <c r="R80" s="63"/>
      <c r="S80" s="14"/>
      <c r="T80" s="64"/>
      <c r="U80" s="63">
        <v>100.592</v>
      </c>
      <c r="V80" s="14">
        <v>2786.18</v>
      </c>
      <c r="W80" s="64">
        <f t="shared" si="714"/>
        <v>27697.828853189119</v>
      </c>
      <c r="X80" s="63">
        <v>0</v>
      </c>
      <c r="Y80" s="14">
        <v>0</v>
      </c>
      <c r="Z80" s="64">
        <v>0</v>
      </c>
      <c r="AA80" s="63">
        <v>100.592</v>
      </c>
      <c r="AB80" s="14">
        <v>2786.18</v>
      </c>
      <c r="AC80" s="64">
        <f t="shared" si="787"/>
        <v>27697.828853189119</v>
      </c>
      <c r="AD80" s="63">
        <v>0</v>
      </c>
      <c r="AE80" s="14">
        <v>0</v>
      </c>
      <c r="AF80" s="64">
        <v>0</v>
      </c>
      <c r="AG80" s="63">
        <v>0</v>
      </c>
      <c r="AH80" s="14">
        <v>0</v>
      </c>
      <c r="AI80" s="64">
        <v>0</v>
      </c>
      <c r="AJ80" s="63">
        <v>0</v>
      </c>
      <c r="AK80" s="14">
        <v>0</v>
      </c>
      <c r="AL80" s="64">
        <v>0</v>
      </c>
      <c r="AM80" s="63">
        <v>0</v>
      </c>
      <c r="AN80" s="14">
        <v>0</v>
      </c>
      <c r="AO80" s="64">
        <v>0</v>
      </c>
      <c r="AP80" s="63">
        <v>0</v>
      </c>
      <c r="AQ80" s="14">
        <v>0</v>
      </c>
      <c r="AR80" s="64">
        <v>0</v>
      </c>
      <c r="AS80" s="63">
        <v>2.9000000000000001E-2</v>
      </c>
      <c r="AT80" s="14">
        <v>1.49</v>
      </c>
      <c r="AU80" s="64">
        <f t="shared" si="804"/>
        <v>51379.31034482758</v>
      </c>
      <c r="AV80" s="63">
        <v>0</v>
      </c>
      <c r="AW80" s="14">
        <v>0</v>
      </c>
      <c r="AX80" s="64">
        <v>0</v>
      </c>
      <c r="AY80" s="63">
        <v>0</v>
      </c>
      <c r="AZ80" s="14">
        <v>0</v>
      </c>
      <c r="BA80" s="64">
        <v>0</v>
      </c>
      <c r="BB80" s="63">
        <v>0</v>
      </c>
      <c r="BC80" s="14">
        <v>0</v>
      </c>
      <c r="BD80" s="64">
        <v>0</v>
      </c>
      <c r="BE80" s="63"/>
      <c r="BF80" s="14"/>
      <c r="BG80" s="64"/>
      <c r="BH80" s="63">
        <v>0</v>
      </c>
      <c r="BI80" s="14">
        <v>0</v>
      </c>
      <c r="BJ80" s="64">
        <v>0</v>
      </c>
      <c r="BK80" s="63">
        <v>2.7269999999999999</v>
      </c>
      <c r="BL80" s="14">
        <v>100.63</v>
      </c>
      <c r="BM80" s="64">
        <f t="shared" si="717"/>
        <v>36901.356802346905</v>
      </c>
      <c r="BN80" s="63">
        <v>0</v>
      </c>
      <c r="BO80" s="14">
        <v>0</v>
      </c>
      <c r="BP80" s="64">
        <v>0</v>
      </c>
      <c r="BQ80" s="63"/>
      <c r="BR80" s="14"/>
      <c r="BS80" s="64"/>
      <c r="BT80" s="63">
        <v>0</v>
      </c>
      <c r="BU80" s="14">
        <v>0</v>
      </c>
      <c r="BV80" s="64">
        <v>0</v>
      </c>
      <c r="BW80" s="63">
        <v>0</v>
      </c>
      <c r="BX80" s="14">
        <v>0</v>
      </c>
      <c r="BY80" s="64">
        <v>0</v>
      </c>
      <c r="BZ80" s="63"/>
      <c r="CA80" s="14"/>
      <c r="CB80" s="64"/>
      <c r="CC80" s="63">
        <v>70.281000000000006</v>
      </c>
      <c r="CD80" s="14">
        <v>1629.68</v>
      </c>
      <c r="CE80" s="64">
        <f t="shared" si="789"/>
        <v>23188.059361705153</v>
      </c>
      <c r="CF80" s="63">
        <v>0</v>
      </c>
      <c r="CG80" s="14">
        <v>0</v>
      </c>
      <c r="CH80" s="64">
        <v>0</v>
      </c>
      <c r="CI80" s="63">
        <v>0</v>
      </c>
      <c r="CJ80" s="14">
        <v>0</v>
      </c>
      <c r="CK80" s="64">
        <v>0</v>
      </c>
      <c r="CL80" s="63">
        <v>0</v>
      </c>
      <c r="CM80" s="14">
        <v>0</v>
      </c>
      <c r="CN80" s="64">
        <f t="shared" si="719"/>
        <v>0</v>
      </c>
      <c r="CO80" s="63">
        <v>0</v>
      </c>
      <c r="CP80" s="14">
        <v>0</v>
      </c>
      <c r="CQ80" s="64">
        <v>0</v>
      </c>
      <c r="CR80" s="63">
        <v>0</v>
      </c>
      <c r="CS80" s="14">
        <v>0</v>
      </c>
      <c r="CT80" s="64">
        <f t="shared" si="720"/>
        <v>0</v>
      </c>
      <c r="CU80" s="63">
        <v>0</v>
      </c>
      <c r="CV80" s="14">
        <v>0</v>
      </c>
      <c r="CW80" s="64">
        <v>0</v>
      </c>
      <c r="CX80" s="63">
        <v>0</v>
      </c>
      <c r="CY80" s="14">
        <v>0</v>
      </c>
      <c r="CZ80" s="64">
        <v>0</v>
      </c>
      <c r="DA80" s="63">
        <v>1.671</v>
      </c>
      <c r="DB80" s="14">
        <v>53.49</v>
      </c>
      <c r="DC80" s="64">
        <f t="shared" si="790"/>
        <v>32010.771992818674</v>
      </c>
      <c r="DD80" s="63">
        <v>0</v>
      </c>
      <c r="DE80" s="14">
        <v>0</v>
      </c>
      <c r="DF80" s="64">
        <v>0</v>
      </c>
      <c r="DG80" s="63">
        <v>0</v>
      </c>
      <c r="DH80" s="14">
        <v>0</v>
      </c>
      <c r="DI80" s="64">
        <v>0</v>
      </c>
      <c r="DJ80" s="63">
        <v>0</v>
      </c>
      <c r="DK80" s="14">
        <v>0</v>
      </c>
      <c r="DL80" s="64">
        <v>0</v>
      </c>
      <c r="DM80" s="63">
        <v>0</v>
      </c>
      <c r="DN80" s="14">
        <v>0</v>
      </c>
      <c r="DO80" s="64">
        <v>0</v>
      </c>
      <c r="DP80" s="63">
        <v>0</v>
      </c>
      <c r="DQ80" s="14">
        <v>0</v>
      </c>
      <c r="DR80" s="64">
        <v>0</v>
      </c>
      <c r="DS80" s="63">
        <v>7.0000000000000001E-3</v>
      </c>
      <c r="DT80" s="14">
        <v>0.24</v>
      </c>
      <c r="DU80" s="64">
        <f t="shared" si="819"/>
        <v>34285.714285714283</v>
      </c>
      <c r="DV80" s="63">
        <v>0</v>
      </c>
      <c r="DW80" s="14">
        <v>0</v>
      </c>
      <c r="DX80" s="64">
        <v>0</v>
      </c>
      <c r="DY80" s="63">
        <v>0</v>
      </c>
      <c r="DZ80" s="14">
        <v>0</v>
      </c>
      <c r="EA80" s="64">
        <f t="shared" si="722"/>
        <v>0</v>
      </c>
      <c r="EB80" s="63">
        <v>0</v>
      </c>
      <c r="EC80" s="14">
        <v>0</v>
      </c>
      <c r="ED80" s="64">
        <f t="shared" si="723"/>
        <v>0</v>
      </c>
      <c r="EE80" s="63">
        <v>0</v>
      </c>
      <c r="EF80" s="14">
        <v>0</v>
      </c>
      <c r="EG80" s="64">
        <f t="shared" si="805"/>
        <v>0</v>
      </c>
      <c r="EH80" s="63">
        <v>3.2080000000000002</v>
      </c>
      <c r="EI80" s="14">
        <v>34.130000000000003</v>
      </c>
      <c r="EJ80" s="64">
        <f t="shared" si="791"/>
        <v>10639.027431421446</v>
      </c>
      <c r="EK80" s="63">
        <v>0</v>
      </c>
      <c r="EL80" s="14">
        <v>0</v>
      </c>
      <c r="EM80" s="64">
        <v>0</v>
      </c>
      <c r="EN80" s="63">
        <v>0</v>
      </c>
      <c r="EO80" s="14">
        <v>0</v>
      </c>
      <c r="EP80" s="64">
        <v>0</v>
      </c>
      <c r="EQ80" s="63">
        <v>0</v>
      </c>
      <c r="ER80" s="14">
        <v>0</v>
      </c>
      <c r="ES80" s="64">
        <v>0</v>
      </c>
      <c r="ET80" s="63">
        <v>37.156999999999996</v>
      </c>
      <c r="EU80" s="14">
        <v>1379.42</v>
      </c>
      <c r="EV80" s="64">
        <f t="shared" si="725"/>
        <v>37124.095056113256</v>
      </c>
      <c r="EW80" s="63">
        <v>0</v>
      </c>
      <c r="EX80" s="14">
        <v>0</v>
      </c>
      <c r="EY80" s="64">
        <v>0</v>
      </c>
      <c r="EZ80" s="63"/>
      <c r="FA80" s="14"/>
      <c r="FB80" s="64"/>
      <c r="FC80" s="63">
        <v>0.182</v>
      </c>
      <c r="FD80" s="14">
        <v>6.07</v>
      </c>
      <c r="FE80" s="64">
        <f t="shared" si="792"/>
        <v>33351.648351648357</v>
      </c>
      <c r="FF80" s="63">
        <v>1.865</v>
      </c>
      <c r="FG80" s="14">
        <v>43.79</v>
      </c>
      <c r="FH80" s="64">
        <f t="shared" si="793"/>
        <v>23479.892761394101</v>
      </c>
      <c r="FI80" s="63">
        <v>0</v>
      </c>
      <c r="FJ80" s="14">
        <v>0</v>
      </c>
      <c r="FK80" s="64">
        <v>0</v>
      </c>
      <c r="FL80" s="63">
        <v>0</v>
      </c>
      <c r="FM80" s="14">
        <v>0</v>
      </c>
      <c r="FN80" s="64">
        <v>0</v>
      </c>
      <c r="FO80" s="63">
        <v>0</v>
      </c>
      <c r="FP80" s="14">
        <v>0</v>
      </c>
      <c r="FQ80" s="64">
        <f t="shared" si="727"/>
        <v>0</v>
      </c>
      <c r="FR80" s="63">
        <v>0</v>
      </c>
      <c r="FS80" s="14">
        <v>0</v>
      </c>
      <c r="FT80" s="64">
        <v>0</v>
      </c>
      <c r="FU80" s="63">
        <v>9.3450000000000006</v>
      </c>
      <c r="FV80" s="14">
        <v>213.31</v>
      </c>
      <c r="FW80" s="64">
        <f t="shared" si="794"/>
        <v>22826.110219368646</v>
      </c>
      <c r="FX80" s="63">
        <v>88.430999999999997</v>
      </c>
      <c r="FY80" s="14">
        <v>2179.35</v>
      </c>
      <c r="FZ80" s="64">
        <f t="shared" si="795"/>
        <v>24644.638192489059</v>
      </c>
      <c r="GA80" s="63">
        <v>0</v>
      </c>
      <c r="GB80" s="14">
        <v>0</v>
      </c>
      <c r="GC80" s="64">
        <v>0</v>
      </c>
      <c r="GD80" s="63">
        <v>0</v>
      </c>
      <c r="GE80" s="14">
        <v>0</v>
      </c>
      <c r="GF80" s="64">
        <v>0</v>
      </c>
      <c r="GG80" s="63">
        <v>0.217</v>
      </c>
      <c r="GH80" s="14">
        <v>7.14</v>
      </c>
      <c r="GI80" s="64">
        <f t="shared" si="796"/>
        <v>32903.225806451606</v>
      </c>
      <c r="GJ80" s="63">
        <v>0</v>
      </c>
      <c r="GK80" s="14">
        <v>0</v>
      </c>
      <c r="GL80" s="64">
        <v>0</v>
      </c>
      <c r="GM80" s="63">
        <v>0</v>
      </c>
      <c r="GN80" s="14">
        <v>0</v>
      </c>
      <c r="GO80" s="64">
        <v>0</v>
      </c>
      <c r="GP80" s="63">
        <v>0</v>
      </c>
      <c r="GQ80" s="14">
        <v>0</v>
      </c>
      <c r="GR80" s="64">
        <v>0</v>
      </c>
      <c r="GS80" s="63">
        <v>0</v>
      </c>
      <c r="GT80" s="14">
        <v>0</v>
      </c>
      <c r="GU80" s="64">
        <v>0</v>
      </c>
      <c r="GV80" s="63">
        <v>0</v>
      </c>
      <c r="GW80" s="14">
        <v>0</v>
      </c>
      <c r="GX80" s="64">
        <v>0</v>
      </c>
      <c r="GY80" s="63">
        <v>0</v>
      </c>
      <c r="GZ80" s="14">
        <v>0</v>
      </c>
      <c r="HA80" s="64">
        <v>0</v>
      </c>
      <c r="HB80" s="63">
        <v>0</v>
      </c>
      <c r="HC80" s="14">
        <v>0</v>
      </c>
      <c r="HD80" s="64">
        <v>0</v>
      </c>
      <c r="HE80" s="63">
        <v>0</v>
      </c>
      <c r="HF80" s="14">
        <v>0</v>
      </c>
      <c r="HG80" s="64">
        <f t="shared" si="731"/>
        <v>0</v>
      </c>
      <c r="HH80" s="63">
        <v>0.318</v>
      </c>
      <c r="HI80" s="14">
        <v>4</v>
      </c>
      <c r="HJ80" s="64">
        <f t="shared" si="797"/>
        <v>12578.616352201258</v>
      </c>
      <c r="HK80" s="63">
        <v>0</v>
      </c>
      <c r="HL80" s="14">
        <v>0</v>
      </c>
      <c r="HM80" s="64">
        <v>0</v>
      </c>
      <c r="HN80" s="63">
        <v>0</v>
      </c>
      <c r="HO80" s="14">
        <v>0</v>
      </c>
      <c r="HP80" s="64">
        <v>0</v>
      </c>
      <c r="HQ80" s="63">
        <v>0.14699999999999999</v>
      </c>
      <c r="HR80" s="14">
        <v>4.78</v>
      </c>
      <c r="HS80" s="64">
        <f t="shared" si="798"/>
        <v>32517.006802721091</v>
      </c>
      <c r="HT80" s="63">
        <v>0</v>
      </c>
      <c r="HU80" s="14">
        <v>0</v>
      </c>
      <c r="HV80" s="64">
        <v>0</v>
      </c>
      <c r="HW80" s="63">
        <v>0</v>
      </c>
      <c r="HX80" s="14">
        <v>0</v>
      </c>
      <c r="HY80" s="64">
        <v>0</v>
      </c>
      <c r="HZ80" s="63">
        <v>0</v>
      </c>
      <c r="IA80" s="14">
        <v>0</v>
      </c>
      <c r="IB80" s="64">
        <v>0</v>
      </c>
      <c r="IC80" s="63">
        <v>0</v>
      </c>
      <c r="ID80" s="14">
        <v>0</v>
      </c>
      <c r="IE80" s="64">
        <f t="shared" si="734"/>
        <v>0</v>
      </c>
      <c r="IF80" s="63">
        <v>0</v>
      </c>
      <c r="IG80" s="14">
        <v>0</v>
      </c>
      <c r="IH80" s="64">
        <v>0</v>
      </c>
      <c r="II80" s="63">
        <v>0</v>
      </c>
      <c r="IJ80" s="14">
        <v>0</v>
      </c>
      <c r="IK80" s="64">
        <v>0</v>
      </c>
      <c r="IL80" s="63">
        <v>0</v>
      </c>
      <c r="IM80" s="14">
        <v>0</v>
      </c>
      <c r="IN80" s="64">
        <v>0</v>
      </c>
      <c r="IO80" s="63">
        <v>0</v>
      </c>
      <c r="IP80" s="14">
        <v>0</v>
      </c>
      <c r="IQ80" s="64">
        <v>0</v>
      </c>
      <c r="IR80" s="63">
        <v>0</v>
      </c>
      <c r="IS80" s="14">
        <v>0</v>
      </c>
      <c r="IT80" s="64">
        <v>0</v>
      </c>
      <c r="IU80" s="63">
        <v>7.0000000000000007E-2</v>
      </c>
      <c r="IV80" s="14">
        <v>9.69</v>
      </c>
      <c r="IW80" s="64">
        <f t="shared" si="815"/>
        <v>138428.57142857142</v>
      </c>
      <c r="IX80" s="63">
        <v>0</v>
      </c>
      <c r="IY80" s="14">
        <v>0</v>
      </c>
      <c r="IZ80" s="64">
        <f t="shared" si="736"/>
        <v>0</v>
      </c>
      <c r="JA80" s="63">
        <v>0</v>
      </c>
      <c r="JB80" s="14">
        <v>0</v>
      </c>
      <c r="JC80" s="64">
        <v>0</v>
      </c>
      <c r="JD80" s="63">
        <v>0</v>
      </c>
      <c r="JE80" s="14">
        <v>0</v>
      </c>
      <c r="JF80" s="64">
        <v>0</v>
      </c>
      <c r="JG80" s="63">
        <v>0</v>
      </c>
      <c r="JH80" s="14">
        <v>0</v>
      </c>
      <c r="JI80" s="64">
        <v>0</v>
      </c>
      <c r="JJ80" s="63">
        <v>0</v>
      </c>
      <c r="JK80" s="14">
        <v>0</v>
      </c>
      <c r="JL80" s="64">
        <v>0</v>
      </c>
      <c r="JM80" s="63">
        <v>0</v>
      </c>
      <c r="JN80" s="14">
        <v>0</v>
      </c>
      <c r="JO80" s="64">
        <v>0</v>
      </c>
      <c r="JP80" s="63">
        <v>0.69899999999999995</v>
      </c>
      <c r="JQ80" s="14">
        <v>19.190000000000001</v>
      </c>
      <c r="JR80" s="64">
        <f t="shared" si="801"/>
        <v>27453.505007153079</v>
      </c>
      <c r="JS80" s="63">
        <v>0</v>
      </c>
      <c r="JT80" s="14">
        <v>0</v>
      </c>
      <c r="JU80" s="64">
        <v>0</v>
      </c>
      <c r="JV80" s="63">
        <v>0</v>
      </c>
      <c r="JW80" s="14">
        <v>0</v>
      </c>
      <c r="JX80" s="64">
        <v>0</v>
      </c>
      <c r="JY80" s="63">
        <v>0</v>
      </c>
      <c r="JZ80" s="14">
        <v>0</v>
      </c>
      <c r="KA80" s="64">
        <v>0</v>
      </c>
      <c r="KB80" s="63">
        <v>30.193000000000001</v>
      </c>
      <c r="KC80" s="14">
        <v>888.78</v>
      </c>
      <c r="KD80" s="64">
        <f t="shared" si="802"/>
        <v>29436.62438313516</v>
      </c>
      <c r="KE80" s="63">
        <v>1.36</v>
      </c>
      <c r="KF80" s="14">
        <v>34.159999999999997</v>
      </c>
      <c r="KG80" s="64">
        <f t="shared" si="803"/>
        <v>25117.647058823524</v>
      </c>
      <c r="KH80" s="11" t="e">
        <f>F80+I80+L80+AM80+AS80+BB80+BH80+#REF!+BN80+BT80+BW80+CF80+CI80+DA80+DD80+DG80+DP80+DS80+DV80+EH80+EK80+EQ80+GD80+EW80+FC80+FF80+FL80+FR80+AG80+FU80+FX80+GA80+GG80+GV80+GY80+HH80+HN80+HQ80+HW80+IL80+IR80+IU80+JJ80+JM80+JP80+JS80+JV80+JY80+KB80+KE80+DJ80+CC80+AA80+AJ80+ET80+FI80+JD80</f>
        <v>#REF!</v>
      </c>
      <c r="KI80" s="21" t="e">
        <f>G80+J80+M80+AN80+AT80+BC80+BI80+#REF!+BO80+BU80+BX80+CG80+CJ80+DB80+DE80+DH80+DQ80+DT80+DW80+EI80+EL80+ER80+GE80+EX80+FD80+FG80+FM80+FS80+AH80+FV80+FY80+GB80+GH80+GW80+GZ80+HI80+HO80+HR80+HX80+IM80+IS80+IV80+JK80+JN80+JQ80+JT80+JW80+JZ80+KC80+KF80+DK80+CD80+AB80+AK80+EU80+FJ80+JE80</f>
        <v>#REF!</v>
      </c>
      <c r="KJ80" s="6"/>
      <c r="KK80" s="9"/>
      <c r="KL80" s="6"/>
      <c r="KM80" s="6"/>
      <c r="KN80" s="6"/>
      <c r="KO80" s="9"/>
      <c r="KP80" s="6"/>
      <c r="KQ80" s="6"/>
      <c r="KR80" s="6"/>
      <c r="KS80" s="9"/>
      <c r="KT80" s="6"/>
      <c r="KU80" s="6"/>
      <c r="KV80" s="1"/>
      <c r="KW80" s="2"/>
      <c r="KX80" s="1"/>
      <c r="KY80" s="1"/>
      <c r="KZ80" s="1"/>
      <c r="LA80" s="2"/>
      <c r="LB80" s="1"/>
      <c r="LC80" s="1"/>
      <c r="LD80" s="1"/>
      <c r="LE80" s="2"/>
      <c r="LF80" s="1"/>
      <c r="LG80" s="1"/>
      <c r="LH80" s="1"/>
      <c r="LI80" s="2"/>
      <c r="LJ80" s="1"/>
      <c r="LK80" s="1"/>
      <c r="LL80" s="1"/>
      <c r="LM80" s="2"/>
      <c r="LN80" s="1"/>
      <c r="LO80" s="1"/>
      <c r="LP80" s="1"/>
      <c r="LQ80" s="2"/>
      <c r="LR80" s="1"/>
      <c r="LS80" s="1"/>
      <c r="LT80" s="1"/>
      <c r="LU80" s="2"/>
      <c r="LV80" s="1"/>
      <c r="LW80" s="1"/>
      <c r="LX80" s="1"/>
      <c r="LY80" s="2"/>
      <c r="LZ80" s="1"/>
      <c r="MA80" s="1"/>
      <c r="MB80" s="1"/>
    </row>
    <row r="81" spans="1:415" x14ac:dyDescent="0.3">
      <c r="A81" s="57">
        <v>2014</v>
      </c>
      <c r="B81" s="58" t="s">
        <v>15</v>
      </c>
      <c r="C81" s="63">
        <v>0</v>
      </c>
      <c r="D81" s="14">
        <v>0</v>
      </c>
      <c r="E81" s="64">
        <v>0</v>
      </c>
      <c r="F81" s="63">
        <v>9.3460000000000001</v>
      </c>
      <c r="G81" s="14">
        <v>268.77999999999997</v>
      </c>
      <c r="H81" s="64">
        <f t="shared" si="785"/>
        <v>28758.82730579927</v>
      </c>
      <c r="I81" s="63">
        <v>0</v>
      </c>
      <c r="J81" s="14">
        <v>0</v>
      </c>
      <c r="K81" s="64">
        <v>0</v>
      </c>
      <c r="L81" s="63">
        <v>1.794</v>
      </c>
      <c r="M81" s="14">
        <v>59.9</v>
      </c>
      <c r="N81" s="64">
        <f t="shared" si="786"/>
        <v>33389.074693422517</v>
      </c>
      <c r="O81" s="63">
        <v>0</v>
      </c>
      <c r="P81" s="14">
        <v>0</v>
      </c>
      <c r="Q81" s="64">
        <v>0</v>
      </c>
      <c r="R81" s="63"/>
      <c r="S81" s="14"/>
      <c r="T81" s="64"/>
      <c r="U81" s="63">
        <v>87.213999999999999</v>
      </c>
      <c r="V81" s="14">
        <v>2511.62</v>
      </c>
      <c r="W81" s="64">
        <f t="shared" si="714"/>
        <v>28798.358061779072</v>
      </c>
      <c r="X81" s="63">
        <v>0</v>
      </c>
      <c r="Y81" s="14">
        <v>0</v>
      </c>
      <c r="Z81" s="64">
        <v>0</v>
      </c>
      <c r="AA81" s="63">
        <v>87.213999999999999</v>
      </c>
      <c r="AB81" s="14">
        <v>2511.62</v>
      </c>
      <c r="AC81" s="64">
        <f t="shared" si="787"/>
        <v>28798.358061779072</v>
      </c>
      <c r="AD81" s="63">
        <v>0</v>
      </c>
      <c r="AE81" s="14">
        <v>0</v>
      </c>
      <c r="AF81" s="64">
        <v>0</v>
      </c>
      <c r="AG81" s="63">
        <v>0</v>
      </c>
      <c r="AH81" s="14">
        <v>0</v>
      </c>
      <c r="AI81" s="64">
        <v>0</v>
      </c>
      <c r="AJ81" s="63">
        <v>0</v>
      </c>
      <c r="AK81" s="14">
        <v>0</v>
      </c>
      <c r="AL81" s="64">
        <v>0</v>
      </c>
      <c r="AM81" s="63">
        <v>0</v>
      </c>
      <c r="AN81" s="14">
        <v>0</v>
      </c>
      <c r="AO81" s="64">
        <v>0</v>
      </c>
      <c r="AP81" s="63">
        <v>0</v>
      </c>
      <c r="AQ81" s="14">
        <v>0</v>
      </c>
      <c r="AR81" s="64">
        <v>0</v>
      </c>
      <c r="AS81" s="63">
        <v>0</v>
      </c>
      <c r="AT81" s="14">
        <v>0</v>
      </c>
      <c r="AU81" s="64">
        <v>0</v>
      </c>
      <c r="AV81" s="63">
        <v>0</v>
      </c>
      <c r="AW81" s="14">
        <v>0</v>
      </c>
      <c r="AX81" s="64">
        <v>0</v>
      </c>
      <c r="AY81" s="63">
        <v>0</v>
      </c>
      <c r="AZ81" s="14">
        <v>0</v>
      </c>
      <c r="BA81" s="64">
        <v>0</v>
      </c>
      <c r="BB81" s="63">
        <v>0</v>
      </c>
      <c r="BC81" s="14">
        <v>0</v>
      </c>
      <c r="BD81" s="64">
        <v>0</v>
      </c>
      <c r="BE81" s="63"/>
      <c r="BF81" s="14"/>
      <c r="BG81" s="64"/>
      <c r="BH81" s="63">
        <v>0</v>
      </c>
      <c r="BI81" s="14">
        <v>0</v>
      </c>
      <c r="BJ81" s="64">
        <v>0</v>
      </c>
      <c r="BK81" s="63">
        <v>2.5350000000000001</v>
      </c>
      <c r="BL81" s="14">
        <v>62.25</v>
      </c>
      <c r="BM81" s="64">
        <f t="shared" si="717"/>
        <v>24556.213017751477</v>
      </c>
      <c r="BN81" s="63">
        <v>0.42299999999999999</v>
      </c>
      <c r="BO81" s="14">
        <v>13.78</v>
      </c>
      <c r="BP81" s="64">
        <f t="shared" si="788"/>
        <v>32576.832151300237</v>
      </c>
      <c r="BQ81" s="63"/>
      <c r="BR81" s="14"/>
      <c r="BS81" s="64"/>
      <c r="BT81" s="63">
        <v>0</v>
      </c>
      <c r="BU81" s="14">
        <v>0</v>
      </c>
      <c r="BV81" s="64">
        <v>0</v>
      </c>
      <c r="BW81" s="63">
        <v>0</v>
      </c>
      <c r="BX81" s="14">
        <v>0</v>
      </c>
      <c r="BY81" s="64">
        <v>0</v>
      </c>
      <c r="BZ81" s="63"/>
      <c r="CA81" s="14"/>
      <c r="CB81" s="64"/>
      <c r="CC81" s="63">
        <v>45.118000000000002</v>
      </c>
      <c r="CD81" s="14">
        <v>1079.51</v>
      </c>
      <c r="CE81" s="64">
        <f t="shared" si="789"/>
        <v>23926.370849771709</v>
      </c>
      <c r="CF81" s="63">
        <v>0</v>
      </c>
      <c r="CG81" s="14">
        <v>0</v>
      </c>
      <c r="CH81" s="64">
        <v>0</v>
      </c>
      <c r="CI81" s="63">
        <v>0</v>
      </c>
      <c r="CJ81" s="14">
        <v>0</v>
      </c>
      <c r="CK81" s="64">
        <v>0</v>
      </c>
      <c r="CL81" s="63">
        <v>0</v>
      </c>
      <c r="CM81" s="14">
        <v>0</v>
      </c>
      <c r="CN81" s="64">
        <f t="shared" si="719"/>
        <v>0</v>
      </c>
      <c r="CO81" s="63">
        <v>0</v>
      </c>
      <c r="CP81" s="14">
        <v>0</v>
      </c>
      <c r="CQ81" s="64">
        <v>0</v>
      </c>
      <c r="CR81" s="73">
        <v>0</v>
      </c>
      <c r="CS81" s="20">
        <v>0</v>
      </c>
      <c r="CT81" s="64">
        <f t="shared" si="720"/>
        <v>0</v>
      </c>
      <c r="CU81" s="73">
        <v>0</v>
      </c>
      <c r="CV81" s="20">
        <v>0</v>
      </c>
      <c r="CW81" s="64">
        <v>0</v>
      </c>
      <c r="CX81" s="73">
        <v>0</v>
      </c>
      <c r="CY81" s="20">
        <v>0</v>
      </c>
      <c r="CZ81" s="64">
        <v>0</v>
      </c>
      <c r="DA81" s="63">
        <v>2.548</v>
      </c>
      <c r="DB81" s="14">
        <v>79.09</v>
      </c>
      <c r="DC81" s="64">
        <f t="shared" si="790"/>
        <v>31040.031397174254</v>
      </c>
      <c r="DD81" s="63">
        <v>0</v>
      </c>
      <c r="DE81" s="14">
        <v>0</v>
      </c>
      <c r="DF81" s="64">
        <v>0</v>
      </c>
      <c r="DG81" s="63">
        <v>0</v>
      </c>
      <c r="DH81" s="14">
        <v>0</v>
      </c>
      <c r="DI81" s="64">
        <v>0</v>
      </c>
      <c r="DJ81" s="63">
        <v>0</v>
      </c>
      <c r="DK81" s="14">
        <v>0</v>
      </c>
      <c r="DL81" s="64">
        <v>0</v>
      </c>
      <c r="DM81" s="63">
        <v>0</v>
      </c>
      <c r="DN81" s="14">
        <v>0</v>
      </c>
      <c r="DO81" s="64">
        <v>0</v>
      </c>
      <c r="DP81" s="63">
        <v>0</v>
      </c>
      <c r="DQ81" s="14">
        <v>0</v>
      </c>
      <c r="DR81" s="64">
        <v>0</v>
      </c>
      <c r="DS81" s="63">
        <v>0</v>
      </c>
      <c r="DT81" s="14">
        <v>0</v>
      </c>
      <c r="DU81" s="64">
        <v>0</v>
      </c>
      <c r="DV81" s="63">
        <v>0</v>
      </c>
      <c r="DW81" s="14">
        <v>0</v>
      </c>
      <c r="DX81" s="64">
        <v>0</v>
      </c>
      <c r="DY81" s="63">
        <v>0</v>
      </c>
      <c r="DZ81" s="14">
        <v>0</v>
      </c>
      <c r="EA81" s="64">
        <f t="shared" si="722"/>
        <v>0</v>
      </c>
      <c r="EB81" s="63">
        <v>0</v>
      </c>
      <c r="EC81" s="14">
        <v>0</v>
      </c>
      <c r="ED81" s="64">
        <f t="shared" si="723"/>
        <v>0</v>
      </c>
      <c r="EE81" s="63">
        <v>0</v>
      </c>
      <c r="EF81" s="14">
        <v>0</v>
      </c>
      <c r="EG81" s="64">
        <f t="shared" si="805"/>
        <v>0</v>
      </c>
      <c r="EH81" s="63">
        <v>4.1280000000000001</v>
      </c>
      <c r="EI81" s="14">
        <v>57.29</v>
      </c>
      <c r="EJ81" s="64">
        <f t="shared" si="791"/>
        <v>13878.391472868216</v>
      </c>
      <c r="EK81" s="63">
        <v>0</v>
      </c>
      <c r="EL81" s="14">
        <v>0</v>
      </c>
      <c r="EM81" s="64">
        <v>0</v>
      </c>
      <c r="EN81" s="63">
        <v>0</v>
      </c>
      <c r="EO81" s="14">
        <v>0</v>
      </c>
      <c r="EP81" s="64">
        <v>0</v>
      </c>
      <c r="EQ81" s="63">
        <v>0</v>
      </c>
      <c r="ER81" s="14">
        <v>0</v>
      </c>
      <c r="ES81" s="64">
        <v>0</v>
      </c>
      <c r="ET81" s="63">
        <v>20.643000000000001</v>
      </c>
      <c r="EU81" s="14">
        <v>622.79999999999995</v>
      </c>
      <c r="EV81" s="64">
        <f t="shared" si="725"/>
        <v>30170.033425374215</v>
      </c>
      <c r="EW81" s="63">
        <v>0</v>
      </c>
      <c r="EX81" s="14">
        <v>0</v>
      </c>
      <c r="EY81" s="64">
        <v>0</v>
      </c>
      <c r="EZ81" s="63"/>
      <c r="FA81" s="14"/>
      <c r="FB81" s="64"/>
      <c r="FC81" s="63">
        <v>0</v>
      </c>
      <c r="FD81" s="14">
        <v>0</v>
      </c>
      <c r="FE81" s="64">
        <v>0</v>
      </c>
      <c r="FF81" s="63">
        <v>4.2690000000000001</v>
      </c>
      <c r="FG81" s="14">
        <v>86.85</v>
      </c>
      <c r="FH81" s="64">
        <f t="shared" si="793"/>
        <v>20344.342937456076</v>
      </c>
      <c r="FI81" s="63">
        <v>0</v>
      </c>
      <c r="FJ81" s="14">
        <v>0</v>
      </c>
      <c r="FK81" s="64">
        <v>0</v>
      </c>
      <c r="FL81" s="63">
        <v>0</v>
      </c>
      <c r="FM81" s="14">
        <v>0</v>
      </c>
      <c r="FN81" s="64">
        <v>0</v>
      </c>
      <c r="FO81" s="63">
        <v>0</v>
      </c>
      <c r="FP81" s="14">
        <v>0</v>
      </c>
      <c r="FQ81" s="64">
        <f t="shared" si="727"/>
        <v>0</v>
      </c>
      <c r="FR81" s="63">
        <v>7.53</v>
      </c>
      <c r="FS81" s="14">
        <v>226.92</v>
      </c>
      <c r="FT81" s="64">
        <f t="shared" si="808"/>
        <v>30135.458167330675</v>
      </c>
      <c r="FU81" s="63">
        <v>8.5510000000000002</v>
      </c>
      <c r="FV81" s="14">
        <v>200.06</v>
      </c>
      <c r="FW81" s="64">
        <f t="shared" si="794"/>
        <v>23396.094024090751</v>
      </c>
      <c r="FX81" s="63">
        <v>104.51300000000001</v>
      </c>
      <c r="FY81" s="14">
        <v>1726.04</v>
      </c>
      <c r="FZ81" s="64">
        <f t="shared" si="795"/>
        <v>16515.074679704918</v>
      </c>
      <c r="GA81" s="63">
        <v>0</v>
      </c>
      <c r="GB81" s="14">
        <v>0</v>
      </c>
      <c r="GC81" s="64">
        <v>0</v>
      </c>
      <c r="GD81" s="63">
        <v>0</v>
      </c>
      <c r="GE81" s="14">
        <v>0</v>
      </c>
      <c r="GF81" s="64">
        <v>0</v>
      </c>
      <c r="GG81" s="63">
        <v>0.68899999999999995</v>
      </c>
      <c r="GH81" s="14">
        <v>19.48</v>
      </c>
      <c r="GI81" s="64">
        <f t="shared" si="796"/>
        <v>28272.859216255445</v>
      </c>
      <c r="GJ81" s="63">
        <v>0</v>
      </c>
      <c r="GK81" s="14">
        <v>0</v>
      </c>
      <c r="GL81" s="64">
        <v>0</v>
      </c>
      <c r="GM81" s="63">
        <v>0</v>
      </c>
      <c r="GN81" s="14">
        <v>0</v>
      </c>
      <c r="GO81" s="64">
        <v>0</v>
      </c>
      <c r="GP81" s="63">
        <v>0</v>
      </c>
      <c r="GQ81" s="14">
        <v>0</v>
      </c>
      <c r="GR81" s="64">
        <v>0</v>
      </c>
      <c r="GS81" s="63">
        <v>0</v>
      </c>
      <c r="GT81" s="14">
        <v>0</v>
      </c>
      <c r="GU81" s="64">
        <v>0</v>
      </c>
      <c r="GV81" s="63">
        <v>0</v>
      </c>
      <c r="GW81" s="14">
        <v>0</v>
      </c>
      <c r="GX81" s="64">
        <v>0</v>
      </c>
      <c r="GY81" s="63">
        <v>1.7589999999999999</v>
      </c>
      <c r="GZ81" s="14">
        <v>43.99</v>
      </c>
      <c r="HA81" s="64">
        <f t="shared" ref="HA81" si="820">GZ81/GY81*1000</f>
        <v>25008.527572484367</v>
      </c>
      <c r="HB81" s="63">
        <v>0</v>
      </c>
      <c r="HC81" s="14">
        <v>0</v>
      </c>
      <c r="HD81" s="64">
        <v>0</v>
      </c>
      <c r="HE81" s="63">
        <v>0</v>
      </c>
      <c r="HF81" s="14">
        <v>0</v>
      </c>
      <c r="HG81" s="64">
        <f t="shared" si="731"/>
        <v>0</v>
      </c>
      <c r="HH81" s="63">
        <v>3.2000000000000001E-2</v>
      </c>
      <c r="HI81" s="14">
        <v>1.42</v>
      </c>
      <c r="HJ81" s="64">
        <f t="shared" si="797"/>
        <v>44375</v>
      </c>
      <c r="HK81" s="63">
        <v>0</v>
      </c>
      <c r="HL81" s="14">
        <v>0</v>
      </c>
      <c r="HM81" s="64">
        <v>0</v>
      </c>
      <c r="HN81" s="63">
        <v>0</v>
      </c>
      <c r="HO81" s="14">
        <v>0</v>
      </c>
      <c r="HP81" s="64">
        <v>0</v>
      </c>
      <c r="HQ81" s="63">
        <v>0.38100000000000001</v>
      </c>
      <c r="HR81" s="14">
        <v>12.16</v>
      </c>
      <c r="HS81" s="64">
        <f t="shared" si="798"/>
        <v>31916.010498687665</v>
      </c>
      <c r="HT81" s="63">
        <v>0</v>
      </c>
      <c r="HU81" s="14">
        <v>0</v>
      </c>
      <c r="HV81" s="64">
        <v>0</v>
      </c>
      <c r="HW81" s="63">
        <v>0</v>
      </c>
      <c r="HX81" s="14">
        <v>0</v>
      </c>
      <c r="HY81" s="64">
        <v>0</v>
      </c>
      <c r="HZ81" s="63">
        <v>0</v>
      </c>
      <c r="IA81" s="14">
        <v>0</v>
      </c>
      <c r="IB81" s="64">
        <v>0</v>
      </c>
      <c r="IC81" s="63">
        <v>0</v>
      </c>
      <c r="ID81" s="14">
        <v>0</v>
      </c>
      <c r="IE81" s="64">
        <f t="shared" si="734"/>
        <v>0</v>
      </c>
      <c r="IF81" s="63">
        <v>0</v>
      </c>
      <c r="IG81" s="14">
        <v>0</v>
      </c>
      <c r="IH81" s="64">
        <v>0</v>
      </c>
      <c r="II81" s="63">
        <v>0</v>
      </c>
      <c r="IJ81" s="14">
        <v>0</v>
      </c>
      <c r="IK81" s="64">
        <v>0</v>
      </c>
      <c r="IL81" s="63">
        <v>0</v>
      </c>
      <c r="IM81" s="14">
        <v>0</v>
      </c>
      <c r="IN81" s="64">
        <v>0</v>
      </c>
      <c r="IO81" s="63">
        <v>0</v>
      </c>
      <c r="IP81" s="14">
        <v>0</v>
      </c>
      <c r="IQ81" s="64">
        <v>0</v>
      </c>
      <c r="IR81" s="63">
        <v>0</v>
      </c>
      <c r="IS81" s="14">
        <v>0</v>
      </c>
      <c r="IT81" s="64">
        <v>0</v>
      </c>
      <c r="IU81" s="63">
        <v>5.0000000000000001E-3</v>
      </c>
      <c r="IV81" s="14">
        <v>0.46</v>
      </c>
      <c r="IW81" s="64">
        <f t="shared" si="815"/>
        <v>92000</v>
      </c>
      <c r="IX81" s="63">
        <v>0</v>
      </c>
      <c r="IY81" s="14">
        <v>0</v>
      </c>
      <c r="IZ81" s="64">
        <f t="shared" si="736"/>
        <v>0</v>
      </c>
      <c r="JA81" s="63">
        <v>0</v>
      </c>
      <c r="JB81" s="14">
        <v>0</v>
      </c>
      <c r="JC81" s="64">
        <v>0</v>
      </c>
      <c r="JD81" s="63">
        <v>0</v>
      </c>
      <c r="JE81" s="14">
        <v>0</v>
      </c>
      <c r="JF81" s="64">
        <v>0</v>
      </c>
      <c r="JG81" s="63">
        <v>0</v>
      </c>
      <c r="JH81" s="14">
        <v>0</v>
      </c>
      <c r="JI81" s="64">
        <v>0</v>
      </c>
      <c r="JJ81" s="63">
        <v>8.0000000000000002E-3</v>
      </c>
      <c r="JK81" s="14">
        <v>0.23</v>
      </c>
      <c r="JL81" s="64">
        <f t="shared" si="799"/>
        <v>28750</v>
      </c>
      <c r="JM81" s="63">
        <v>2.8</v>
      </c>
      <c r="JN81" s="14">
        <v>93.16</v>
      </c>
      <c r="JO81" s="64">
        <f t="shared" si="800"/>
        <v>33271.428571428572</v>
      </c>
      <c r="JP81" s="63">
        <v>12</v>
      </c>
      <c r="JQ81" s="14">
        <v>186.53</v>
      </c>
      <c r="JR81" s="64">
        <f t="shared" si="801"/>
        <v>15544.166666666668</v>
      </c>
      <c r="JS81" s="63">
        <v>0</v>
      </c>
      <c r="JT81" s="14">
        <v>0</v>
      </c>
      <c r="JU81" s="64">
        <v>0</v>
      </c>
      <c r="JV81" s="63">
        <v>2.4E-2</v>
      </c>
      <c r="JW81" s="14">
        <v>6.21</v>
      </c>
      <c r="JX81" s="64">
        <f t="shared" si="810"/>
        <v>258750</v>
      </c>
      <c r="JY81" s="63">
        <v>0</v>
      </c>
      <c r="JZ81" s="14">
        <v>0</v>
      </c>
      <c r="KA81" s="64">
        <v>0</v>
      </c>
      <c r="KB81" s="63">
        <v>20.541</v>
      </c>
      <c r="KC81" s="14">
        <v>607.67999999999995</v>
      </c>
      <c r="KD81" s="64">
        <f t="shared" si="802"/>
        <v>29583.759310646998</v>
      </c>
      <c r="KE81" s="63">
        <v>1.8089999999999999</v>
      </c>
      <c r="KF81" s="14">
        <v>56.73</v>
      </c>
      <c r="KG81" s="64">
        <f t="shared" si="803"/>
        <v>31359.867330016583</v>
      </c>
      <c r="KH81" s="11" t="e">
        <f>F81+I81+L81+AM81+AS81+BB81+BH81+#REF!+BN81+BT81+BW81+CF81+CI81+DA81+DD81+DG81+DP81+DS81+DV81+EH81+EK81+EQ81+GD81+EW81+FC81+FF81+FL81+FR81+AG81+FU81+FX81+GA81+GG81+GV81+GY81+HH81+HN81+HQ81+HW81+IL81+IR81+IU81+JJ81+JM81+JP81+JS81+JV81+JY81+KB81+KE81+DJ81+CC81+AA81+AJ81+ET81+FI81+JD81</f>
        <v>#REF!</v>
      </c>
      <c r="KI81" s="21" t="e">
        <f>G81+J81+M81+AN81+AT81+BC81+BI81+#REF!+BO81+BU81+BX81+CG81+CJ81+DB81+DE81+DH81+DQ81+DT81+DW81+EI81+EL81+ER81+GE81+EX81+FD81+FG81+FM81+FS81+AH81+FV81+FY81+GB81+GH81+GW81+GZ81+HI81+HO81+HR81+HX81+IM81+IS81+IV81+JK81+JN81+JQ81+JT81+JW81+JZ81+KC81+KF81+DK81+CD81+AB81+AK81+EU81+FJ81+JE81</f>
        <v>#REF!</v>
      </c>
      <c r="KJ81" s="6"/>
      <c r="KK81" s="9"/>
      <c r="KL81" s="6"/>
      <c r="KM81" s="6"/>
      <c r="KN81" s="6"/>
      <c r="KO81" s="9"/>
      <c r="KP81" s="6"/>
      <c r="KQ81" s="6"/>
      <c r="KR81" s="6"/>
      <c r="KS81" s="9"/>
      <c r="KT81" s="6"/>
      <c r="KU81" s="6"/>
      <c r="KV81" s="1"/>
      <c r="KW81" s="2"/>
      <c r="KX81" s="1"/>
      <c r="KY81" s="1"/>
      <c r="KZ81" s="1"/>
      <c r="LA81" s="2"/>
      <c r="LB81" s="1"/>
      <c r="LC81" s="1"/>
      <c r="LD81" s="1"/>
      <c r="LE81" s="2"/>
      <c r="LF81" s="1"/>
      <c r="LG81" s="1"/>
      <c r="LH81" s="1"/>
      <c r="LI81" s="2"/>
      <c r="LJ81" s="1"/>
      <c r="LK81" s="1"/>
      <c r="LL81" s="1"/>
      <c r="LM81" s="2"/>
      <c r="LN81" s="1"/>
      <c r="LO81" s="1"/>
      <c r="LP81" s="1"/>
      <c r="LQ81" s="2"/>
      <c r="LR81" s="1"/>
      <c r="LS81" s="1"/>
      <c r="LT81" s="1"/>
      <c r="LU81" s="2"/>
      <c r="LV81" s="1"/>
      <c r="LW81" s="1"/>
      <c r="LX81" s="1"/>
      <c r="LY81" s="2"/>
      <c r="LZ81" s="1"/>
      <c r="MA81" s="1"/>
      <c r="MB81" s="1"/>
    </row>
    <row r="82" spans="1:415" x14ac:dyDescent="0.3">
      <c r="A82" s="57">
        <v>2014</v>
      </c>
      <c r="B82" s="58" t="s">
        <v>16</v>
      </c>
      <c r="C82" s="63">
        <v>0</v>
      </c>
      <c r="D82" s="14">
        <v>0</v>
      </c>
      <c r="E82" s="64">
        <v>0</v>
      </c>
      <c r="F82" s="63">
        <v>1.331</v>
      </c>
      <c r="G82" s="14">
        <v>40</v>
      </c>
      <c r="H82" s="64">
        <f t="shared" si="785"/>
        <v>30052.59203606311</v>
      </c>
      <c r="I82" s="63">
        <v>0</v>
      </c>
      <c r="J82" s="14">
        <v>0</v>
      </c>
      <c r="K82" s="64">
        <v>0</v>
      </c>
      <c r="L82" s="63">
        <v>0.34</v>
      </c>
      <c r="M82" s="14">
        <v>5.2</v>
      </c>
      <c r="N82" s="64">
        <f t="shared" si="786"/>
        <v>15294.117647058822</v>
      </c>
      <c r="O82" s="63">
        <v>0</v>
      </c>
      <c r="P82" s="14">
        <v>0</v>
      </c>
      <c r="Q82" s="64">
        <v>0</v>
      </c>
      <c r="R82" s="63"/>
      <c r="S82" s="14"/>
      <c r="T82" s="64"/>
      <c r="U82" s="63">
        <v>0</v>
      </c>
      <c r="V82" s="14">
        <v>0</v>
      </c>
      <c r="W82" s="64">
        <v>0</v>
      </c>
      <c r="X82" s="63">
        <v>0</v>
      </c>
      <c r="Y82" s="14">
        <v>0</v>
      </c>
      <c r="Z82" s="64">
        <v>0</v>
      </c>
      <c r="AA82" s="63">
        <v>61.475000000000001</v>
      </c>
      <c r="AB82" s="14">
        <v>1328.49</v>
      </c>
      <c r="AC82" s="64">
        <f t="shared" si="787"/>
        <v>21610.248068320456</v>
      </c>
      <c r="AD82" s="63">
        <v>0</v>
      </c>
      <c r="AE82" s="14">
        <v>0</v>
      </c>
      <c r="AF82" s="64">
        <v>0</v>
      </c>
      <c r="AG82" s="63">
        <v>0</v>
      </c>
      <c r="AH82" s="14">
        <v>0</v>
      </c>
      <c r="AI82" s="64">
        <v>0</v>
      </c>
      <c r="AJ82" s="63">
        <v>0</v>
      </c>
      <c r="AK82" s="14">
        <v>0</v>
      </c>
      <c r="AL82" s="64">
        <v>0</v>
      </c>
      <c r="AM82" s="63">
        <v>0</v>
      </c>
      <c r="AN82" s="14">
        <v>0</v>
      </c>
      <c r="AO82" s="64">
        <v>0</v>
      </c>
      <c r="AP82" s="63">
        <v>0</v>
      </c>
      <c r="AQ82" s="14">
        <v>0</v>
      </c>
      <c r="AR82" s="64">
        <v>0</v>
      </c>
      <c r="AS82" s="63">
        <v>7.3999999999999996E-2</v>
      </c>
      <c r="AT82" s="14">
        <v>2.4</v>
      </c>
      <c r="AU82" s="64">
        <f t="shared" si="804"/>
        <v>32432.432432432433</v>
      </c>
      <c r="AV82" s="63">
        <v>0</v>
      </c>
      <c r="AW82" s="14">
        <v>0</v>
      </c>
      <c r="AX82" s="64">
        <v>0</v>
      </c>
      <c r="AY82" s="63">
        <v>0</v>
      </c>
      <c r="AZ82" s="14">
        <v>0</v>
      </c>
      <c r="BA82" s="64">
        <v>0</v>
      </c>
      <c r="BB82" s="63">
        <v>0</v>
      </c>
      <c r="BC82" s="14">
        <v>0</v>
      </c>
      <c r="BD82" s="64">
        <v>0</v>
      </c>
      <c r="BE82" s="63"/>
      <c r="BF82" s="14"/>
      <c r="BG82" s="64"/>
      <c r="BH82" s="63">
        <v>0</v>
      </c>
      <c r="BI82" s="14">
        <v>0</v>
      </c>
      <c r="BJ82" s="64">
        <v>0</v>
      </c>
      <c r="BK82" s="63">
        <v>3.4140000000000001</v>
      </c>
      <c r="BL82" s="14">
        <v>156.97999999999999</v>
      </c>
      <c r="BM82" s="64">
        <f t="shared" si="717"/>
        <v>45981.253661394258</v>
      </c>
      <c r="BN82" s="63">
        <v>0</v>
      </c>
      <c r="BO82" s="14">
        <v>0</v>
      </c>
      <c r="BP82" s="64">
        <v>0</v>
      </c>
      <c r="BQ82" s="63"/>
      <c r="BR82" s="14"/>
      <c r="BS82" s="64"/>
      <c r="BT82" s="63">
        <v>0</v>
      </c>
      <c r="BU82" s="14">
        <v>0</v>
      </c>
      <c r="BV82" s="64">
        <v>0</v>
      </c>
      <c r="BW82" s="63">
        <v>0</v>
      </c>
      <c r="BX82" s="14">
        <v>0</v>
      </c>
      <c r="BY82" s="64">
        <v>0</v>
      </c>
      <c r="BZ82" s="63"/>
      <c r="CA82" s="14"/>
      <c r="CB82" s="64"/>
      <c r="CC82" s="63">
        <v>45.131</v>
      </c>
      <c r="CD82" s="14">
        <v>1303.42</v>
      </c>
      <c r="CE82" s="64">
        <f t="shared" si="789"/>
        <v>28880.813631428508</v>
      </c>
      <c r="CF82" s="63">
        <v>0</v>
      </c>
      <c r="CG82" s="14">
        <v>0</v>
      </c>
      <c r="CH82" s="64">
        <v>0</v>
      </c>
      <c r="CI82" s="63">
        <v>0</v>
      </c>
      <c r="CJ82" s="14">
        <v>0</v>
      </c>
      <c r="CK82" s="64">
        <v>0</v>
      </c>
      <c r="CL82" s="63">
        <v>0</v>
      </c>
      <c r="CM82" s="14">
        <v>0</v>
      </c>
      <c r="CN82" s="64">
        <f t="shared" si="719"/>
        <v>0</v>
      </c>
      <c r="CO82" s="63">
        <v>0</v>
      </c>
      <c r="CP82" s="14">
        <v>0</v>
      </c>
      <c r="CQ82" s="64">
        <v>0</v>
      </c>
      <c r="CR82" s="63">
        <v>0</v>
      </c>
      <c r="CS82" s="14">
        <v>0</v>
      </c>
      <c r="CT82" s="64">
        <f t="shared" si="720"/>
        <v>0</v>
      </c>
      <c r="CU82" s="63">
        <v>0</v>
      </c>
      <c r="CV82" s="14">
        <v>0</v>
      </c>
      <c r="CW82" s="64">
        <v>0</v>
      </c>
      <c r="CX82" s="63">
        <v>0</v>
      </c>
      <c r="CY82" s="14">
        <v>0</v>
      </c>
      <c r="CZ82" s="64">
        <v>0</v>
      </c>
      <c r="DA82" s="63">
        <v>1.391</v>
      </c>
      <c r="DB82" s="14">
        <v>45.48</v>
      </c>
      <c r="DC82" s="64">
        <f t="shared" si="790"/>
        <v>32695.902228612504</v>
      </c>
      <c r="DD82" s="63">
        <v>0</v>
      </c>
      <c r="DE82" s="14">
        <v>0</v>
      </c>
      <c r="DF82" s="64">
        <v>0</v>
      </c>
      <c r="DG82" s="63">
        <v>0</v>
      </c>
      <c r="DH82" s="14">
        <v>0</v>
      </c>
      <c r="DI82" s="64">
        <v>0</v>
      </c>
      <c r="DJ82" s="63">
        <v>0</v>
      </c>
      <c r="DK82" s="14">
        <v>0</v>
      </c>
      <c r="DL82" s="64">
        <v>0</v>
      </c>
      <c r="DM82" s="63">
        <v>0</v>
      </c>
      <c r="DN82" s="14">
        <v>0</v>
      </c>
      <c r="DO82" s="64">
        <v>0</v>
      </c>
      <c r="DP82" s="63">
        <v>0</v>
      </c>
      <c r="DQ82" s="14">
        <v>0</v>
      </c>
      <c r="DR82" s="64">
        <v>0</v>
      </c>
      <c r="DS82" s="63">
        <v>0</v>
      </c>
      <c r="DT82" s="14">
        <v>0</v>
      </c>
      <c r="DU82" s="64">
        <v>0</v>
      </c>
      <c r="DV82" s="63">
        <v>0</v>
      </c>
      <c r="DW82" s="14">
        <v>0</v>
      </c>
      <c r="DX82" s="64">
        <v>0</v>
      </c>
      <c r="DY82" s="63">
        <v>0</v>
      </c>
      <c r="DZ82" s="14">
        <v>0</v>
      </c>
      <c r="EA82" s="64">
        <f t="shared" si="722"/>
        <v>0</v>
      </c>
      <c r="EB82" s="63">
        <v>0</v>
      </c>
      <c r="EC82" s="14">
        <v>0</v>
      </c>
      <c r="ED82" s="64">
        <f t="shared" si="723"/>
        <v>0</v>
      </c>
      <c r="EE82" s="63">
        <v>0</v>
      </c>
      <c r="EF82" s="14">
        <v>0</v>
      </c>
      <c r="EG82" s="64">
        <f t="shared" si="805"/>
        <v>0</v>
      </c>
      <c r="EH82" s="63">
        <v>0</v>
      </c>
      <c r="EI82" s="14">
        <v>0</v>
      </c>
      <c r="EJ82" s="64">
        <v>0</v>
      </c>
      <c r="EK82" s="63">
        <v>0</v>
      </c>
      <c r="EL82" s="14">
        <v>0</v>
      </c>
      <c r="EM82" s="64">
        <v>0</v>
      </c>
      <c r="EN82" s="63">
        <v>0</v>
      </c>
      <c r="EO82" s="14">
        <v>0</v>
      </c>
      <c r="EP82" s="64">
        <v>0</v>
      </c>
      <c r="EQ82" s="63">
        <v>0</v>
      </c>
      <c r="ER82" s="14">
        <v>0</v>
      </c>
      <c r="ES82" s="64">
        <v>0</v>
      </c>
      <c r="ET82" s="63">
        <v>27.321000000000002</v>
      </c>
      <c r="EU82" s="14">
        <v>911.37</v>
      </c>
      <c r="EV82" s="64">
        <f t="shared" si="725"/>
        <v>33357.856593828918</v>
      </c>
      <c r="EW82" s="63">
        <v>0</v>
      </c>
      <c r="EX82" s="14">
        <v>0</v>
      </c>
      <c r="EY82" s="64">
        <v>0</v>
      </c>
      <c r="EZ82" s="63"/>
      <c r="FA82" s="14"/>
      <c r="FB82" s="64"/>
      <c r="FC82" s="63">
        <v>0.30399999999999999</v>
      </c>
      <c r="FD82" s="14">
        <v>8.94</v>
      </c>
      <c r="FE82" s="64">
        <f t="shared" si="792"/>
        <v>29407.894736842103</v>
      </c>
      <c r="FF82" s="63">
        <v>26.155000000000001</v>
      </c>
      <c r="FG82" s="14">
        <v>592.41</v>
      </c>
      <c r="FH82" s="64">
        <f t="shared" si="793"/>
        <v>22649.971324794493</v>
      </c>
      <c r="FI82" s="63">
        <v>0</v>
      </c>
      <c r="FJ82" s="14">
        <v>0</v>
      </c>
      <c r="FK82" s="64">
        <v>0</v>
      </c>
      <c r="FL82" s="63">
        <v>0.29399999999999998</v>
      </c>
      <c r="FM82" s="14">
        <v>9.48</v>
      </c>
      <c r="FN82" s="64">
        <f t="shared" si="807"/>
        <v>32244.897959183676</v>
      </c>
      <c r="FO82" s="63">
        <v>0</v>
      </c>
      <c r="FP82" s="14">
        <v>0</v>
      </c>
      <c r="FQ82" s="64">
        <f t="shared" si="727"/>
        <v>0</v>
      </c>
      <c r="FR82" s="63">
        <v>6.9269999999999996</v>
      </c>
      <c r="FS82" s="14">
        <v>195.42</v>
      </c>
      <c r="FT82" s="64">
        <f t="shared" si="808"/>
        <v>28211.346903421392</v>
      </c>
      <c r="FU82" s="63">
        <v>10.583</v>
      </c>
      <c r="FV82" s="14">
        <v>231.29</v>
      </c>
      <c r="FW82" s="64">
        <f t="shared" si="794"/>
        <v>21854.861570443161</v>
      </c>
      <c r="FX82" s="63">
        <v>62.06</v>
      </c>
      <c r="FY82" s="14">
        <v>1825.43</v>
      </c>
      <c r="FZ82" s="64">
        <f t="shared" si="795"/>
        <v>29413.954237834354</v>
      </c>
      <c r="GA82" s="63">
        <v>0</v>
      </c>
      <c r="GB82" s="14">
        <v>0</v>
      </c>
      <c r="GC82" s="64">
        <v>0</v>
      </c>
      <c r="GD82" s="63">
        <v>0</v>
      </c>
      <c r="GE82" s="14">
        <v>0</v>
      </c>
      <c r="GF82" s="64">
        <v>0</v>
      </c>
      <c r="GG82" s="63">
        <v>1.052</v>
      </c>
      <c r="GH82" s="14">
        <v>30.27</v>
      </c>
      <c r="GI82" s="64">
        <f t="shared" si="796"/>
        <v>28773.764258555133</v>
      </c>
      <c r="GJ82" s="63">
        <v>0</v>
      </c>
      <c r="GK82" s="14">
        <v>0</v>
      </c>
      <c r="GL82" s="64">
        <v>0</v>
      </c>
      <c r="GM82" s="63">
        <v>0</v>
      </c>
      <c r="GN82" s="14">
        <v>0</v>
      </c>
      <c r="GO82" s="64">
        <v>0</v>
      </c>
      <c r="GP82" s="63">
        <v>0</v>
      </c>
      <c r="GQ82" s="14">
        <v>0</v>
      </c>
      <c r="GR82" s="64">
        <v>0</v>
      </c>
      <c r="GS82" s="63">
        <v>0</v>
      </c>
      <c r="GT82" s="14">
        <v>0</v>
      </c>
      <c r="GU82" s="64">
        <v>0</v>
      </c>
      <c r="GV82" s="63">
        <v>0</v>
      </c>
      <c r="GW82" s="14">
        <v>0</v>
      </c>
      <c r="GX82" s="64">
        <v>0</v>
      </c>
      <c r="GY82" s="63">
        <v>0</v>
      </c>
      <c r="GZ82" s="14">
        <v>0</v>
      </c>
      <c r="HA82" s="64">
        <v>0</v>
      </c>
      <c r="HB82" s="63">
        <v>0</v>
      </c>
      <c r="HC82" s="14">
        <v>0</v>
      </c>
      <c r="HD82" s="64">
        <v>0</v>
      </c>
      <c r="HE82" s="63">
        <v>0</v>
      </c>
      <c r="HF82" s="14">
        <v>0</v>
      </c>
      <c r="HG82" s="64">
        <f t="shared" si="731"/>
        <v>0</v>
      </c>
      <c r="HH82" s="63">
        <v>2.4E-2</v>
      </c>
      <c r="HI82" s="14">
        <v>0.41</v>
      </c>
      <c r="HJ82" s="64">
        <f t="shared" si="797"/>
        <v>17083.333333333332</v>
      </c>
      <c r="HK82" s="63">
        <v>0</v>
      </c>
      <c r="HL82" s="14">
        <v>0</v>
      </c>
      <c r="HM82" s="64">
        <v>0</v>
      </c>
      <c r="HN82" s="63">
        <v>0</v>
      </c>
      <c r="HO82" s="14">
        <v>0</v>
      </c>
      <c r="HP82" s="64">
        <v>0</v>
      </c>
      <c r="HQ82" s="63">
        <v>0.51300000000000001</v>
      </c>
      <c r="HR82" s="14">
        <v>17.41</v>
      </c>
      <c r="HS82" s="64">
        <f t="shared" si="798"/>
        <v>33937.621832358673</v>
      </c>
      <c r="HT82" s="63">
        <v>0</v>
      </c>
      <c r="HU82" s="14">
        <v>0</v>
      </c>
      <c r="HV82" s="64">
        <v>0</v>
      </c>
      <c r="HW82" s="63">
        <v>0</v>
      </c>
      <c r="HX82" s="14">
        <v>0</v>
      </c>
      <c r="HY82" s="64">
        <v>0</v>
      </c>
      <c r="HZ82" s="63">
        <v>0</v>
      </c>
      <c r="IA82" s="14">
        <v>0</v>
      </c>
      <c r="IB82" s="64">
        <v>0</v>
      </c>
      <c r="IC82" s="63">
        <v>0</v>
      </c>
      <c r="ID82" s="14">
        <v>0</v>
      </c>
      <c r="IE82" s="64">
        <f t="shared" si="734"/>
        <v>0</v>
      </c>
      <c r="IF82" s="63">
        <v>0</v>
      </c>
      <c r="IG82" s="14">
        <v>0</v>
      </c>
      <c r="IH82" s="64">
        <v>0</v>
      </c>
      <c r="II82" s="63">
        <v>0</v>
      </c>
      <c r="IJ82" s="14">
        <v>0</v>
      </c>
      <c r="IK82" s="64">
        <v>0</v>
      </c>
      <c r="IL82" s="63">
        <v>0</v>
      </c>
      <c r="IM82" s="14">
        <v>0</v>
      </c>
      <c r="IN82" s="64">
        <v>0</v>
      </c>
      <c r="IO82" s="63">
        <v>0</v>
      </c>
      <c r="IP82" s="14">
        <v>0</v>
      </c>
      <c r="IQ82" s="64">
        <v>0</v>
      </c>
      <c r="IR82" s="63">
        <v>0</v>
      </c>
      <c r="IS82" s="14">
        <v>0</v>
      </c>
      <c r="IT82" s="64">
        <v>0</v>
      </c>
      <c r="IU82" s="63">
        <v>0.03</v>
      </c>
      <c r="IV82" s="14">
        <v>3.94</v>
      </c>
      <c r="IW82" s="64">
        <f t="shared" si="815"/>
        <v>131333.33333333334</v>
      </c>
      <c r="IX82" s="63">
        <v>0</v>
      </c>
      <c r="IY82" s="14">
        <v>0</v>
      </c>
      <c r="IZ82" s="64">
        <f t="shared" si="736"/>
        <v>0</v>
      </c>
      <c r="JA82" s="63">
        <v>0</v>
      </c>
      <c r="JB82" s="14">
        <v>0</v>
      </c>
      <c r="JC82" s="64">
        <v>0</v>
      </c>
      <c r="JD82" s="63">
        <v>0.04</v>
      </c>
      <c r="JE82" s="14">
        <v>1.6</v>
      </c>
      <c r="JF82" s="64">
        <f>JE82/JD82*1000</f>
        <v>40000</v>
      </c>
      <c r="JG82" s="63">
        <v>0</v>
      </c>
      <c r="JH82" s="14">
        <v>0</v>
      </c>
      <c r="JI82" s="64">
        <v>0</v>
      </c>
      <c r="JJ82" s="63">
        <v>2.1000000000000001E-2</v>
      </c>
      <c r="JK82" s="14">
        <v>0.72</v>
      </c>
      <c r="JL82" s="64">
        <f t="shared" si="799"/>
        <v>34285.714285714283</v>
      </c>
      <c r="JM82" s="63">
        <v>2.9000000000000001E-2</v>
      </c>
      <c r="JN82" s="14">
        <v>1.47</v>
      </c>
      <c r="JO82" s="64">
        <f t="shared" si="800"/>
        <v>50689.65517241379</v>
      </c>
      <c r="JP82" s="63">
        <v>0.78900000000000003</v>
      </c>
      <c r="JQ82" s="14">
        <v>22.32</v>
      </c>
      <c r="JR82" s="64">
        <f t="shared" si="801"/>
        <v>28288.973384030418</v>
      </c>
      <c r="JS82" s="63">
        <v>0</v>
      </c>
      <c r="JT82" s="14">
        <v>0</v>
      </c>
      <c r="JU82" s="64">
        <v>0</v>
      </c>
      <c r="JV82" s="63">
        <v>0</v>
      </c>
      <c r="JW82" s="14">
        <v>0</v>
      </c>
      <c r="JX82" s="64">
        <v>0</v>
      </c>
      <c r="JY82" s="63">
        <v>0</v>
      </c>
      <c r="JZ82" s="14">
        <v>0</v>
      </c>
      <c r="KA82" s="64">
        <v>0</v>
      </c>
      <c r="KB82" s="63">
        <v>14.426</v>
      </c>
      <c r="KC82" s="14">
        <v>350.15</v>
      </c>
      <c r="KD82" s="64">
        <f t="shared" si="802"/>
        <v>24272.147511437681</v>
      </c>
      <c r="KE82" s="63">
        <v>0.16300000000000001</v>
      </c>
      <c r="KF82" s="14">
        <v>4.6500000000000004</v>
      </c>
      <c r="KG82" s="64">
        <f t="shared" si="803"/>
        <v>28527.607361963193</v>
      </c>
      <c r="KH82" s="11" t="e">
        <f>F82+I82+L82+AM82+AS82+BB82+BH82+#REF!+BN82+BT82+BW82+CF82+CI82+DA82+DD82+DG82+DP82+DS82+DV82+EH82+EK82+EQ82+GD82+EW82+FC82+FF82+FL82+FR82+AG82+FU82+FX82+GA82+GG82+GV82+GY82+HH82+HN82+HQ82+HW82+IL82+IR82+IU82+JJ82+JM82+JP82+JS82+JV82+JY82+KB82+KE82+DJ82+CC82+AA82+AJ82+ET82+FI82+JD82</f>
        <v>#REF!</v>
      </c>
      <c r="KI82" s="21" t="e">
        <f>G82+J82+M82+AN82+AT82+BC82+BI82+#REF!+BO82+BU82+BX82+CG82+CJ82+DB82+DE82+DH82+DQ82+DT82+DW82+EI82+EL82+ER82+GE82+EX82+FD82+FG82+FM82+FS82+AH82+FV82+FY82+GB82+GH82+GW82+GZ82+HI82+HO82+HR82+HX82+IM82+IS82+IV82+JK82+JN82+JQ82+JT82+JW82+JZ82+KC82+KF82+DK82+CD82+AB82+AK82+EU82+FJ82+JE82</f>
        <v>#REF!</v>
      </c>
      <c r="KJ82" s="6"/>
      <c r="KK82" s="9"/>
      <c r="KL82" s="6"/>
      <c r="KM82" s="6"/>
      <c r="KN82" s="6"/>
      <c r="KO82" s="9"/>
      <c r="KP82" s="6"/>
      <c r="KQ82" s="6"/>
      <c r="KR82" s="6"/>
      <c r="KS82" s="9"/>
      <c r="KT82" s="6"/>
      <c r="KU82" s="6"/>
      <c r="KV82" s="1"/>
      <c r="KW82" s="2"/>
      <c r="KX82" s="1"/>
      <c r="KY82" s="1"/>
      <c r="KZ82" s="1"/>
      <c r="LA82" s="2"/>
      <c r="LB82" s="1"/>
      <c r="LC82" s="1"/>
      <c r="LD82" s="1"/>
      <c r="LE82" s="2"/>
      <c r="LF82" s="1"/>
      <c r="LG82" s="1"/>
      <c r="LH82" s="1"/>
      <c r="LI82" s="2"/>
      <c r="LJ82" s="1"/>
      <c r="LK82" s="1"/>
      <c r="LL82" s="1"/>
      <c r="LM82" s="2"/>
      <c r="LN82" s="1"/>
      <c r="LO82" s="1"/>
      <c r="LP82" s="1"/>
      <c r="LQ82" s="2"/>
      <c r="LR82" s="1"/>
      <c r="LS82" s="1"/>
      <c r="LT82" s="1"/>
      <c r="LU82" s="2"/>
      <c r="LV82" s="1"/>
      <c r="LW82" s="1"/>
      <c r="LX82" s="1"/>
      <c r="LY82" s="2"/>
      <c r="LZ82" s="1"/>
      <c r="MA82" s="1"/>
      <c r="MB82" s="1"/>
    </row>
    <row r="83" spans="1:415" ht="15" thickBot="1" x14ac:dyDescent="0.35">
      <c r="A83" s="87"/>
      <c r="B83" s="88" t="s">
        <v>17</v>
      </c>
      <c r="C83" s="78">
        <f>SUM(C71:C82)</f>
        <v>0</v>
      </c>
      <c r="D83" s="47">
        <f>SUM(D71:D82)</f>
        <v>0</v>
      </c>
      <c r="E83" s="79"/>
      <c r="F83" s="78">
        <f>SUM(F71:F82)</f>
        <v>104.889</v>
      </c>
      <c r="G83" s="47">
        <f>SUM(G71:G82)</f>
        <v>3168.0899999999992</v>
      </c>
      <c r="H83" s="79"/>
      <c r="I83" s="78">
        <f>SUM(I71:I82)</f>
        <v>0</v>
      </c>
      <c r="J83" s="47">
        <f>SUM(J71:J82)</f>
        <v>0</v>
      </c>
      <c r="K83" s="79"/>
      <c r="L83" s="78">
        <f>SUM(L71:L82)</f>
        <v>4.9370000000000003</v>
      </c>
      <c r="M83" s="47">
        <f>SUM(M71:M82)</f>
        <v>151.82</v>
      </c>
      <c r="N83" s="79"/>
      <c r="O83" s="78">
        <v>0</v>
      </c>
      <c r="P83" s="47">
        <v>0</v>
      </c>
      <c r="Q83" s="79"/>
      <c r="R83" s="78"/>
      <c r="S83" s="47"/>
      <c r="T83" s="79"/>
      <c r="U83" s="78">
        <v>0</v>
      </c>
      <c r="V83" s="47">
        <v>0</v>
      </c>
      <c r="W83" s="79"/>
      <c r="X83" s="78">
        <f t="shared" ref="X83:Y83" si="821">SUM(X71:X82)</f>
        <v>0</v>
      </c>
      <c r="Y83" s="47">
        <f t="shared" si="821"/>
        <v>0</v>
      </c>
      <c r="Z83" s="79"/>
      <c r="AA83" s="78">
        <f>SUM(AA71:AA82)</f>
        <v>1177.6979999999999</v>
      </c>
      <c r="AB83" s="47">
        <f>SUM(AB71:AB82)</f>
        <v>27232.329999999998</v>
      </c>
      <c r="AC83" s="79"/>
      <c r="AD83" s="78">
        <f t="shared" ref="AD83:AE83" si="822">SUM(AD71:AD82)</f>
        <v>0</v>
      </c>
      <c r="AE83" s="47">
        <f t="shared" si="822"/>
        <v>0</v>
      </c>
      <c r="AF83" s="79"/>
      <c r="AG83" s="78">
        <f>SUM(AG71:AG82)</f>
        <v>0</v>
      </c>
      <c r="AH83" s="47">
        <f>SUM(AH71:AH82)</f>
        <v>0</v>
      </c>
      <c r="AI83" s="79"/>
      <c r="AJ83" s="78">
        <f>SUM(AJ71:AJ82)</f>
        <v>0</v>
      </c>
      <c r="AK83" s="47">
        <f>SUM(AK71:AK82)</f>
        <v>0</v>
      </c>
      <c r="AL83" s="79"/>
      <c r="AM83" s="78">
        <f>SUM(AM71:AM82)</f>
        <v>2.8000000000000001E-2</v>
      </c>
      <c r="AN83" s="47">
        <f>SUM(AN71:AN82)</f>
        <v>0.61</v>
      </c>
      <c r="AO83" s="79"/>
      <c r="AP83" s="78">
        <f>SUM(AP71:AP82)</f>
        <v>0</v>
      </c>
      <c r="AQ83" s="47">
        <f>SUM(AQ71:AQ82)</f>
        <v>0</v>
      </c>
      <c r="AR83" s="79"/>
      <c r="AS83" s="78">
        <f>SUM(AS71:AS82)</f>
        <v>0.28300000000000003</v>
      </c>
      <c r="AT83" s="47">
        <f>SUM(AT71:AT82)</f>
        <v>10.46</v>
      </c>
      <c r="AU83" s="79"/>
      <c r="AV83" s="78">
        <v>0</v>
      </c>
      <c r="AW83" s="47">
        <v>0</v>
      </c>
      <c r="AX83" s="79"/>
      <c r="AY83" s="78">
        <f t="shared" ref="AY83:AZ83" si="823">SUM(AY71:AY82)</f>
        <v>0</v>
      </c>
      <c r="AZ83" s="47">
        <f t="shared" si="823"/>
        <v>0</v>
      </c>
      <c r="BA83" s="79"/>
      <c r="BB83" s="78">
        <f>SUM(BB71:BB82)</f>
        <v>0</v>
      </c>
      <c r="BC83" s="47">
        <f>SUM(BC71:BC82)</f>
        <v>0</v>
      </c>
      <c r="BD83" s="79"/>
      <c r="BE83" s="78"/>
      <c r="BF83" s="47"/>
      <c r="BG83" s="79"/>
      <c r="BH83" s="78">
        <f>SUM(BH71:BH82)</f>
        <v>1.353</v>
      </c>
      <c r="BI83" s="47">
        <f>SUM(BI71:BI82)</f>
        <v>47.45</v>
      </c>
      <c r="BJ83" s="79"/>
      <c r="BK83" s="78">
        <f>SUM(BK71:BK82)</f>
        <v>24.304000000000002</v>
      </c>
      <c r="BL83" s="47">
        <f>SUM(BL71:BL82)</f>
        <v>780.1</v>
      </c>
      <c r="BM83" s="79"/>
      <c r="BN83" s="78">
        <f>SUM(BN71:BN82)</f>
        <v>1.165</v>
      </c>
      <c r="BO83" s="47">
        <f>SUM(BO71:BO82)</f>
        <v>37.75</v>
      </c>
      <c r="BP83" s="79"/>
      <c r="BQ83" s="78"/>
      <c r="BR83" s="47"/>
      <c r="BS83" s="79"/>
      <c r="BT83" s="78">
        <f>SUM(BT71:BT82)</f>
        <v>0</v>
      </c>
      <c r="BU83" s="47">
        <f>SUM(BU71:BU82)</f>
        <v>0</v>
      </c>
      <c r="BV83" s="79"/>
      <c r="BW83" s="78">
        <f>SUM(BW71:BW82)</f>
        <v>1.85</v>
      </c>
      <c r="BX83" s="47">
        <f>SUM(BX71:BX82)</f>
        <v>14.2</v>
      </c>
      <c r="BY83" s="79"/>
      <c r="BZ83" s="78"/>
      <c r="CA83" s="47"/>
      <c r="CB83" s="79"/>
      <c r="CC83" s="78">
        <f t="shared" ref="CC83:CD83" si="824">SUM(CC71:CC82)</f>
        <v>510.90800000000002</v>
      </c>
      <c r="CD83" s="47">
        <f t="shared" si="824"/>
        <v>11191.53</v>
      </c>
      <c r="CE83" s="79"/>
      <c r="CF83" s="78">
        <f>SUM(CF71:CF82)</f>
        <v>0.22</v>
      </c>
      <c r="CG83" s="47">
        <f>SUM(CG71:CG82)</f>
        <v>10.62</v>
      </c>
      <c r="CH83" s="79"/>
      <c r="CI83" s="78">
        <f>SUM(CI71:CI82)</f>
        <v>2.4E-2</v>
      </c>
      <c r="CJ83" s="47">
        <f>SUM(CJ71:CJ82)</f>
        <v>1.2</v>
      </c>
      <c r="CK83" s="79"/>
      <c r="CL83" s="78">
        <f t="shared" ref="CL83:CM83" si="825">SUM(CL71:CL82)</f>
        <v>0</v>
      </c>
      <c r="CM83" s="47">
        <f t="shared" si="825"/>
        <v>0</v>
      </c>
      <c r="CN83" s="79"/>
      <c r="CO83" s="78">
        <f>SUM(CO71:CO82)</f>
        <v>0</v>
      </c>
      <c r="CP83" s="47">
        <f>SUM(CP71:CP82)</f>
        <v>0</v>
      </c>
      <c r="CQ83" s="79"/>
      <c r="CR83" s="78">
        <f t="shared" ref="CR83:CS83" si="826">SUM(CR71:CR82)</f>
        <v>0</v>
      </c>
      <c r="CS83" s="47">
        <f t="shared" si="826"/>
        <v>0</v>
      </c>
      <c r="CT83" s="79"/>
      <c r="CU83" s="78">
        <f t="shared" ref="CU83:CV83" si="827">SUM(CU71:CU82)</f>
        <v>0</v>
      </c>
      <c r="CV83" s="47">
        <f t="shared" si="827"/>
        <v>0</v>
      </c>
      <c r="CW83" s="79"/>
      <c r="CX83" s="78">
        <f t="shared" ref="CX83:CY83" si="828">SUM(CX71:CX82)</f>
        <v>0</v>
      </c>
      <c r="CY83" s="47">
        <f t="shared" si="828"/>
        <v>0</v>
      </c>
      <c r="CZ83" s="79"/>
      <c r="DA83" s="78">
        <f>SUM(DA71:DA82)</f>
        <v>9.9747000000000003</v>
      </c>
      <c r="DB83" s="47">
        <f>SUM(DB71:DB82)</f>
        <v>306.34000000000003</v>
      </c>
      <c r="DC83" s="79"/>
      <c r="DD83" s="78">
        <f>SUM(DD71:DD82)</f>
        <v>0</v>
      </c>
      <c r="DE83" s="47">
        <f>SUM(DE71:DE82)</f>
        <v>0</v>
      </c>
      <c r="DF83" s="79"/>
      <c r="DG83" s="78">
        <f>SUM(DG71:DG82)</f>
        <v>0</v>
      </c>
      <c r="DH83" s="47">
        <f>SUM(DH71:DH82)</f>
        <v>0</v>
      </c>
      <c r="DI83" s="79"/>
      <c r="DJ83" s="78">
        <f>SUM(DJ71:DJ82)</f>
        <v>0</v>
      </c>
      <c r="DK83" s="47">
        <f>SUM(DK71:DK82)</f>
        <v>0</v>
      </c>
      <c r="DL83" s="79"/>
      <c r="DM83" s="78">
        <f>SUM(DM71:DM82)</f>
        <v>0</v>
      </c>
      <c r="DN83" s="47">
        <f>SUM(DN71:DN82)</f>
        <v>0</v>
      </c>
      <c r="DO83" s="79"/>
      <c r="DP83" s="78">
        <f>SUM(DP71:DP82)</f>
        <v>0</v>
      </c>
      <c r="DQ83" s="47">
        <f>SUM(DQ71:DQ82)</f>
        <v>0</v>
      </c>
      <c r="DR83" s="79"/>
      <c r="DS83" s="78">
        <f>SUM(DS71:DS82)</f>
        <v>1.4E-2</v>
      </c>
      <c r="DT83" s="47">
        <f>SUM(DT71:DT82)</f>
        <v>0.48</v>
      </c>
      <c r="DU83" s="79"/>
      <c r="DV83" s="78">
        <f>SUM(DV71:DV82)</f>
        <v>0</v>
      </c>
      <c r="DW83" s="47">
        <f>SUM(DW71:DW82)</f>
        <v>0</v>
      </c>
      <c r="DX83" s="79"/>
      <c r="DY83" s="78">
        <f t="shared" ref="DY83:DZ83" si="829">SUM(DY71:DY82)</f>
        <v>0</v>
      </c>
      <c r="DZ83" s="47">
        <f t="shared" si="829"/>
        <v>0</v>
      </c>
      <c r="EA83" s="79"/>
      <c r="EB83" s="78">
        <f t="shared" ref="EB83:EC83" si="830">SUM(EB71:EB82)</f>
        <v>0</v>
      </c>
      <c r="EC83" s="47">
        <f t="shared" si="830"/>
        <v>0</v>
      </c>
      <c r="ED83" s="79"/>
      <c r="EE83" s="78">
        <f>SUM(EE71:EE82)</f>
        <v>0</v>
      </c>
      <c r="EF83" s="47">
        <f>SUM(EF71:EF82)</f>
        <v>0</v>
      </c>
      <c r="EG83" s="79"/>
      <c r="EH83" s="78">
        <f>SUM(EH71:EH82)</f>
        <v>11.401</v>
      </c>
      <c r="EI83" s="47">
        <f>SUM(EI71:EI82)</f>
        <v>192.48</v>
      </c>
      <c r="EJ83" s="79"/>
      <c r="EK83" s="78">
        <f>SUM(EK71:EK82)</f>
        <v>0</v>
      </c>
      <c r="EL83" s="47">
        <f>SUM(EL71:EL82)</f>
        <v>0</v>
      </c>
      <c r="EM83" s="79"/>
      <c r="EN83" s="78">
        <f>SUM(EN71:EN82)</f>
        <v>0</v>
      </c>
      <c r="EO83" s="47">
        <f>SUM(EO71:EO82)</f>
        <v>0</v>
      </c>
      <c r="EP83" s="79"/>
      <c r="EQ83" s="78">
        <f>SUM(EQ71:EQ82)</f>
        <v>0</v>
      </c>
      <c r="ER83" s="47">
        <f>SUM(ER71:ER82)</f>
        <v>0</v>
      </c>
      <c r="ES83" s="79"/>
      <c r="ET83" s="78">
        <f>SUM(ET71:ET82)</f>
        <v>233.81399999999996</v>
      </c>
      <c r="EU83" s="47">
        <f>SUM(EU71:EU82)</f>
        <v>6737.34</v>
      </c>
      <c r="EV83" s="79"/>
      <c r="EW83" s="78">
        <f>SUM(EW71:EW82)</f>
        <v>0</v>
      </c>
      <c r="EX83" s="47">
        <f>SUM(EX71:EX82)</f>
        <v>0</v>
      </c>
      <c r="EY83" s="79"/>
      <c r="EZ83" s="78"/>
      <c r="FA83" s="47"/>
      <c r="FB83" s="79"/>
      <c r="FC83" s="78">
        <f>SUM(FC71:FC82)</f>
        <v>2.3089999999999997</v>
      </c>
      <c r="FD83" s="47">
        <f>SUM(FD71:FD82)</f>
        <v>70.12</v>
      </c>
      <c r="FE83" s="79"/>
      <c r="FF83" s="78">
        <f>SUM(FF71:FF82)</f>
        <v>41.273000000000003</v>
      </c>
      <c r="FG83" s="47">
        <f>SUM(FG71:FG82)</f>
        <v>993.33</v>
      </c>
      <c r="FH83" s="79"/>
      <c r="FI83" s="78">
        <f>SUM(FI71:FI82)</f>
        <v>0.46299999999999997</v>
      </c>
      <c r="FJ83" s="47">
        <f>SUM(FJ71:FJ82)</f>
        <v>15.690000000000001</v>
      </c>
      <c r="FK83" s="79"/>
      <c r="FL83" s="78">
        <f t="shared" ref="FL83:FM83" si="831">SUM(FL71:FL82)</f>
        <v>1.2209999999999999</v>
      </c>
      <c r="FM83" s="47">
        <f t="shared" si="831"/>
        <v>39.29</v>
      </c>
      <c r="FN83" s="79"/>
      <c r="FO83" s="78">
        <f t="shared" ref="FO83:FP83" si="832">SUM(FO71:FO82)</f>
        <v>0</v>
      </c>
      <c r="FP83" s="47">
        <f t="shared" si="832"/>
        <v>0</v>
      </c>
      <c r="FQ83" s="79"/>
      <c r="FR83" s="78">
        <f t="shared" ref="FR83:FS83" si="833">SUM(FR71:FR82)</f>
        <v>37.71</v>
      </c>
      <c r="FS83" s="47">
        <f t="shared" si="833"/>
        <v>1026.04</v>
      </c>
      <c r="FT83" s="79"/>
      <c r="FU83" s="78">
        <f t="shared" ref="FU83:FV83" si="834">SUM(FU71:FU82)</f>
        <v>176.29799999999997</v>
      </c>
      <c r="FV83" s="47">
        <f t="shared" si="834"/>
        <v>3724.5999999999995</v>
      </c>
      <c r="FW83" s="79"/>
      <c r="FX83" s="78">
        <f t="shared" ref="FX83:FY83" si="835">SUM(FX71:FX82)</f>
        <v>981.2360000000001</v>
      </c>
      <c r="FY83" s="47">
        <f t="shared" si="835"/>
        <v>21804.91</v>
      </c>
      <c r="FZ83" s="79"/>
      <c r="GA83" s="78">
        <f t="shared" ref="GA83:GB83" si="836">SUM(GA71:GA82)</f>
        <v>0</v>
      </c>
      <c r="GB83" s="47">
        <f t="shared" si="836"/>
        <v>0</v>
      </c>
      <c r="GC83" s="79"/>
      <c r="GD83" s="78">
        <f t="shared" ref="GD83:GE83" si="837">SUM(GD71:GD82)</f>
        <v>7.6999999999999999E-2</v>
      </c>
      <c r="GE83" s="47">
        <f t="shared" si="837"/>
        <v>3.6799999999999997</v>
      </c>
      <c r="GF83" s="79"/>
      <c r="GG83" s="78">
        <f t="shared" ref="GG83:GH83" si="838">SUM(GG71:GG82)</f>
        <v>10.799000000000001</v>
      </c>
      <c r="GH83" s="47">
        <f t="shared" si="838"/>
        <v>303.59999999999997</v>
      </c>
      <c r="GI83" s="79"/>
      <c r="GJ83" s="78">
        <f t="shared" ref="GJ83:GK83" si="839">SUM(GJ71:GJ82)</f>
        <v>0</v>
      </c>
      <c r="GK83" s="47">
        <f t="shared" si="839"/>
        <v>0</v>
      </c>
      <c r="GL83" s="79"/>
      <c r="GM83" s="78">
        <f t="shared" ref="GM83:GN83" si="840">SUM(GM71:GM82)</f>
        <v>0</v>
      </c>
      <c r="GN83" s="47">
        <f t="shared" si="840"/>
        <v>0</v>
      </c>
      <c r="GO83" s="79"/>
      <c r="GP83" s="78">
        <f t="shared" ref="GP83:GQ83" si="841">SUM(GP71:GP82)</f>
        <v>0</v>
      </c>
      <c r="GQ83" s="47">
        <f t="shared" si="841"/>
        <v>0</v>
      </c>
      <c r="GR83" s="79"/>
      <c r="GS83" s="78">
        <f t="shared" ref="GS83:GT83" si="842">SUM(GS71:GS82)</f>
        <v>0</v>
      </c>
      <c r="GT83" s="47">
        <f t="shared" si="842"/>
        <v>0</v>
      </c>
      <c r="GU83" s="79"/>
      <c r="GV83" s="78">
        <f t="shared" ref="GV83:GW83" si="843">SUM(GV71:GV82)</f>
        <v>0</v>
      </c>
      <c r="GW83" s="47">
        <f t="shared" si="843"/>
        <v>0</v>
      </c>
      <c r="GX83" s="79"/>
      <c r="GY83" s="78">
        <f t="shared" ref="GY83:GZ83" si="844">SUM(GY71:GY82)</f>
        <v>1.7589999999999999</v>
      </c>
      <c r="GZ83" s="47">
        <f t="shared" si="844"/>
        <v>43.99</v>
      </c>
      <c r="HA83" s="79"/>
      <c r="HB83" s="78">
        <f t="shared" ref="HB83:HC83" si="845">SUM(HB71:HB82)</f>
        <v>0</v>
      </c>
      <c r="HC83" s="47">
        <f t="shared" si="845"/>
        <v>0</v>
      </c>
      <c r="HD83" s="79"/>
      <c r="HE83" s="78">
        <f t="shared" ref="HE83:HF83" si="846">SUM(HE71:HE82)</f>
        <v>0</v>
      </c>
      <c r="HF83" s="47">
        <f t="shared" si="846"/>
        <v>0</v>
      </c>
      <c r="HG83" s="79"/>
      <c r="HH83" s="78">
        <f t="shared" ref="HH83:HI83" si="847">SUM(HH71:HH82)</f>
        <v>0.75800000000000001</v>
      </c>
      <c r="HI83" s="47">
        <f t="shared" si="847"/>
        <v>15.05</v>
      </c>
      <c r="HJ83" s="79"/>
      <c r="HK83" s="78">
        <f t="shared" ref="HK83:HL83" si="848">SUM(HK71:HK82)</f>
        <v>0</v>
      </c>
      <c r="HL83" s="47">
        <f t="shared" si="848"/>
        <v>0</v>
      </c>
      <c r="HM83" s="79"/>
      <c r="HN83" s="78">
        <f t="shared" ref="HN83:HO83" si="849">SUM(HN71:HN82)</f>
        <v>0</v>
      </c>
      <c r="HO83" s="47">
        <f t="shared" si="849"/>
        <v>0</v>
      </c>
      <c r="HP83" s="79"/>
      <c r="HQ83" s="78">
        <f t="shared" ref="HQ83:HR83" si="850">SUM(HQ71:HQ82)</f>
        <v>3.9689999999999994</v>
      </c>
      <c r="HR83" s="47">
        <f t="shared" si="850"/>
        <v>127.65</v>
      </c>
      <c r="HS83" s="79"/>
      <c r="HT83" s="78">
        <f t="shared" ref="HT83:HU83" si="851">SUM(HT71:HT82)</f>
        <v>0</v>
      </c>
      <c r="HU83" s="47">
        <f t="shared" si="851"/>
        <v>0</v>
      </c>
      <c r="HV83" s="79"/>
      <c r="HW83" s="78">
        <f t="shared" ref="HW83:HX83" si="852">SUM(HW71:HW82)</f>
        <v>0.11699999999999999</v>
      </c>
      <c r="HX83" s="47">
        <f t="shared" si="852"/>
        <v>3.54</v>
      </c>
      <c r="HY83" s="79"/>
      <c r="HZ83" s="78">
        <f t="shared" ref="HZ83:IA83" si="853">SUM(HZ71:HZ82)</f>
        <v>0</v>
      </c>
      <c r="IA83" s="47">
        <f t="shared" si="853"/>
        <v>0</v>
      </c>
      <c r="IB83" s="79"/>
      <c r="IC83" s="78">
        <f t="shared" ref="IC83:ID83" si="854">SUM(IC71:IC82)</f>
        <v>0</v>
      </c>
      <c r="ID83" s="47">
        <f t="shared" si="854"/>
        <v>0</v>
      </c>
      <c r="IE83" s="79"/>
      <c r="IF83" s="78">
        <f t="shared" ref="IF83:IG83" si="855">SUM(IF71:IF82)</f>
        <v>0</v>
      </c>
      <c r="IG83" s="47">
        <f t="shared" si="855"/>
        <v>0</v>
      </c>
      <c r="IH83" s="79"/>
      <c r="II83" s="78">
        <f t="shared" ref="II83:IJ83" si="856">SUM(II71:II82)</f>
        <v>0</v>
      </c>
      <c r="IJ83" s="47">
        <f t="shared" si="856"/>
        <v>0</v>
      </c>
      <c r="IK83" s="79"/>
      <c r="IL83" s="78">
        <f t="shared" ref="IL83:IM83" si="857">SUM(IL71:IL82)</f>
        <v>0</v>
      </c>
      <c r="IM83" s="47">
        <f t="shared" si="857"/>
        <v>0</v>
      </c>
      <c r="IN83" s="79"/>
      <c r="IO83" s="78">
        <f t="shared" ref="IO83:IP83" si="858">SUM(IO71:IO82)</f>
        <v>0</v>
      </c>
      <c r="IP83" s="47">
        <f t="shared" si="858"/>
        <v>0</v>
      </c>
      <c r="IQ83" s="79"/>
      <c r="IR83" s="78">
        <f t="shared" ref="IR83:IS83" si="859">SUM(IR71:IR82)</f>
        <v>0</v>
      </c>
      <c r="IS83" s="47">
        <f t="shared" si="859"/>
        <v>0</v>
      </c>
      <c r="IT83" s="79"/>
      <c r="IU83" s="78">
        <f t="shared" ref="IU83:IV83" si="860">SUM(IU71:IU82)</f>
        <v>0.39900000000000002</v>
      </c>
      <c r="IV83" s="47">
        <f t="shared" si="860"/>
        <v>44.01</v>
      </c>
      <c r="IW83" s="79"/>
      <c r="IX83" s="78">
        <f t="shared" ref="IX83:IY83" si="861">SUM(IX71:IX82)</f>
        <v>0</v>
      </c>
      <c r="IY83" s="47">
        <f t="shared" si="861"/>
        <v>0</v>
      </c>
      <c r="IZ83" s="79"/>
      <c r="JA83" s="78">
        <f t="shared" ref="JA83:JB83" si="862">SUM(JA71:JA82)</f>
        <v>0</v>
      </c>
      <c r="JB83" s="47">
        <f t="shared" si="862"/>
        <v>0</v>
      </c>
      <c r="JC83" s="79"/>
      <c r="JD83" s="78">
        <f t="shared" ref="JD83:JE83" si="863">SUM(JD71:JD82)</f>
        <v>0.04</v>
      </c>
      <c r="JE83" s="47">
        <f t="shared" si="863"/>
        <v>1.6</v>
      </c>
      <c r="JF83" s="79"/>
      <c r="JG83" s="78">
        <f t="shared" ref="JG83:JH83" si="864">SUM(JG71:JG82)</f>
        <v>0</v>
      </c>
      <c r="JH83" s="47">
        <f t="shared" si="864"/>
        <v>0</v>
      </c>
      <c r="JI83" s="79"/>
      <c r="JJ83" s="78">
        <f t="shared" ref="JJ83:JK83" si="865">SUM(JJ71:JJ82)</f>
        <v>1.3979999999999999</v>
      </c>
      <c r="JK83" s="47">
        <f t="shared" si="865"/>
        <v>41.079999999999991</v>
      </c>
      <c r="JL83" s="79"/>
      <c r="JM83" s="78">
        <f t="shared" ref="JM83:JN83" si="866">SUM(JM71:JM82)</f>
        <v>13.439999999999998</v>
      </c>
      <c r="JN83" s="47">
        <f t="shared" si="866"/>
        <v>438.43000000000006</v>
      </c>
      <c r="JO83" s="79"/>
      <c r="JP83" s="78">
        <f t="shared" ref="JP83:JQ83" si="867">SUM(JP71:JP82)</f>
        <v>23.571000000000002</v>
      </c>
      <c r="JQ83" s="47">
        <f t="shared" si="867"/>
        <v>511.46999999999997</v>
      </c>
      <c r="JR83" s="79"/>
      <c r="JS83" s="78">
        <f t="shared" ref="JS83:JT83" si="868">SUM(JS71:JS82)</f>
        <v>0.191</v>
      </c>
      <c r="JT83" s="47">
        <f t="shared" si="868"/>
        <v>6.32</v>
      </c>
      <c r="JU83" s="79"/>
      <c r="JV83" s="78">
        <f t="shared" ref="JV83:JW83" si="869">SUM(JV71:JV82)</f>
        <v>1.014</v>
      </c>
      <c r="JW83" s="47">
        <f t="shared" si="869"/>
        <v>24.760000000000005</v>
      </c>
      <c r="JX83" s="79"/>
      <c r="JY83" s="78">
        <f t="shared" ref="JY83:JZ83" si="870">SUM(JY71:JY82)</f>
        <v>17.871000000000002</v>
      </c>
      <c r="JZ83" s="47">
        <f t="shared" si="870"/>
        <v>314.76</v>
      </c>
      <c r="KA83" s="79"/>
      <c r="KB83" s="78">
        <f t="shared" ref="KB83:KC83" si="871">SUM(KB71:KB82)</f>
        <v>203.20400000000001</v>
      </c>
      <c r="KC83" s="47">
        <f t="shared" si="871"/>
        <v>5771.41</v>
      </c>
      <c r="KD83" s="79"/>
      <c r="KE83" s="78">
        <f t="shared" ref="KE83:KF83" si="872">SUM(KE71:KE82)</f>
        <v>52.027000000000001</v>
      </c>
      <c r="KF83" s="47">
        <f t="shared" si="872"/>
        <v>898.66000000000008</v>
      </c>
      <c r="KG83" s="79"/>
      <c r="KH83" s="48" t="e">
        <f>F83+I83+L83+AM83+AS83+BB83+BH83+#REF!+BN83+BT83+BW83+CF83+CI83+DA83+DD83+DG83+DP83+DS83+DV83+EH83+EK83+EQ83+GD83+EW83+FC83+FF83+FL83+FR83+AG83+FU83+FX83+GA83+GG83+GV83+GY83+HH83+HN83+HQ83+HW83+IL83+IR83+IU83+JJ83+JM83+JP83+JS83+JV83+JY83+KB83+KE83+DJ83+CC83+AA83+AJ83+ET83+FI83+JD83</f>
        <v>#REF!</v>
      </c>
      <c r="KI83" s="49" t="e">
        <f>G83+J83+M83+AN83+AT83+BC83+BI83+#REF!+BO83+BU83+BX83+CG83+CJ83+DB83+DE83+DH83+DQ83+DT83+DW83+EI83+EL83+ER83+GE83+EX83+FD83+FG83+FM83+FS83+AH83+FV83+FY83+GB83+GH83+GW83+GZ83+HI83+HO83+HR83+HX83+IM83+IS83+IV83+JK83+JN83+JQ83+JT83+JW83+JZ83+KC83+KF83+DK83+CD83+AB83+AK83+EU83+FJ83+JE83</f>
        <v>#REF!</v>
      </c>
      <c r="KJ83" s="6"/>
      <c r="KK83" s="9"/>
      <c r="KL83" s="6"/>
      <c r="KM83" s="6"/>
      <c r="KN83" s="6"/>
      <c r="KO83" s="9"/>
      <c r="KP83" s="6"/>
      <c r="KQ83" s="6"/>
      <c r="KR83" s="6"/>
      <c r="KS83" s="9"/>
      <c r="KT83" s="6"/>
      <c r="KU83" s="6"/>
      <c r="KV83" s="1"/>
      <c r="KW83" s="2"/>
      <c r="KX83" s="1"/>
      <c r="KY83" s="1"/>
      <c r="KZ83" s="1"/>
      <c r="LA83" s="2"/>
      <c r="LB83" s="1"/>
      <c r="LC83" s="1"/>
      <c r="LD83" s="1"/>
      <c r="LE83" s="2"/>
      <c r="LF83" s="1"/>
      <c r="LG83" s="1"/>
      <c r="LH83" s="1"/>
      <c r="LI83" s="2"/>
      <c r="LJ83" s="1"/>
      <c r="LK83" s="1"/>
      <c r="LL83" s="1"/>
      <c r="LM83" s="2"/>
      <c r="LN83" s="1"/>
      <c r="LO83" s="1"/>
      <c r="LP83" s="1"/>
      <c r="LQ83" s="2"/>
      <c r="LR83" s="1"/>
      <c r="LS83" s="1"/>
      <c r="LT83" s="1"/>
      <c r="LU83" s="2"/>
      <c r="LV83" s="1"/>
      <c r="LW83" s="1"/>
      <c r="LX83" s="1"/>
      <c r="LY83" s="2"/>
      <c r="LZ83" s="1"/>
      <c r="MA83" s="1"/>
      <c r="MB83" s="1"/>
      <c r="MG83" s="3"/>
      <c r="ML83" s="3"/>
      <c r="MQ83" s="3"/>
      <c r="MV83" s="3"/>
      <c r="NA83" s="3"/>
      <c r="NF83" s="3"/>
      <c r="NK83" s="3"/>
      <c r="NP83" s="3"/>
      <c r="NU83" s="3"/>
      <c r="NZ83" s="3"/>
      <c r="OE83" s="3"/>
      <c r="OJ83" s="3"/>
      <c r="OO83" s="3"/>
      <c r="OT83" s="3"/>
      <c r="OY83" s="3"/>
    </row>
    <row r="84" spans="1:415" x14ac:dyDescent="0.3">
      <c r="A84" s="57">
        <v>2015</v>
      </c>
      <c r="B84" s="58" t="s">
        <v>5</v>
      </c>
      <c r="C84" s="63">
        <v>0</v>
      </c>
      <c r="D84" s="14">
        <v>0</v>
      </c>
      <c r="E84" s="64">
        <v>0</v>
      </c>
      <c r="F84" s="63">
        <v>2.218</v>
      </c>
      <c r="G84" s="14">
        <v>60.59</v>
      </c>
      <c r="H84" s="64">
        <f t="shared" ref="H84:H95" si="873">G84/F84*1000</f>
        <v>27317.40306582507</v>
      </c>
      <c r="I84" s="63">
        <v>0</v>
      </c>
      <c r="J84" s="14">
        <v>0</v>
      </c>
      <c r="K84" s="64">
        <v>0</v>
      </c>
      <c r="L84" s="63">
        <v>11.412000000000001</v>
      </c>
      <c r="M84" s="14">
        <v>429.19</v>
      </c>
      <c r="N84" s="64">
        <f t="shared" ref="N84:N95" si="874">M84/L84*1000</f>
        <v>37608.657553452504</v>
      </c>
      <c r="O84" s="63">
        <v>0</v>
      </c>
      <c r="P84" s="14">
        <v>0</v>
      </c>
      <c r="Q84" s="64">
        <v>0</v>
      </c>
      <c r="R84" s="63"/>
      <c r="S84" s="14"/>
      <c r="T84" s="64"/>
      <c r="U84" s="63">
        <v>0</v>
      </c>
      <c r="V84" s="14">
        <v>0</v>
      </c>
      <c r="W84" s="64">
        <v>0</v>
      </c>
      <c r="X84" s="82">
        <v>0</v>
      </c>
      <c r="Y84" s="14">
        <v>0</v>
      </c>
      <c r="Z84" s="64">
        <v>0</v>
      </c>
      <c r="AA84" s="63">
        <v>124.947</v>
      </c>
      <c r="AB84" s="14">
        <v>2964.04</v>
      </c>
      <c r="AC84" s="64">
        <f t="shared" ref="AC84:AC95" si="875">AB84/AA84*1000</f>
        <v>23722.378288394277</v>
      </c>
      <c r="AD84" s="63">
        <v>2E-3</v>
      </c>
      <c r="AE84" s="14">
        <v>0.04</v>
      </c>
      <c r="AF84" s="64">
        <f t="shared" ref="AF84" si="876">AE84/AD84*1000</f>
        <v>20000</v>
      </c>
      <c r="AG84" s="63">
        <v>0</v>
      </c>
      <c r="AH84" s="14">
        <v>0</v>
      </c>
      <c r="AI84" s="64">
        <v>0</v>
      </c>
      <c r="AJ84" s="63">
        <v>0</v>
      </c>
      <c r="AK84" s="14">
        <v>0</v>
      </c>
      <c r="AL84" s="64">
        <v>0</v>
      </c>
      <c r="AM84" s="63">
        <v>0</v>
      </c>
      <c r="AN84" s="14">
        <v>0</v>
      </c>
      <c r="AO84" s="64">
        <v>0</v>
      </c>
      <c r="AP84" s="63">
        <v>0</v>
      </c>
      <c r="AQ84" s="14">
        <v>0</v>
      </c>
      <c r="AR84" s="64">
        <v>0</v>
      </c>
      <c r="AS84" s="63">
        <v>3.4000000000000002E-2</v>
      </c>
      <c r="AT84" s="14">
        <v>1.4</v>
      </c>
      <c r="AU84" s="64">
        <f t="shared" ref="AU84:AU95" si="877">AT84/AS84*1000</f>
        <v>41176.470588235286</v>
      </c>
      <c r="AV84" s="63">
        <v>0</v>
      </c>
      <c r="AW84" s="14">
        <v>0</v>
      </c>
      <c r="AX84" s="64">
        <v>0</v>
      </c>
      <c r="AY84" s="63">
        <v>0</v>
      </c>
      <c r="AZ84" s="14">
        <v>0</v>
      </c>
      <c r="BA84" s="64">
        <v>0</v>
      </c>
      <c r="BB84" s="63">
        <v>0</v>
      </c>
      <c r="BC84" s="14">
        <v>0</v>
      </c>
      <c r="BD84" s="64">
        <v>0</v>
      </c>
      <c r="BE84" s="63"/>
      <c r="BF84" s="14"/>
      <c r="BG84" s="64"/>
      <c r="BH84" s="63">
        <v>1.73</v>
      </c>
      <c r="BI84" s="14">
        <v>61.23</v>
      </c>
      <c r="BJ84" s="64">
        <f t="shared" ref="BJ84:BJ94" si="878">BI84/BH84*1000</f>
        <v>35393.063583815027</v>
      </c>
      <c r="BK84" s="63">
        <v>0.27600000000000002</v>
      </c>
      <c r="BL84" s="14">
        <v>9.4700000000000006</v>
      </c>
      <c r="BM84" s="64">
        <f t="shared" ref="BM84:BM95" si="879">IF(BK84=0,0,BL84/BK84*1000)</f>
        <v>34311.594202898545</v>
      </c>
      <c r="BN84" s="63">
        <v>0</v>
      </c>
      <c r="BO84" s="14">
        <v>0</v>
      </c>
      <c r="BP84" s="64">
        <v>0</v>
      </c>
      <c r="BQ84" s="63"/>
      <c r="BR84" s="14"/>
      <c r="BS84" s="64"/>
      <c r="BT84" s="63">
        <v>0</v>
      </c>
      <c r="BU84" s="14">
        <v>0</v>
      </c>
      <c r="BV84" s="64">
        <v>0</v>
      </c>
      <c r="BW84" s="63">
        <v>0</v>
      </c>
      <c r="BX84" s="14">
        <v>0</v>
      </c>
      <c r="BY84" s="64">
        <v>0</v>
      </c>
      <c r="BZ84" s="63"/>
      <c r="CA84" s="14"/>
      <c r="CB84" s="64"/>
      <c r="CC84" s="63">
        <v>37.991999999999997</v>
      </c>
      <c r="CD84" s="14">
        <v>737.09</v>
      </c>
      <c r="CE84" s="64">
        <f t="shared" ref="CE84:CE95" si="880">CD84/CC84*1000</f>
        <v>19401.189724152457</v>
      </c>
      <c r="CF84" s="63">
        <v>0</v>
      </c>
      <c r="CG84" s="14">
        <v>0</v>
      </c>
      <c r="CH84" s="64">
        <v>0</v>
      </c>
      <c r="CI84" s="63">
        <v>0</v>
      </c>
      <c r="CJ84" s="14">
        <v>0</v>
      </c>
      <c r="CK84" s="64">
        <v>0</v>
      </c>
      <c r="CL84" s="63">
        <v>0</v>
      </c>
      <c r="CM84" s="14">
        <v>0</v>
      </c>
      <c r="CN84" s="64">
        <f t="shared" ref="CN84:CN95" si="881">IF(CL84=0,0,CM84/CL84*1000)</f>
        <v>0</v>
      </c>
      <c r="CO84" s="63">
        <v>0</v>
      </c>
      <c r="CP84" s="14">
        <v>0</v>
      </c>
      <c r="CQ84" s="64">
        <v>0</v>
      </c>
      <c r="CR84" s="63">
        <v>0</v>
      </c>
      <c r="CS84" s="14">
        <v>0</v>
      </c>
      <c r="CT84" s="64">
        <f t="shared" ref="CT84:CT95" si="882">IF(CR84=0,0,CS84/CR84*1000)</f>
        <v>0</v>
      </c>
      <c r="CU84" s="63">
        <v>0</v>
      </c>
      <c r="CV84" s="14">
        <v>0</v>
      </c>
      <c r="CW84" s="64">
        <v>0</v>
      </c>
      <c r="CX84" s="63">
        <v>0</v>
      </c>
      <c r="CY84" s="14">
        <v>0</v>
      </c>
      <c r="CZ84" s="64">
        <v>0</v>
      </c>
      <c r="DA84" s="63">
        <v>1.0860000000000001</v>
      </c>
      <c r="DB84" s="14">
        <v>34.31</v>
      </c>
      <c r="DC84" s="64">
        <f t="shared" ref="DC84:DC95" si="883">DB84/DA84*1000</f>
        <v>31593.001841620626</v>
      </c>
      <c r="DD84" s="63">
        <v>0</v>
      </c>
      <c r="DE84" s="14">
        <v>0</v>
      </c>
      <c r="DF84" s="64">
        <v>0</v>
      </c>
      <c r="DG84" s="63">
        <v>0</v>
      </c>
      <c r="DH84" s="14">
        <v>0</v>
      </c>
      <c r="DI84" s="64">
        <v>0</v>
      </c>
      <c r="DJ84" s="63">
        <v>0</v>
      </c>
      <c r="DK84" s="14">
        <v>0</v>
      </c>
      <c r="DL84" s="64">
        <v>0</v>
      </c>
      <c r="DM84" s="63">
        <v>0</v>
      </c>
      <c r="DN84" s="14">
        <v>0</v>
      </c>
      <c r="DO84" s="64">
        <v>0</v>
      </c>
      <c r="DP84" s="63">
        <v>0</v>
      </c>
      <c r="DQ84" s="14">
        <v>0</v>
      </c>
      <c r="DR84" s="64">
        <v>0</v>
      </c>
      <c r="DS84" s="63">
        <v>0</v>
      </c>
      <c r="DT84" s="14">
        <v>0</v>
      </c>
      <c r="DU84" s="64">
        <v>0</v>
      </c>
      <c r="DV84" s="63">
        <v>0</v>
      </c>
      <c r="DW84" s="14">
        <v>0</v>
      </c>
      <c r="DX84" s="64">
        <v>0</v>
      </c>
      <c r="DY84" s="63">
        <v>0</v>
      </c>
      <c r="DZ84" s="14">
        <v>0</v>
      </c>
      <c r="EA84" s="64">
        <f t="shared" ref="EA84:EA95" si="884">IF(DY84=0,0,DZ84/DY84*1000)</f>
        <v>0</v>
      </c>
      <c r="EB84" s="63">
        <v>0</v>
      </c>
      <c r="EC84" s="14">
        <v>0</v>
      </c>
      <c r="ED84" s="64">
        <f t="shared" ref="ED84:ED95" si="885">IF(EB84=0,0,EC84/EB84*1000)</f>
        <v>0</v>
      </c>
      <c r="EE84" s="63">
        <v>0</v>
      </c>
      <c r="EF84" s="14">
        <v>0</v>
      </c>
      <c r="EG84" s="64">
        <v>0</v>
      </c>
      <c r="EH84" s="63">
        <v>0</v>
      </c>
      <c r="EI84" s="14">
        <v>0</v>
      </c>
      <c r="EJ84" s="64">
        <v>0</v>
      </c>
      <c r="EK84" s="63">
        <v>0</v>
      </c>
      <c r="EL84" s="14">
        <v>0</v>
      </c>
      <c r="EM84" s="64">
        <v>0</v>
      </c>
      <c r="EN84" s="63">
        <v>0</v>
      </c>
      <c r="EO84" s="14">
        <v>0</v>
      </c>
      <c r="EP84" s="64">
        <v>0</v>
      </c>
      <c r="EQ84" s="63">
        <v>0</v>
      </c>
      <c r="ER84" s="14">
        <v>0</v>
      </c>
      <c r="ES84" s="64">
        <v>0</v>
      </c>
      <c r="ET84" s="63">
        <v>12.47</v>
      </c>
      <c r="EU84" s="14">
        <v>346.14</v>
      </c>
      <c r="EV84" s="64">
        <f t="shared" ref="EV84:EV95" si="886">EU84/ET84*1000</f>
        <v>27757.818765036085</v>
      </c>
      <c r="EW84" s="63">
        <v>0</v>
      </c>
      <c r="EX84" s="14">
        <v>0</v>
      </c>
      <c r="EY84" s="64">
        <v>0</v>
      </c>
      <c r="EZ84" s="63"/>
      <c r="FA84" s="14"/>
      <c r="FB84" s="64"/>
      <c r="FC84" s="63">
        <v>0.40400000000000003</v>
      </c>
      <c r="FD84" s="14">
        <v>11.53</v>
      </c>
      <c r="FE84" s="64">
        <f t="shared" ref="FE84:FE95" si="887">FD84/FC84*1000</f>
        <v>28539.603960396034</v>
      </c>
      <c r="FF84" s="63">
        <v>0.39300000000000002</v>
      </c>
      <c r="FG84" s="14">
        <v>8.4499999999999993</v>
      </c>
      <c r="FH84" s="64">
        <f t="shared" ref="FH84:FH95" si="888">FG84/FF84*1000</f>
        <v>21501.272264631039</v>
      </c>
      <c r="FI84" s="63">
        <v>0</v>
      </c>
      <c r="FJ84" s="14">
        <v>0</v>
      </c>
      <c r="FK84" s="64">
        <v>0</v>
      </c>
      <c r="FL84" s="63">
        <v>0</v>
      </c>
      <c r="FM84" s="14">
        <v>0</v>
      </c>
      <c r="FN84" s="64">
        <v>0</v>
      </c>
      <c r="FO84" s="63">
        <v>0</v>
      </c>
      <c r="FP84" s="14">
        <v>0</v>
      </c>
      <c r="FQ84" s="64">
        <f t="shared" ref="FQ84:FQ95" si="889">IF(FO84=0,0,FP84/FO84*1000)</f>
        <v>0</v>
      </c>
      <c r="FR84" s="63">
        <v>4.2050000000000001</v>
      </c>
      <c r="FS84" s="14">
        <v>126.54</v>
      </c>
      <c r="FT84" s="64">
        <f t="shared" ref="FT84:FT94" si="890">FS84/FR84*1000</f>
        <v>30092.746730083236</v>
      </c>
      <c r="FU84" s="63">
        <v>73.41</v>
      </c>
      <c r="FV84" s="14">
        <v>1826.6</v>
      </c>
      <c r="FW84" s="64">
        <f t="shared" ref="FW84:FW95" si="891">FV84/FU84*1000</f>
        <v>24882.168641874403</v>
      </c>
      <c r="FX84" s="63">
        <v>93.346999999999994</v>
      </c>
      <c r="FY84" s="14">
        <v>2247.66</v>
      </c>
      <c r="FZ84" s="64">
        <f t="shared" ref="FZ84:FZ95" si="892">FY84/FX84*1000</f>
        <v>24078.545641531062</v>
      </c>
      <c r="GA84" s="63">
        <v>0</v>
      </c>
      <c r="GB84" s="14">
        <v>0</v>
      </c>
      <c r="GC84" s="64">
        <v>0</v>
      </c>
      <c r="GD84" s="63">
        <v>0</v>
      </c>
      <c r="GE84" s="14">
        <v>0</v>
      </c>
      <c r="GF84" s="64">
        <v>0</v>
      </c>
      <c r="GG84" s="63">
        <v>0.53300000000000003</v>
      </c>
      <c r="GH84" s="14">
        <v>14.91</v>
      </c>
      <c r="GI84" s="64">
        <f t="shared" ref="GI84:GI95" si="893">GH84/GG84*1000</f>
        <v>27973.73358348968</v>
      </c>
      <c r="GJ84" s="63">
        <v>0</v>
      </c>
      <c r="GK84" s="14">
        <v>0</v>
      </c>
      <c r="GL84" s="64">
        <v>0</v>
      </c>
      <c r="GM84" s="63">
        <v>0</v>
      </c>
      <c r="GN84" s="14">
        <v>0</v>
      </c>
      <c r="GO84" s="64">
        <v>0</v>
      </c>
      <c r="GP84" s="63">
        <v>0</v>
      </c>
      <c r="GQ84" s="14">
        <v>0</v>
      </c>
      <c r="GR84" s="64">
        <v>0</v>
      </c>
      <c r="GS84" s="63">
        <v>0</v>
      </c>
      <c r="GT84" s="14">
        <v>0</v>
      </c>
      <c r="GU84" s="64">
        <v>0</v>
      </c>
      <c r="GV84" s="63">
        <v>0</v>
      </c>
      <c r="GW84" s="14">
        <v>0</v>
      </c>
      <c r="GX84" s="64">
        <v>0</v>
      </c>
      <c r="GY84" s="63">
        <v>0</v>
      </c>
      <c r="GZ84" s="14">
        <v>0</v>
      </c>
      <c r="HA84" s="64">
        <v>0</v>
      </c>
      <c r="HB84" s="63">
        <v>0</v>
      </c>
      <c r="HC84" s="14">
        <v>0</v>
      </c>
      <c r="HD84" s="64">
        <v>0</v>
      </c>
      <c r="HE84" s="63">
        <v>0</v>
      </c>
      <c r="HF84" s="14">
        <v>0</v>
      </c>
      <c r="HG84" s="64">
        <f t="shared" ref="HG84:HG95" si="894">IF(HE84=0,0,HF84/HE84*1000)</f>
        <v>0</v>
      </c>
      <c r="HH84" s="63">
        <v>0</v>
      </c>
      <c r="HI84" s="14">
        <v>0</v>
      </c>
      <c r="HJ84" s="64">
        <v>0</v>
      </c>
      <c r="HK84" s="63">
        <v>0</v>
      </c>
      <c r="HL84" s="14">
        <v>0</v>
      </c>
      <c r="HM84" s="64">
        <v>0</v>
      </c>
      <c r="HN84" s="63">
        <v>0</v>
      </c>
      <c r="HO84" s="14">
        <v>0</v>
      </c>
      <c r="HP84" s="64">
        <v>0</v>
      </c>
      <c r="HQ84" s="63">
        <v>0</v>
      </c>
      <c r="HR84" s="14">
        <v>0</v>
      </c>
      <c r="HS84" s="64">
        <v>0</v>
      </c>
      <c r="HT84" s="63">
        <v>0</v>
      </c>
      <c r="HU84" s="14">
        <v>0</v>
      </c>
      <c r="HV84" s="64">
        <v>0</v>
      </c>
      <c r="HW84" s="63">
        <v>0</v>
      </c>
      <c r="HX84" s="14">
        <v>0</v>
      </c>
      <c r="HY84" s="64">
        <v>0</v>
      </c>
      <c r="HZ84" s="63">
        <v>0</v>
      </c>
      <c r="IA84" s="14">
        <v>0</v>
      </c>
      <c r="IB84" s="64">
        <v>0</v>
      </c>
      <c r="IC84" s="63">
        <v>0</v>
      </c>
      <c r="ID84" s="14">
        <v>0</v>
      </c>
      <c r="IE84" s="64">
        <f t="shared" ref="IE84:IE95" si="895">IF(IC84=0,0,ID84/IC84*1000)</f>
        <v>0</v>
      </c>
      <c r="IF84" s="63">
        <v>0</v>
      </c>
      <c r="IG84" s="14">
        <v>0</v>
      </c>
      <c r="IH84" s="64">
        <v>0</v>
      </c>
      <c r="II84" s="63">
        <v>0</v>
      </c>
      <c r="IJ84" s="14">
        <v>0</v>
      </c>
      <c r="IK84" s="64">
        <v>0</v>
      </c>
      <c r="IL84" s="63">
        <v>0</v>
      </c>
      <c r="IM84" s="14">
        <v>0</v>
      </c>
      <c r="IN84" s="64">
        <v>0</v>
      </c>
      <c r="IO84" s="63">
        <v>0</v>
      </c>
      <c r="IP84" s="14">
        <v>0</v>
      </c>
      <c r="IQ84" s="64">
        <v>0</v>
      </c>
      <c r="IR84" s="63">
        <v>0</v>
      </c>
      <c r="IS84" s="14">
        <v>0</v>
      </c>
      <c r="IT84" s="64">
        <v>0</v>
      </c>
      <c r="IU84" s="63">
        <v>0</v>
      </c>
      <c r="IV84" s="14">
        <v>0</v>
      </c>
      <c r="IW84" s="64">
        <v>0</v>
      </c>
      <c r="IX84" s="63">
        <v>0</v>
      </c>
      <c r="IY84" s="14">
        <v>0</v>
      </c>
      <c r="IZ84" s="64">
        <f t="shared" ref="IZ84:IZ95" si="896">IF(IX84=0,0,IY84/IX84*1000)</f>
        <v>0</v>
      </c>
      <c r="JA84" s="63">
        <v>0</v>
      </c>
      <c r="JB84" s="14">
        <v>0</v>
      </c>
      <c r="JC84" s="64">
        <v>0</v>
      </c>
      <c r="JD84" s="63">
        <v>0</v>
      </c>
      <c r="JE84" s="14">
        <v>0</v>
      </c>
      <c r="JF84" s="64">
        <v>0</v>
      </c>
      <c r="JG84" s="63">
        <v>0</v>
      </c>
      <c r="JH84" s="14">
        <v>0</v>
      </c>
      <c r="JI84" s="64">
        <v>0</v>
      </c>
      <c r="JJ84" s="63">
        <v>8.0000000000000002E-3</v>
      </c>
      <c r="JK84" s="14">
        <v>0.24</v>
      </c>
      <c r="JL84" s="64">
        <f t="shared" ref="JL84:JL95" si="897">JK84/JJ84*1000</f>
        <v>30000</v>
      </c>
      <c r="JM84" s="63">
        <v>13.666</v>
      </c>
      <c r="JN84" s="14">
        <v>437.02</v>
      </c>
      <c r="JO84" s="64">
        <f t="shared" ref="JO84:JO94" si="898">JN84/JM84*1000</f>
        <v>31978.633104053857</v>
      </c>
      <c r="JP84" s="63">
        <v>0</v>
      </c>
      <c r="JQ84" s="14">
        <v>0</v>
      </c>
      <c r="JR84" s="64">
        <v>0</v>
      </c>
      <c r="JS84" s="63">
        <v>0</v>
      </c>
      <c r="JT84" s="14">
        <v>0</v>
      </c>
      <c r="JU84" s="64">
        <v>0</v>
      </c>
      <c r="JV84" s="63">
        <v>0</v>
      </c>
      <c r="JW84" s="14">
        <v>0</v>
      </c>
      <c r="JX84" s="64">
        <v>0</v>
      </c>
      <c r="JY84" s="63">
        <v>0</v>
      </c>
      <c r="JZ84" s="14">
        <v>0</v>
      </c>
      <c r="KA84" s="64">
        <v>0</v>
      </c>
      <c r="KB84" s="63">
        <v>7.9610000000000003</v>
      </c>
      <c r="KC84" s="14">
        <v>241.29</v>
      </c>
      <c r="KD84" s="64">
        <f t="shared" ref="KD84:KD95" si="899">KC84/KB84*1000</f>
        <v>30309.006406230372</v>
      </c>
      <c r="KE84" s="63">
        <v>5.077</v>
      </c>
      <c r="KF84" s="14">
        <v>129.46</v>
      </c>
      <c r="KG84" s="64">
        <f t="shared" ref="KG84:KG95" si="900">KF84/KE84*1000</f>
        <v>25499.310616505813</v>
      </c>
      <c r="KH84" s="11" t="e">
        <f>F84+I84+L84+AM84+AS84+BB84+BH84+#REF!+BN84+BT84+BW84+CF84+CI84+DA84+DD84+DG84+DP84+DS84+DV84+EH84+EK84+EQ84+GD84+EW84+FC84+FF84+FL84+FR84+AG84+FU84+FX84+GA84+GG84+GV84+GY84+HH84+HN84+HQ84+HW84+IL84+IR84+IU84+JJ84+JM84+JP84+JS84+JV84+JY84+KB84+KE84+DJ84+CC84+AA84+AJ84+ET84+FI84+JD84+AD84+AY84+CX84+U84+II84+GM84</f>
        <v>#REF!</v>
      </c>
      <c r="KI84" s="21" t="e">
        <f>G84+J84+M84+AN84+AT84+BC84+BI84+#REF!+BO84+BU84+BX84+CG84+CJ84+DB84+DE84+DH84+DQ84+DT84+DW84+EI84+EL84+ER84+GE84+EX84+FD84+FG84+FM84+FS84+AH84+FV84+FY84+GB84+GH84+GW84+GZ84+HI84+HO84+HR84+HX84+IM84+IS84+IV84+JK84+JN84+JQ84+JT84+JW84+JZ84+KC84+KF84+DK84+CD84+AB84+AK84+EU84+FJ84+JE84+AE84+AZ84+CY84+V84+IJ84+GN84</f>
        <v>#REF!</v>
      </c>
      <c r="KJ84" s="6"/>
      <c r="KK84" s="9"/>
      <c r="KL84" s="6"/>
      <c r="KM84" s="6"/>
      <c r="KN84" s="6"/>
      <c r="KO84" s="9"/>
      <c r="KP84" s="6"/>
      <c r="KQ84" s="6"/>
      <c r="KR84" s="6"/>
      <c r="KS84" s="9"/>
      <c r="KT84" s="6"/>
      <c r="KU84" s="6"/>
      <c r="KV84" s="1"/>
      <c r="KW84" s="2"/>
      <c r="KX84" s="1"/>
      <c r="KY84" s="1"/>
      <c r="KZ84" s="1"/>
      <c r="LA84" s="2"/>
      <c r="LB84" s="1"/>
      <c r="LC84" s="1"/>
      <c r="LD84" s="1"/>
      <c r="LE84" s="2"/>
      <c r="LF84" s="1"/>
      <c r="LG84" s="1"/>
      <c r="LH84" s="1"/>
      <c r="LI84" s="2"/>
      <c r="LJ84" s="1"/>
      <c r="LK84" s="1"/>
      <c r="LL84" s="1"/>
      <c r="LM84" s="2"/>
      <c r="LN84" s="1"/>
      <c r="LO84" s="1"/>
      <c r="LP84" s="1"/>
      <c r="LQ84" s="2"/>
      <c r="LR84" s="1"/>
      <c r="LS84" s="1"/>
      <c r="LT84" s="1"/>
      <c r="LU84" s="2"/>
      <c r="LV84" s="1"/>
      <c r="LW84" s="1"/>
      <c r="LX84" s="1"/>
      <c r="LY84" s="2"/>
      <c r="LZ84" s="1"/>
      <c r="MA84" s="1"/>
      <c r="MB84" s="1"/>
    </row>
    <row r="85" spans="1:415" x14ac:dyDescent="0.3">
      <c r="A85" s="57">
        <v>2015</v>
      </c>
      <c r="B85" s="58" t="s">
        <v>6</v>
      </c>
      <c r="C85" s="63">
        <v>0</v>
      </c>
      <c r="D85" s="14">
        <v>0</v>
      </c>
      <c r="E85" s="64">
        <v>0</v>
      </c>
      <c r="F85" s="63">
        <v>2.8769999999999998</v>
      </c>
      <c r="G85" s="14">
        <v>83.02</v>
      </c>
      <c r="H85" s="64">
        <f t="shared" si="873"/>
        <v>28856.44768856448</v>
      </c>
      <c r="I85" s="63">
        <v>0</v>
      </c>
      <c r="J85" s="14">
        <v>0</v>
      </c>
      <c r="K85" s="64">
        <v>0</v>
      </c>
      <c r="L85" s="63">
        <v>0.34599999999999997</v>
      </c>
      <c r="M85" s="14">
        <v>8.6</v>
      </c>
      <c r="N85" s="64">
        <f t="shared" si="874"/>
        <v>24855.49132947977</v>
      </c>
      <c r="O85" s="63">
        <v>0</v>
      </c>
      <c r="P85" s="14">
        <v>0</v>
      </c>
      <c r="Q85" s="64">
        <v>0</v>
      </c>
      <c r="R85" s="63"/>
      <c r="S85" s="14"/>
      <c r="T85" s="64"/>
      <c r="U85" s="63">
        <v>0</v>
      </c>
      <c r="V85" s="14">
        <v>0</v>
      </c>
      <c r="W85" s="64">
        <v>0</v>
      </c>
      <c r="X85" s="82">
        <v>0</v>
      </c>
      <c r="Y85" s="14">
        <v>0</v>
      </c>
      <c r="Z85" s="64">
        <v>0</v>
      </c>
      <c r="AA85" s="63">
        <v>80.87</v>
      </c>
      <c r="AB85" s="14">
        <v>2109.5300000000002</v>
      </c>
      <c r="AC85" s="64">
        <f t="shared" si="875"/>
        <v>26085.445777173241</v>
      </c>
      <c r="AD85" s="82">
        <v>0</v>
      </c>
      <c r="AE85" s="14">
        <v>0</v>
      </c>
      <c r="AF85" s="64">
        <v>0</v>
      </c>
      <c r="AG85" s="63">
        <v>0</v>
      </c>
      <c r="AH85" s="14">
        <v>0</v>
      </c>
      <c r="AI85" s="64">
        <v>0</v>
      </c>
      <c r="AJ85" s="63">
        <v>0</v>
      </c>
      <c r="AK85" s="14">
        <v>0</v>
      </c>
      <c r="AL85" s="64">
        <v>0</v>
      </c>
      <c r="AM85" s="63">
        <v>0</v>
      </c>
      <c r="AN85" s="14">
        <v>0</v>
      </c>
      <c r="AO85" s="64">
        <v>0</v>
      </c>
      <c r="AP85" s="63">
        <v>0</v>
      </c>
      <c r="AQ85" s="14">
        <v>0</v>
      </c>
      <c r="AR85" s="64">
        <v>0</v>
      </c>
      <c r="AS85" s="63">
        <v>5.8999999999999997E-2</v>
      </c>
      <c r="AT85" s="14">
        <v>1.92</v>
      </c>
      <c r="AU85" s="64">
        <f t="shared" si="877"/>
        <v>32542.372881355932</v>
      </c>
      <c r="AV85" s="63">
        <v>0</v>
      </c>
      <c r="AW85" s="14">
        <v>0</v>
      </c>
      <c r="AX85" s="64">
        <v>0</v>
      </c>
      <c r="AY85" s="63">
        <v>0</v>
      </c>
      <c r="AZ85" s="14">
        <v>0</v>
      </c>
      <c r="BA85" s="64">
        <v>0</v>
      </c>
      <c r="BB85" s="63">
        <v>0</v>
      </c>
      <c r="BC85" s="14">
        <v>0</v>
      </c>
      <c r="BD85" s="64">
        <v>0</v>
      </c>
      <c r="BE85" s="63"/>
      <c r="BF85" s="14"/>
      <c r="BG85" s="64"/>
      <c r="BH85" s="63">
        <v>0</v>
      </c>
      <c r="BI85" s="14">
        <v>0</v>
      </c>
      <c r="BJ85" s="64">
        <v>0</v>
      </c>
      <c r="BK85" s="63">
        <v>0.81299999999999994</v>
      </c>
      <c r="BL85" s="14">
        <v>21.53</v>
      </c>
      <c r="BM85" s="64">
        <f t="shared" si="879"/>
        <v>26482.164821648217</v>
      </c>
      <c r="BN85" s="63">
        <v>0</v>
      </c>
      <c r="BO85" s="14">
        <v>0</v>
      </c>
      <c r="BP85" s="64">
        <v>0</v>
      </c>
      <c r="BQ85" s="63"/>
      <c r="BR85" s="14"/>
      <c r="BS85" s="64"/>
      <c r="BT85" s="63">
        <v>0</v>
      </c>
      <c r="BU85" s="14">
        <v>0</v>
      </c>
      <c r="BV85" s="64">
        <v>0</v>
      </c>
      <c r="BW85" s="63">
        <v>0</v>
      </c>
      <c r="BX85" s="14">
        <v>0</v>
      </c>
      <c r="BY85" s="64">
        <v>0</v>
      </c>
      <c r="BZ85" s="63"/>
      <c r="CA85" s="14"/>
      <c r="CB85" s="64"/>
      <c r="CC85" s="63">
        <v>42.600999999999999</v>
      </c>
      <c r="CD85" s="14">
        <v>937.25</v>
      </c>
      <c r="CE85" s="64">
        <f t="shared" si="880"/>
        <v>22000.65726156663</v>
      </c>
      <c r="CF85" s="63">
        <v>0.36</v>
      </c>
      <c r="CG85" s="14">
        <v>20.72</v>
      </c>
      <c r="CH85" s="64">
        <f t="shared" ref="CH85:CH95" si="901">CG85/CF85*1000</f>
        <v>57555.555555555555</v>
      </c>
      <c r="CI85" s="63">
        <v>0</v>
      </c>
      <c r="CJ85" s="14">
        <v>0</v>
      </c>
      <c r="CK85" s="64">
        <v>0</v>
      </c>
      <c r="CL85" s="63">
        <v>0</v>
      </c>
      <c r="CM85" s="14">
        <v>0</v>
      </c>
      <c r="CN85" s="64">
        <f t="shared" si="881"/>
        <v>0</v>
      </c>
      <c r="CO85" s="63">
        <v>0</v>
      </c>
      <c r="CP85" s="14">
        <v>0</v>
      </c>
      <c r="CQ85" s="64">
        <v>0</v>
      </c>
      <c r="CR85" s="63">
        <v>0</v>
      </c>
      <c r="CS85" s="14">
        <v>0</v>
      </c>
      <c r="CT85" s="64">
        <f t="shared" si="882"/>
        <v>0</v>
      </c>
      <c r="CU85" s="63">
        <v>0</v>
      </c>
      <c r="CV85" s="14">
        <v>0</v>
      </c>
      <c r="CW85" s="64">
        <v>0</v>
      </c>
      <c r="CX85" s="63">
        <v>0</v>
      </c>
      <c r="CY85" s="14">
        <v>0</v>
      </c>
      <c r="CZ85" s="64">
        <v>0</v>
      </c>
      <c r="DA85" s="63">
        <v>0.89300000000000002</v>
      </c>
      <c r="DB85" s="14">
        <v>29.08</v>
      </c>
      <c r="DC85" s="64">
        <f t="shared" si="883"/>
        <v>32564.389697648374</v>
      </c>
      <c r="DD85" s="63">
        <v>0</v>
      </c>
      <c r="DE85" s="14">
        <v>0</v>
      </c>
      <c r="DF85" s="64">
        <v>0</v>
      </c>
      <c r="DG85" s="63">
        <v>0</v>
      </c>
      <c r="DH85" s="14">
        <v>0</v>
      </c>
      <c r="DI85" s="64">
        <v>0</v>
      </c>
      <c r="DJ85" s="63">
        <v>0</v>
      </c>
      <c r="DK85" s="14">
        <v>0</v>
      </c>
      <c r="DL85" s="64">
        <v>0</v>
      </c>
      <c r="DM85" s="63">
        <v>0</v>
      </c>
      <c r="DN85" s="14">
        <v>0</v>
      </c>
      <c r="DO85" s="64">
        <v>0</v>
      </c>
      <c r="DP85" s="63">
        <v>0</v>
      </c>
      <c r="DQ85" s="14">
        <v>0</v>
      </c>
      <c r="DR85" s="64">
        <v>0</v>
      </c>
      <c r="DS85" s="63">
        <v>1.4999999999999999E-2</v>
      </c>
      <c r="DT85" s="14">
        <v>0.53</v>
      </c>
      <c r="DU85" s="64">
        <f t="shared" ref="DU85:DU95" si="902">DT85/DS85*1000</f>
        <v>35333.333333333336</v>
      </c>
      <c r="DV85" s="63">
        <v>0</v>
      </c>
      <c r="DW85" s="14">
        <v>0</v>
      </c>
      <c r="DX85" s="64">
        <v>0</v>
      </c>
      <c r="DY85" s="63">
        <v>0</v>
      </c>
      <c r="DZ85" s="14">
        <v>0</v>
      </c>
      <c r="EA85" s="64">
        <f t="shared" si="884"/>
        <v>0</v>
      </c>
      <c r="EB85" s="63">
        <v>0</v>
      </c>
      <c r="EC85" s="14">
        <v>0</v>
      </c>
      <c r="ED85" s="64">
        <f t="shared" si="885"/>
        <v>0</v>
      </c>
      <c r="EE85" s="63">
        <v>0</v>
      </c>
      <c r="EF85" s="14">
        <v>0</v>
      </c>
      <c r="EG85" s="64">
        <v>0</v>
      </c>
      <c r="EH85" s="63">
        <v>0</v>
      </c>
      <c r="EI85" s="14">
        <v>0</v>
      </c>
      <c r="EJ85" s="64">
        <v>0</v>
      </c>
      <c r="EK85" s="63">
        <v>0</v>
      </c>
      <c r="EL85" s="14">
        <v>0</v>
      </c>
      <c r="EM85" s="64">
        <v>0</v>
      </c>
      <c r="EN85" s="63">
        <v>0</v>
      </c>
      <c r="EO85" s="14">
        <v>0</v>
      </c>
      <c r="EP85" s="64">
        <v>0</v>
      </c>
      <c r="EQ85" s="63">
        <v>0</v>
      </c>
      <c r="ER85" s="14">
        <v>0</v>
      </c>
      <c r="ES85" s="64">
        <v>0</v>
      </c>
      <c r="ET85" s="63">
        <v>15.323</v>
      </c>
      <c r="EU85" s="14">
        <v>446.81</v>
      </c>
      <c r="EV85" s="64">
        <f t="shared" si="886"/>
        <v>29159.433531292827</v>
      </c>
      <c r="EW85" s="63">
        <v>0</v>
      </c>
      <c r="EX85" s="14">
        <v>0</v>
      </c>
      <c r="EY85" s="64">
        <v>0</v>
      </c>
      <c r="EZ85" s="63"/>
      <c r="FA85" s="14"/>
      <c r="FB85" s="64"/>
      <c r="FC85" s="63">
        <v>1.1220000000000001</v>
      </c>
      <c r="FD85" s="14">
        <v>26.79</v>
      </c>
      <c r="FE85" s="64">
        <f t="shared" si="887"/>
        <v>23877.005347593582</v>
      </c>
      <c r="FF85" s="63">
        <v>0.188</v>
      </c>
      <c r="FG85" s="14">
        <v>5.31</v>
      </c>
      <c r="FH85" s="64">
        <f t="shared" si="888"/>
        <v>28244.680851063826</v>
      </c>
      <c r="FI85" s="63">
        <v>0</v>
      </c>
      <c r="FJ85" s="14">
        <v>0</v>
      </c>
      <c r="FK85" s="64">
        <v>0</v>
      </c>
      <c r="FL85" s="63">
        <v>0</v>
      </c>
      <c r="FM85" s="14">
        <v>0</v>
      </c>
      <c r="FN85" s="64">
        <v>0</v>
      </c>
      <c r="FO85" s="63">
        <v>0</v>
      </c>
      <c r="FP85" s="14">
        <v>0</v>
      </c>
      <c r="FQ85" s="64">
        <f t="shared" si="889"/>
        <v>0</v>
      </c>
      <c r="FR85" s="63">
        <v>11.084</v>
      </c>
      <c r="FS85" s="14">
        <v>294.95999999999998</v>
      </c>
      <c r="FT85" s="64">
        <f t="shared" si="890"/>
        <v>26611.331649224107</v>
      </c>
      <c r="FU85" s="63">
        <v>6.4089999999999998</v>
      </c>
      <c r="FV85" s="14">
        <v>135.32</v>
      </c>
      <c r="FW85" s="64">
        <f t="shared" si="891"/>
        <v>21114.058355437668</v>
      </c>
      <c r="FX85" s="63">
        <v>94.478999999999999</v>
      </c>
      <c r="FY85" s="14">
        <v>2322.16</v>
      </c>
      <c r="FZ85" s="64">
        <f t="shared" si="892"/>
        <v>24578.583600588488</v>
      </c>
      <c r="GA85" s="63">
        <v>0</v>
      </c>
      <c r="GB85" s="14">
        <v>0</v>
      </c>
      <c r="GC85" s="64">
        <v>0</v>
      </c>
      <c r="GD85" s="63">
        <v>0</v>
      </c>
      <c r="GE85" s="14">
        <v>0</v>
      </c>
      <c r="GF85" s="64">
        <v>0</v>
      </c>
      <c r="GG85" s="63">
        <v>1.4810000000000001</v>
      </c>
      <c r="GH85" s="14">
        <v>44.94</v>
      </c>
      <c r="GI85" s="64">
        <f t="shared" si="893"/>
        <v>30344.361917623224</v>
      </c>
      <c r="GJ85" s="63">
        <v>0</v>
      </c>
      <c r="GK85" s="14">
        <v>0</v>
      </c>
      <c r="GL85" s="64">
        <v>0</v>
      </c>
      <c r="GM85" s="63">
        <v>0</v>
      </c>
      <c r="GN85" s="14">
        <v>0</v>
      </c>
      <c r="GO85" s="64">
        <v>0</v>
      </c>
      <c r="GP85" s="63">
        <v>0</v>
      </c>
      <c r="GQ85" s="14">
        <v>0</v>
      </c>
      <c r="GR85" s="64">
        <v>0</v>
      </c>
      <c r="GS85" s="63">
        <v>0</v>
      </c>
      <c r="GT85" s="14">
        <v>0</v>
      </c>
      <c r="GU85" s="64">
        <v>0</v>
      </c>
      <c r="GV85" s="63">
        <v>0</v>
      </c>
      <c r="GW85" s="14">
        <v>0</v>
      </c>
      <c r="GX85" s="64">
        <v>0</v>
      </c>
      <c r="GY85" s="63">
        <v>0</v>
      </c>
      <c r="GZ85" s="14">
        <v>0</v>
      </c>
      <c r="HA85" s="64">
        <v>0</v>
      </c>
      <c r="HB85" s="63">
        <v>0</v>
      </c>
      <c r="HC85" s="14">
        <v>0</v>
      </c>
      <c r="HD85" s="64">
        <v>0</v>
      </c>
      <c r="HE85" s="63">
        <v>0</v>
      </c>
      <c r="HF85" s="14">
        <v>0</v>
      </c>
      <c r="HG85" s="64">
        <f t="shared" si="894"/>
        <v>0</v>
      </c>
      <c r="HH85" s="63">
        <v>0</v>
      </c>
      <c r="HI85" s="14">
        <v>0</v>
      </c>
      <c r="HJ85" s="64">
        <v>0</v>
      </c>
      <c r="HK85" s="63">
        <v>0</v>
      </c>
      <c r="HL85" s="14">
        <v>0</v>
      </c>
      <c r="HM85" s="64">
        <v>0</v>
      </c>
      <c r="HN85" s="63">
        <v>0</v>
      </c>
      <c r="HO85" s="14">
        <v>0</v>
      </c>
      <c r="HP85" s="64">
        <v>0</v>
      </c>
      <c r="HQ85" s="63">
        <v>0.43099999999999999</v>
      </c>
      <c r="HR85" s="14">
        <v>13.68</v>
      </c>
      <c r="HS85" s="64">
        <f t="shared" ref="HS85:HS95" si="903">HR85/HQ85*1000</f>
        <v>31740.139211136891</v>
      </c>
      <c r="HT85" s="63">
        <v>0</v>
      </c>
      <c r="HU85" s="14">
        <v>0</v>
      </c>
      <c r="HV85" s="64">
        <v>0</v>
      </c>
      <c r="HW85" s="63">
        <v>0</v>
      </c>
      <c r="HX85" s="14">
        <v>0</v>
      </c>
      <c r="HY85" s="64">
        <v>0</v>
      </c>
      <c r="HZ85" s="63">
        <v>0</v>
      </c>
      <c r="IA85" s="14">
        <v>0</v>
      </c>
      <c r="IB85" s="64">
        <v>0</v>
      </c>
      <c r="IC85" s="63">
        <v>0</v>
      </c>
      <c r="ID85" s="14">
        <v>0</v>
      </c>
      <c r="IE85" s="64">
        <f t="shared" si="895"/>
        <v>0</v>
      </c>
      <c r="IF85" s="63">
        <v>0</v>
      </c>
      <c r="IG85" s="14">
        <v>0</v>
      </c>
      <c r="IH85" s="64">
        <v>0</v>
      </c>
      <c r="II85" s="63">
        <v>0</v>
      </c>
      <c r="IJ85" s="14">
        <v>0</v>
      </c>
      <c r="IK85" s="64">
        <v>0</v>
      </c>
      <c r="IL85" s="63">
        <v>0</v>
      </c>
      <c r="IM85" s="14">
        <v>0</v>
      </c>
      <c r="IN85" s="64">
        <v>0</v>
      </c>
      <c r="IO85" s="63">
        <v>0</v>
      </c>
      <c r="IP85" s="14">
        <v>0</v>
      </c>
      <c r="IQ85" s="64">
        <v>0</v>
      </c>
      <c r="IR85" s="63">
        <v>0</v>
      </c>
      <c r="IS85" s="14">
        <v>0</v>
      </c>
      <c r="IT85" s="64">
        <v>0</v>
      </c>
      <c r="IU85" s="63">
        <v>1.7999999999999999E-2</v>
      </c>
      <c r="IV85" s="14">
        <v>4.74</v>
      </c>
      <c r="IW85" s="64">
        <f t="shared" ref="IW85:IW95" si="904">IV85/IU85*1000</f>
        <v>263333.33333333337</v>
      </c>
      <c r="IX85" s="63">
        <v>0</v>
      </c>
      <c r="IY85" s="14">
        <v>0</v>
      </c>
      <c r="IZ85" s="64">
        <f t="shared" si="896"/>
        <v>0</v>
      </c>
      <c r="JA85" s="63">
        <v>0</v>
      </c>
      <c r="JB85" s="14">
        <v>0</v>
      </c>
      <c r="JC85" s="64">
        <v>0</v>
      </c>
      <c r="JD85" s="63">
        <v>0</v>
      </c>
      <c r="JE85" s="14">
        <v>0</v>
      </c>
      <c r="JF85" s="64">
        <v>0</v>
      </c>
      <c r="JG85" s="63">
        <v>0</v>
      </c>
      <c r="JH85" s="14">
        <v>0</v>
      </c>
      <c r="JI85" s="64">
        <v>0</v>
      </c>
      <c r="JJ85" s="63">
        <v>2.9000000000000001E-2</v>
      </c>
      <c r="JK85" s="14">
        <v>0.93</v>
      </c>
      <c r="JL85" s="64">
        <f t="shared" si="897"/>
        <v>32068.96551724138</v>
      </c>
      <c r="JM85" s="63">
        <v>0</v>
      </c>
      <c r="JN85" s="14">
        <v>0</v>
      </c>
      <c r="JO85" s="64">
        <v>0</v>
      </c>
      <c r="JP85" s="63">
        <v>0.47199999999999998</v>
      </c>
      <c r="JQ85" s="14">
        <v>20.39</v>
      </c>
      <c r="JR85" s="64">
        <f t="shared" ref="JR85:JR95" si="905">JQ85/JP85*1000</f>
        <v>43199.152542372889</v>
      </c>
      <c r="JS85" s="63">
        <v>0</v>
      </c>
      <c r="JT85" s="14">
        <v>0</v>
      </c>
      <c r="JU85" s="64">
        <v>0</v>
      </c>
      <c r="JV85" s="63">
        <v>0</v>
      </c>
      <c r="JW85" s="14">
        <v>0</v>
      </c>
      <c r="JX85" s="64">
        <v>0</v>
      </c>
      <c r="JY85" s="63">
        <v>0</v>
      </c>
      <c r="JZ85" s="14">
        <v>0</v>
      </c>
      <c r="KA85" s="64">
        <v>0</v>
      </c>
      <c r="KB85" s="63">
        <v>6.8550000000000004</v>
      </c>
      <c r="KC85" s="14">
        <v>235.81</v>
      </c>
      <c r="KD85" s="64">
        <f t="shared" si="899"/>
        <v>34399.708242159009</v>
      </c>
      <c r="KE85" s="63">
        <v>3.371</v>
      </c>
      <c r="KF85" s="14">
        <v>137.01</v>
      </c>
      <c r="KG85" s="64">
        <f t="shared" si="900"/>
        <v>40643.725897359829</v>
      </c>
      <c r="KH85" s="11" t="e">
        <f>F85+I85+L85+AM85+AS85+BB85+BH85+#REF!+BN85+BT85+BW85+CF85+CI85+DA85+DD85+DG85+DP85+DS85+DV85+EH85+EK85+EQ85+GD85+EW85+FC85+FF85+FL85+FR85+AG85+FU85+FX85+GA85+GG85+GV85+GY85+HH85+HN85+HQ85+HW85+IL85+IR85+IU85+JJ85+JM85+JP85+JS85+JV85+JY85+KB85+KE85+DJ85+CC85+AA85+AJ85+ET85+FI85+JD85+AD85+AY85+CX85+U85+II85+GM85</f>
        <v>#REF!</v>
      </c>
      <c r="KI85" s="21" t="e">
        <f>G85+J85+M85+AN85+AT85+BC85+BI85+#REF!+BO85+BU85+BX85+CG85+CJ85+DB85+DE85+DH85+DQ85+DT85+DW85+EI85+EL85+ER85+GE85+EX85+FD85+FG85+FM85+FS85+AH85+FV85+FY85+GB85+GH85+GW85+GZ85+HI85+HO85+HR85+HX85+IM85+IS85+IV85+JK85+JN85+JQ85+JT85+JW85+JZ85+KC85+KF85+DK85+CD85+AB85+AK85+EU85+FJ85+JE85+AE85+AZ85+CY85+V85+IJ85+GN85</f>
        <v>#REF!</v>
      </c>
      <c r="KJ85" s="6"/>
      <c r="KK85" s="9"/>
      <c r="KL85" s="6"/>
      <c r="KM85" s="6"/>
      <c r="KN85" s="6"/>
      <c r="KO85" s="9"/>
      <c r="KP85" s="6"/>
      <c r="KQ85" s="6"/>
      <c r="KR85" s="6"/>
      <c r="KS85" s="9"/>
      <c r="KT85" s="6"/>
      <c r="KU85" s="6"/>
      <c r="KV85" s="1"/>
      <c r="KW85" s="2"/>
      <c r="KX85" s="1"/>
      <c r="KY85" s="1"/>
      <c r="KZ85" s="1"/>
      <c r="LA85" s="2"/>
      <c r="LB85" s="1"/>
      <c r="LC85" s="1"/>
      <c r="LD85" s="1"/>
      <c r="LE85" s="2"/>
      <c r="LF85" s="1"/>
      <c r="LG85" s="1"/>
      <c r="LH85" s="1"/>
      <c r="LI85" s="2"/>
      <c r="LJ85" s="1"/>
      <c r="LK85" s="1"/>
      <c r="LL85" s="1"/>
      <c r="LM85" s="2"/>
      <c r="LN85" s="1"/>
      <c r="LO85" s="1"/>
      <c r="LP85" s="1"/>
      <c r="LQ85" s="2"/>
      <c r="LR85" s="1"/>
      <c r="LS85" s="1"/>
      <c r="LT85" s="1"/>
      <c r="LU85" s="2"/>
      <c r="LV85" s="1"/>
      <c r="LW85" s="1"/>
      <c r="LX85" s="1"/>
      <c r="LY85" s="2"/>
      <c r="LZ85" s="1"/>
      <c r="MA85" s="1"/>
      <c r="MB85" s="1"/>
    </row>
    <row r="86" spans="1:415" x14ac:dyDescent="0.3">
      <c r="A86" s="57">
        <v>2015</v>
      </c>
      <c r="B86" s="58" t="s">
        <v>7</v>
      </c>
      <c r="C86" s="63">
        <v>0</v>
      </c>
      <c r="D86" s="14">
        <v>0</v>
      </c>
      <c r="E86" s="64">
        <v>0</v>
      </c>
      <c r="F86" s="63">
        <v>6.8159999999999998</v>
      </c>
      <c r="G86" s="14">
        <v>195.98</v>
      </c>
      <c r="H86" s="64">
        <f t="shared" si="873"/>
        <v>28752.934272300467</v>
      </c>
      <c r="I86" s="63">
        <v>0</v>
      </c>
      <c r="J86" s="14">
        <v>0</v>
      </c>
      <c r="K86" s="64">
        <v>0</v>
      </c>
      <c r="L86" s="63">
        <v>7.6999999999999999E-2</v>
      </c>
      <c r="M86" s="14">
        <v>3.2</v>
      </c>
      <c r="N86" s="64">
        <f t="shared" si="874"/>
        <v>41558.441558441555</v>
      </c>
      <c r="O86" s="63">
        <v>0</v>
      </c>
      <c r="P86" s="14">
        <v>0</v>
      </c>
      <c r="Q86" s="64">
        <v>0</v>
      </c>
      <c r="R86" s="63"/>
      <c r="S86" s="14"/>
      <c r="T86" s="64"/>
      <c r="U86" s="63">
        <v>0</v>
      </c>
      <c r="V86" s="14">
        <v>0</v>
      </c>
      <c r="W86" s="64">
        <v>0</v>
      </c>
      <c r="X86" s="82">
        <v>0</v>
      </c>
      <c r="Y86" s="14">
        <v>0</v>
      </c>
      <c r="Z86" s="64">
        <v>0</v>
      </c>
      <c r="AA86" s="63">
        <v>84.093999999999994</v>
      </c>
      <c r="AB86" s="14">
        <v>2215.81</v>
      </c>
      <c r="AC86" s="64">
        <f t="shared" si="875"/>
        <v>26349.204461673842</v>
      </c>
      <c r="AD86" s="82">
        <v>0</v>
      </c>
      <c r="AE86" s="14">
        <v>0</v>
      </c>
      <c r="AF86" s="64">
        <v>0</v>
      </c>
      <c r="AG86" s="63">
        <v>0</v>
      </c>
      <c r="AH86" s="14">
        <v>0</v>
      </c>
      <c r="AI86" s="64">
        <v>0</v>
      </c>
      <c r="AJ86" s="63">
        <v>0</v>
      </c>
      <c r="AK86" s="14">
        <v>0</v>
      </c>
      <c r="AL86" s="64">
        <v>0</v>
      </c>
      <c r="AM86" s="63">
        <v>0</v>
      </c>
      <c r="AN86" s="14">
        <v>0</v>
      </c>
      <c r="AO86" s="64">
        <v>0</v>
      </c>
      <c r="AP86" s="63">
        <v>0</v>
      </c>
      <c r="AQ86" s="14">
        <v>0</v>
      </c>
      <c r="AR86" s="64">
        <v>0</v>
      </c>
      <c r="AS86" s="63">
        <v>1.0999999999999999E-2</v>
      </c>
      <c r="AT86" s="14">
        <v>1.1200000000000001</v>
      </c>
      <c r="AU86" s="64">
        <f t="shared" si="877"/>
        <v>101818.18181818182</v>
      </c>
      <c r="AV86" s="63">
        <v>0</v>
      </c>
      <c r="AW86" s="14">
        <v>0</v>
      </c>
      <c r="AX86" s="64">
        <v>0</v>
      </c>
      <c r="AY86" s="63">
        <v>2E-3</v>
      </c>
      <c r="AZ86" s="14">
        <v>0.48</v>
      </c>
      <c r="BA86" s="64">
        <f t="shared" ref="BA86" si="906">AZ86/AY86*1000</f>
        <v>240000</v>
      </c>
      <c r="BB86" s="63">
        <v>0</v>
      </c>
      <c r="BC86" s="14">
        <v>0</v>
      </c>
      <c r="BD86" s="64">
        <v>0</v>
      </c>
      <c r="BE86" s="63"/>
      <c r="BF86" s="14"/>
      <c r="BG86" s="64"/>
      <c r="BH86" s="63">
        <v>0</v>
      </c>
      <c r="BI86" s="14">
        <v>0</v>
      </c>
      <c r="BJ86" s="64">
        <v>0</v>
      </c>
      <c r="BK86" s="63">
        <v>3.202</v>
      </c>
      <c r="BL86" s="14">
        <v>88.8</v>
      </c>
      <c r="BM86" s="64">
        <f t="shared" si="879"/>
        <v>27732.66708307308</v>
      </c>
      <c r="BN86" s="63">
        <v>0</v>
      </c>
      <c r="BO86" s="14">
        <v>0</v>
      </c>
      <c r="BP86" s="64">
        <v>0</v>
      </c>
      <c r="BQ86" s="63"/>
      <c r="BR86" s="14"/>
      <c r="BS86" s="64"/>
      <c r="BT86" s="63">
        <v>0</v>
      </c>
      <c r="BU86" s="14">
        <v>0</v>
      </c>
      <c r="BV86" s="64">
        <v>0</v>
      </c>
      <c r="BW86" s="63">
        <v>0</v>
      </c>
      <c r="BX86" s="14">
        <v>0</v>
      </c>
      <c r="BY86" s="64">
        <v>0</v>
      </c>
      <c r="BZ86" s="63"/>
      <c r="CA86" s="14"/>
      <c r="CB86" s="64"/>
      <c r="CC86" s="63">
        <v>40.844999999999999</v>
      </c>
      <c r="CD86" s="14">
        <v>851.78</v>
      </c>
      <c r="CE86" s="64">
        <f t="shared" si="880"/>
        <v>20853.960093034642</v>
      </c>
      <c r="CF86" s="63">
        <v>0</v>
      </c>
      <c r="CG86" s="14">
        <v>0</v>
      </c>
      <c r="CH86" s="64">
        <v>0</v>
      </c>
      <c r="CI86" s="63">
        <v>0</v>
      </c>
      <c r="CJ86" s="14">
        <v>0</v>
      </c>
      <c r="CK86" s="64">
        <v>0</v>
      </c>
      <c r="CL86" s="63">
        <v>0</v>
      </c>
      <c r="CM86" s="14">
        <v>0</v>
      </c>
      <c r="CN86" s="64">
        <f t="shared" si="881"/>
        <v>0</v>
      </c>
      <c r="CO86" s="63">
        <v>0</v>
      </c>
      <c r="CP86" s="14">
        <v>0</v>
      </c>
      <c r="CQ86" s="64">
        <v>0</v>
      </c>
      <c r="CR86" s="63">
        <v>0</v>
      </c>
      <c r="CS86" s="14">
        <v>0</v>
      </c>
      <c r="CT86" s="64">
        <f t="shared" si="882"/>
        <v>0</v>
      </c>
      <c r="CU86" s="63">
        <v>0</v>
      </c>
      <c r="CV86" s="14">
        <v>0</v>
      </c>
      <c r="CW86" s="64">
        <v>0</v>
      </c>
      <c r="CX86" s="63">
        <v>5.6</v>
      </c>
      <c r="CY86" s="14">
        <v>177.37</v>
      </c>
      <c r="CZ86" s="64">
        <f t="shared" ref="CZ86" si="907">CY86/CX86*1000</f>
        <v>31673.214285714286</v>
      </c>
      <c r="DA86" s="63">
        <v>0.34300000000000003</v>
      </c>
      <c r="DB86" s="14">
        <v>10.210000000000001</v>
      </c>
      <c r="DC86" s="64">
        <f t="shared" si="883"/>
        <v>29766.763848396502</v>
      </c>
      <c r="DD86" s="63">
        <v>0</v>
      </c>
      <c r="DE86" s="14">
        <v>0</v>
      </c>
      <c r="DF86" s="64">
        <v>0</v>
      </c>
      <c r="DG86" s="63">
        <v>0</v>
      </c>
      <c r="DH86" s="14">
        <v>0</v>
      </c>
      <c r="DI86" s="64">
        <v>0</v>
      </c>
      <c r="DJ86" s="63">
        <v>0</v>
      </c>
      <c r="DK86" s="14">
        <v>0</v>
      </c>
      <c r="DL86" s="64">
        <v>0</v>
      </c>
      <c r="DM86" s="63">
        <v>0</v>
      </c>
      <c r="DN86" s="14">
        <v>0</v>
      </c>
      <c r="DO86" s="64">
        <v>0</v>
      </c>
      <c r="DP86" s="63">
        <v>0</v>
      </c>
      <c r="DQ86" s="14">
        <v>0</v>
      </c>
      <c r="DR86" s="64">
        <v>0</v>
      </c>
      <c r="DS86" s="63">
        <v>0</v>
      </c>
      <c r="DT86" s="14">
        <v>0</v>
      </c>
      <c r="DU86" s="64">
        <v>0</v>
      </c>
      <c r="DV86" s="63">
        <v>0</v>
      </c>
      <c r="DW86" s="14">
        <v>0</v>
      </c>
      <c r="DX86" s="64">
        <v>0</v>
      </c>
      <c r="DY86" s="63">
        <v>0</v>
      </c>
      <c r="DZ86" s="14">
        <v>0</v>
      </c>
      <c r="EA86" s="64">
        <f t="shared" si="884"/>
        <v>0</v>
      </c>
      <c r="EB86" s="63">
        <v>0</v>
      </c>
      <c r="EC86" s="14">
        <v>0</v>
      </c>
      <c r="ED86" s="64">
        <f t="shared" si="885"/>
        <v>0</v>
      </c>
      <c r="EE86" s="63">
        <v>0</v>
      </c>
      <c r="EF86" s="14">
        <v>0</v>
      </c>
      <c r="EG86" s="64">
        <v>0</v>
      </c>
      <c r="EH86" s="63">
        <v>2.504</v>
      </c>
      <c r="EI86" s="14">
        <v>68.27</v>
      </c>
      <c r="EJ86" s="64">
        <f t="shared" ref="EJ86:EJ94" si="908">EI86/EH86*1000</f>
        <v>27264.376996805113</v>
      </c>
      <c r="EK86" s="63">
        <v>0</v>
      </c>
      <c r="EL86" s="14">
        <v>0</v>
      </c>
      <c r="EM86" s="64">
        <v>0</v>
      </c>
      <c r="EN86" s="63">
        <v>0</v>
      </c>
      <c r="EO86" s="14">
        <v>0</v>
      </c>
      <c r="EP86" s="64">
        <v>0</v>
      </c>
      <c r="EQ86" s="63">
        <v>0</v>
      </c>
      <c r="ER86" s="14">
        <v>0</v>
      </c>
      <c r="ES86" s="64">
        <v>0</v>
      </c>
      <c r="ET86" s="63">
        <v>20.439</v>
      </c>
      <c r="EU86" s="14">
        <v>482.43</v>
      </c>
      <c r="EV86" s="64">
        <f t="shared" si="886"/>
        <v>23603.405254660211</v>
      </c>
      <c r="EW86" s="63">
        <v>0</v>
      </c>
      <c r="EX86" s="14">
        <v>0</v>
      </c>
      <c r="EY86" s="64">
        <v>0</v>
      </c>
      <c r="EZ86" s="63"/>
      <c r="FA86" s="14"/>
      <c r="FB86" s="64"/>
      <c r="FC86" s="63">
        <v>6.0999999999999999E-2</v>
      </c>
      <c r="FD86" s="14">
        <v>2.14</v>
      </c>
      <c r="FE86" s="64">
        <f t="shared" si="887"/>
        <v>35081.96721311476</v>
      </c>
      <c r="FF86" s="63">
        <v>1.85</v>
      </c>
      <c r="FG86" s="14">
        <v>36.78</v>
      </c>
      <c r="FH86" s="64">
        <f t="shared" si="888"/>
        <v>19881.08108108108</v>
      </c>
      <c r="FI86" s="63">
        <v>0</v>
      </c>
      <c r="FJ86" s="14">
        <v>0</v>
      </c>
      <c r="FK86" s="64">
        <v>0</v>
      </c>
      <c r="FL86" s="63">
        <v>0</v>
      </c>
      <c r="FM86" s="14">
        <v>0</v>
      </c>
      <c r="FN86" s="64">
        <v>0</v>
      </c>
      <c r="FO86" s="63">
        <v>0</v>
      </c>
      <c r="FP86" s="14">
        <v>0</v>
      </c>
      <c r="FQ86" s="64">
        <f t="shared" si="889"/>
        <v>0</v>
      </c>
      <c r="FR86" s="63">
        <v>0</v>
      </c>
      <c r="FS86" s="14">
        <v>0</v>
      </c>
      <c r="FT86" s="64">
        <v>0</v>
      </c>
      <c r="FU86" s="63">
        <v>9.5079999999999991</v>
      </c>
      <c r="FV86" s="14">
        <v>204.76</v>
      </c>
      <c r="FW86" s="64">
        <f t="shared" si="891"/>
        <v>21535.549011358857</v>
      </c>
      <c r="FX86" s="63">
        <v>83.058000000000007</v>
      </c>
      <c r="FY86" s="14">
        <v>2006.89</v>
      </c>
      <c r="FZ86" s="64">
        <f t="shared" si="892"/>
        <v>24162.512942762889</v>
      </c>
      <c r="GA86" s="63">
        <v>0</v>
      </c>
      <c r="GB86" s="14">
        <v>0</v>
      </c>
      <c r="GC86" s="64">
        <v>0</v>
      </c>
      <c r="GD86" s="63">
        <v>0</v>
      </c>
      <c r="GE86" s="14">
        <v>0</v>
      </c>
      <c r="GF86" s="64">
        <v>0</v>
      </c>
      <c r="GG86" s="63">
        <v>3.2759999999999998</v>
      </c>
      <c r="GH86" s="14">
        <v>97.85</v>
      </c>
      <c r="GI86" s="64">
        <f t="shared" si="893"/>
        <v>29868.742368742369</v>
      </c>
      <c r="GJ86" s="63">
        <v>0</v>
      </c>
      <c r="GK86" s="14">
        <v>0</v>
      </c>
      <c r="GL86" s="64">
        <v>0</v>
      </c>
      <c r="GM86" s="63">
        <v>0</v>
      </c>
      <c r="GN86" s="14">
        <v>0</v>
      </c>
      <c r="GO86" s="64">
        <v>0</v>
      </c>
      <c r="GP86" s="63">
        <v>0</v>
      </c>
      <c r="GQ86" s="14">
        <v>0</v>
      </c>
      <c r="GR86" s="64">
        <v>0</v>
      </c>
      <c r="GS86" s="63">
        <v>0</v>
      </c>
      <c r="GT86" s="14">
        <v>0</v>
      </c>
      <c r="GU86" s="64">
        <v>0</v>
      </c>
      <c r="GV86" s="63">
        <v>0</v>
      </c>
      <c r="GW86" s="14">
        <v>0</v>
      </c>
      <c r="GX86" s="64">
        <v>0</v>
      </c>
      <c r="GY86" s="63">
        <v>0</v>
      </c>
      <c r="GZ86" s="14">
        <v>0</v>
      </c>
      <c r="HA86" s="64">
        <v>0</v>
      </c>
      <c r="HB86" s="63">
        <v>0</v>
      </c>
      <c r="HC86" s="14">
        <v>0</v>
      </c>
      <c r="HD86" s="64">
        <v>0</v>
      </c>
      <c r="HE86" s="63">
        <v>0</v>
      </c>
      <c r="HF86" s="14">
        <v>0</v>
      </c>
      <c r="HG86" s="64">
        <f t="shared" si="894"/>
        <v>0</v>
      </c>
      <c r="HH86" s="63">
        <v>6.7000000000000004E-2</v>
      </c>
      <c r="HI86" s="14">
        <v>1.86</v>
      </c>
      <c r="HJ86" s="64">
        <f t="shared" ref="HJ86:HJ95" si="909">HI86/HH86*1000</f>
        <v>27761.194029850747</v>
      </c>
      <c r="HK86" s="63">
        <v>0</v>
      </c>
      <c r="HL86" s="14">
        <v>0</v>
      </c>
      <c r="HM86" s="64">
        <v>0</v>
      </c>
      <c r="HN86" s="63">
        <v>0</v>
      </c>
      <c r="HO86" s="14">
        <v>0</v>
      </c>
      <c r="HP86" s="64">
        <v>0</v>
      </c>
      <c r="HQ86" s="63">
        <v>0.30299999999999999</v>
      </c>
      <c r="HR86" s="14">
        <v>7.93</v>
      </c>
      <c r="HS86" s="64">
        <f t="shared" si="903"/>
        <v>26171.617161716171</v>
      </c>
      <c r="HT86" s="63">
        <v>0</v>
      </c>
      <c r="HU86" s="14">
        <v>0</v>
      </c>
      <c r="HV86" s="64">
        <v>0</v>
      </c>
      <c r="HW86" s="63">
        <v>0</v>
      </c>
      <c r="HX86" s="14">
        <v>0</v>
      </c>
      <c r="HY86" s="64">
        <v>0</v>
      </c>
      <c r="HZ86" s="63">
        <v>0</v>
      </c>
      <c r="IA86" s="14">
        <v>0</v>
      </c>
      <c r="IB86" s="64">
        <v>0</v>
      </c>
      <c r="IC86" s="63">
        <v>0</v>
      </c>
      <c r="ID86" s="14">
        <v>0</v>
      </c>
      <c r="IE86" s="64">
        <f t="shared" si="895"/>
        <v>0</v>
      </c>
      <c r="IF86" s="63">
        <v>0</v>
      </c>
      <c r="IG86" s="14">
        <v>0</v>
      </c>
      <c r="IH86" s="64">
        <v>0</v>
      </c>
      <c r="II86" s="63">
        <v>0</v>
      </c>
      <c r="IJ86" s="14">
        <v>0</v>
      </c>
      <c r="IK86" s="64">
        <v>0</v>
      </c>
      <c r="IL86" s="63">
        <v>0</v>
      </c>
      <c r="IM86" s="14">
        <v>0</v>
      </c>
      <c r="IN86" s="64">
        <v>0</v>
      </c>
      <c r="IO86" s="63">
        <v>0</v>
      </c>
      <c r="IP86" s="14">
        <v>0</v>
      </c>
      <c r="IQ86" s="64">
        <v>0</v>
      </c>
      <c r="IR86" s="63">
        <v>0</v>
      </c>
      <c r="IS86" s="14">
        <v>0</v>
      </c>
      <c r="IT86" s="64">
        <v>0</v>
      </c>
      <c r="IU86" s="63">
        <v>5.0000000000000001E-3</v>
      </c>
      <c r="IV86" s="14">
        <v>3.03</v>
      </c>
      <c r="IW86" s="64">
        <f t="shared" si="904"/>
        <v>606000</v>
      </c>
      <c r="IX86" s="63">
        <v>0</v>
      </c>
      <c r="IY86" s="14">
        <v>0</v>
      </c>
      <c r="IZ86" s="64">
        <f t="shared" si="896"/>
        <v>0</v>
      </c>
      <c r="JA86" s="63">
        <v>0</v>
      </c>
      <c r="JB86" s="14">
        <v>0</v>
      </c>
      <c r="JC86" s="64">
        <v>0</v>
      </c>
      <c r="JD86" s="63">
        <v>0</v>
      </c>
      <c r="JE86" s="14">
        <v>0</v>
      </c>
      <c r="JF86" s="64">
        <v>0</v>
      </c>
      <c r="JG86" s="63">
        <v>0</v>
      </c>
      <c r="JH86" s="14">
        <v>0</v>
      </c>
      <c r="JI86" s="64">
        <v>0</v>
      </c>
      <c r="JJ86" s="63">
        <v>0</v>
      </c>
      <c r="JK86" s="14">
        <v>0</v>
      </c>
      <c r="JL86" s="64">
        <v>0</v>
      </c>
      <c r="JM86" s="63">
        <v>3.1869999999999998</v>
      </c>
      <c r="JN86" s="14">
        <v>85.26</v>
      </c>
      <c r="JO86" s="64">
        <f t="shared" si="898"/>
        <v>26752.43175400063</v>
      </c>
      <c r="JP86" s="63">
        <v>0.36799999999999999</v>
      </c>
      <c r="JQ86" s="14">
        <v>9.99</v>
      </c>
      <c r="JR86" s="64">
        <f t="shared" si="905"/>
        <v>27146.739130434784</v>
      </c>
      <c r="JS86" s="63">
        <v>0</v>
      </c>
      <c r="JT86" s="14">
        <v>0</v>
      </c>
      <c r="JU86" s="64">
        <v>0</v>
      </c>
      <c r="JV86" s="63">
        <v>3.0000000000000001E-3</v>
      </c>
      <c r="JW86" s="14">
        <v>0.4</v>
      </c>
      <c r="JX86" s="64">
        <f t="shared" ref="JX86:JX93" si="910">JW86/JV86*1000</f>
        <v>133333.33333333334</v>
      </c>
      <c r="JY86" s="63">
        <v>0</v>
      </c>
      <c r="JZ86" s="14">
        <v>0</v>
      </c>
      <c r="KA86" s="64">
        <v>0</v>
      </c>
      <c r="KB86" s="63">
        <v>14.228999999999999</v>
      </c>
      <c r="KC86" s="14">
        <v>455.98</v>
      </c>
      <c r="KD86" s="64">
        <f t="shared" si="899"/>
        <v>32045.82191299459</v>
      </c>
      <c r="KE86" s="63">
        <v>1.8879999999999999</v>
      </c>
      <c r="KF86" s="14">
        <v>47.74</v>
      </c>
      <c r="KG86" s="64">
        <f t="shared" si="900"/>
        <v>25286.016949152545</v>
      </c>
      <c r="KH86" s="11" t="e">
        <f>F86+I86+L86+AM86+AS86+BB86+BH86+#REF!+BN86+BT86+BW86+CF86+CI86+DA86+DD86+DG86+DP86+DS86+DV86+EH86+EK86+EQ86+GD86+EW86+FC86+FF86+FL86+FR86+AG86+FU86+FX86+GA86+GG86+GV86+GY86+HH86+HN86+HQ86+HW86+IL86+IR86+IU86+JJ86+JM86+JP86+JS86+JV86+JY86+KB86+KE86+DJ86+CC86+AA86+AJ86+ET86+FI86+JD86+AD86+AY86+CX86+U86+II86+GM86</f>
        <v>#REF!</v>
      </c>
      <c r="KI86" s="21" t="e">
        <f>G86+J86+M86+AN86+AT86+BC86+BI86+#REF!+BO86+BU86+BX86+CG86+CJ86+DB86+DE86+DH86+DQ86+DT86+DW86+EI86+EL86+ER86+GE86+EX86+FD86+FG86+FM86+FS86+AH86+FV86+FY86+GB86+GH86+GW86+GZ86+HI86+HO86+HR86+HX86+IM86+IS86+IV86+JK86+JN86+JQ86+JT86+JW86+JZ86+KC86+KF86+DK86+CD86+AB86+AK86+EU86+FJ86+JE86+AE86+AZ86+CY86+V86+IJ86+GN86</f>
        <v>#REF!</v>
      </c>
      <c r="KJ86" s="6"/>
      <c r="KK86" s="9"/>
      <c r="KL86" s="6"/>
      <c r="KM86" s="6"/>
      <c r="KN86" s="6"/>
      <c r="KO86" s="9"/>
      <c r="KP86" s="6"/>
      <c r="KQ86" s="6"/>
      <c r="KR86" s="6"/>
      <c r="KS86" s="9"/>
      <c r="KT86" s="6"/>
      <c r="KU86" s="6"/>
      <c r="KV86" s="1"/>
      <c r="KW86" s="2"/>
      <c r="KX86" s="1"/>
      <c r="KY86" s="1"/>
      <c r="KZ86" s="1"/>
      <c r="LA86" s="2"/>
      <c r="LB86" s="1"/>
      <c r="LC86" s="1"/>
      <c r="LD86" s="1"/>
      <c r="LE86" s="2"/>
      <c r="LF86" s="1"/>
      <c r="LG86" s="1"/>
      <c r="LH86" s="1"/>
      <c r="LI86" s="2"/>
      <c r="LJ86" s="1"/>
      <c r="LK86" s="1"/>
      <c r="LL86" s="1"/>
      <c r="LM86" s="2"/>
      <c r="LN86" s="1"/>
      <c r="LO86" s="1"/>
      <c r="LP86" s="1"/>
      <c r="LQ86" s="2"/>
      <c r="LR86" s="1"/>
      <c r="LS86" s="1"/>
      <c r="LT86" s="1"/>
      <c r="LU86" s="2"/>
      <c r="LV86" s="1"/>
      <c r="LW86" s="1"/>
      <c r="LX86" s="1"/>
      <c r="LY86" s="2"/>
      <c r="LZ86" s="1"/>
      <c r="MA86" s="1"/>
      <c r="MB86" s="1"/>
    </row>
    <row r="87" spans="1:415" x14ac:dyDescent="0.3">
      <c r="A87" s="57">
        <v>2015</v>
      </c>
      <c r="B87" s="58" t="s">
        <v>8</v>
      </c>
      <c r="C87" s="63">
        <v>0</v>
      </c>
      <c r="D87" s="14">
        <v>0</v>
      </c>
      <c r="E87" s="64">
        <v>0</v>
      </c>
      <c r="F87" s="63">
        <v>1.774</v>
      </c>
      <c r="G87" s="14">
        <v>48.36</v>
      </c>
      <c r="H87" s="64">
        <f t="shared" si="873"/>
        <v>27260.428410372038</v>
      </c>
      <c r="I87" s="63">
        <v>0</v>
      </c>
      <c r="J87" s="14">
        <v>0</v>
      </c>
      <c r="K87" s="64">
        <v>0</v>
      </c>
      <c r="L87" s="63">
        <v>8.5999999999999993E-2</v>
      </c>
      <c r="M87" s="14">
        <v>3.6</v>
      </c>
      <c r="N87" s="64">
        <f t="shared" si="874"/>
        <v>41860.465116279076</v>
      </c>
      <c r="O87" s="63">
        <v>0</v>
      </c>
      <c r="P87" s="14">
        <v>0</v>
      </c>
      <c r="Q87" s="64">
        <v>0</v>
      </c>
      <c r="R87" s="63"/>
      <c r="S87" s="14"/>
      <c r="T87" s="64"/>
      <c r="U87" s="63">
        <v>0</v>
      </c>
      <c r="V87" s="14">
        <v>0</v>
      </c>
      <c r="W87" s="64">
        <v>0</v>
      </c>
      <c r="X87" s="82">
        <v>0</v>
      </c>
      <c r="Y87" s="14">
        <v>0</v>
      </c>
      <c r="Z87" s="64">
        <v>0</v>
      </c>
      <c r="AA87" s="63">
        <v>47.723999999999997</v>
      </c>
      <c r="AB87" s="14">
        <v>977.79</v>
      </c>
      <c r="AC87" s="64">
        <f t="shared" si="875"/>
        <v>20488.43349258235</v>
      </c>
      <c r="AD87" s="82">
        <v>0</v>
      </c>
      <c r="AE87" s="14">
        <v>0</v>
      </c>
      <c r="AF87" s="64">
        <v>0</v>
      </c>
      <c r="AG87" s="63">
        <v>0</v>
      </c>
      <c r="AH87" s="14">
        <v>0</v>
      </c>
      <c r="AI87" s="64">
        <v>0</v>
      </c>
      <c r="AJ87" s="63">
        <v>0</v>
      </c>
      <c r="AK87" s="14">
        <v>0</v>
      </c>
      <c r="AL87" s="64">
        <v>0</v>
      </c>
      <c r="AM87" s="63">
        <v>0</v>
      </c>
      <c r="AN87" s="14">
        <v>0</v>
      </c>
      <c r="AO87" s="64">
        <v>0</v>
      </c>
      <c r="AP87" s="63">
        <v>0</v>
      </c>
      <c r="AQ87" s="14">
        <v>0</v>
      </c>
      <c r="AR87" s="64">
        <v>0</v>
      </c>
      <c r="AS87" s="63">
        <v>7.8E-2</v>
      </c>
      <c r="AT87" s="14">
        <v>3.03</v>
      </c>
      <c r="AU87" s="64">
        <f t="shared" si="877"/>
        <v>38846.153846153844</v>
      </c>
      <c r="AV87" s="63">
        <v>0</v>
      </c>
      <c r="AW87" s="14">
        <v>0</v>
      </c>
      <c r="AX87" s="64">
        <v>0</v>
      </c>
      <c r="AY87" s="63">
        <v>0</v>
      </c>
      <c r="AZ87" s="14">
        <v>0</v>
      </c>
      <c r="BA87" s="64">
        <v>0</v>
      </c>
      <c r="BB87" s="63">
        <v>0</v>
      </c>
      <c r="BC87" s="14">
        <v>0</v>
      </c>
      <c r="BD87" s="64">
        <v>0</v>
      </c>
      <c r="BE87" s="63"/>
      <c r="BF87" s="14"/>
      <c r="BG87" s="64"/>
      <c r="BH87" s="63">
        <v>0</v>
      </c>
      <c r="BI87" s="14">
        <v>0</v>
      </c>
      <c r="BJ87" s="64">
        <v>0</v>
      </c>
      <c r="BK87" s="63">
        <v>3.734</v>
      </c>
      <c r="BL87" s="14">
        <v>102.15</v>
      </c>
      <c r="BM87" s="64">
        <f t="shared" si="879"/>
        <v>27356.722013926086</v>
      </c>
      <c r="BN87" s="63">
        <v>0</v>
      </c>
      <c r="BO87" s="14">
        <v>0</v>
      </c>
      <c r="BP87" s="64">
        <v>0</v>
      </c>
      <c r="BQ87" s="63"/>
      <c r="BR87" s="14"/>
      <c r="BS87" s="64"/>
      <c r="BT87" s="63">
        <v>0</v>
      </c>
      <c r="BU87" s="14">
        <v>0</v>
      </c>
      <c r="BV87" s="64">
        <v>0</v>
      </c>
      <c r="BW87" s="63">
        <v>0</v>
      </c>
      <c r="BX87" s="14">
        <v>0</v>
      </c>
      <c r="BY87" s="64">
        <v>0</v>
      </c>
      <c r="BZ87" s="63"/>
      <c r="CA87" s="14"/>
      <c r="CB87" s="64"/>
      <c r="CC87" s="63">
        <v>31.151</v>
      </c>
      <c r="CD87" s="14">
        <v>760.78</v>
      </c>
      <c r="CE87" s="64">
        <f t="shared" si="880"/>
        <v>24422.329941253891</v>
      </c>
      <c r="CF87" s="63">
        <v>0</v>
      </c>
      <c r="CG87" s="14">
        <v>0</v>
      </c>
      <c r="CH87" s="64">
        <v>0</v>
      </c>
      <c r="CI87" s="63">
        <v>0</v>
      </c>
      <c r="CJ87" s="14">
        <v>0</v>
      </c>
      <c r="CK87" s="64">
        <v>0</v>
      </c>
      <c r="CL87" s="63">
        <v>0</v>
      </c>
      <c r="CM87" s="14">
        <v>0</v>
      </c>
      <c r="CN87" s="64">
        <f t="shared" si="881"/>
        <v>0</v>
      </c>
      <c r="CO87" s="63">
        <v>0</v>
      </c>
      <c r="CP87" s="14">
        <v>0</v>
      </c>
      <c r="CQ87" s="64">
        <v>0</v>
      </c>
      <c r="CR87" s="63">
        <v>0</v>
      </c>
      <c r="CS87" s="14">
        <v>0</v>
      </c>
      <c r="CT87" s="64">
        <f t="shared" si="882"/>
        <v>0</v>
      </c>
      <c r="CU87" s="63">
        <v>0</v>
      </c>
      <c r="CV87" s="14">
        <v>0</v>
      </c>
      <c r="CW87" s="64">
        <v>0</v>
      </c>
      <c r="CX87" s="63">
        <v>0</v>
      </c>
      <c r="CY87" s="14">
        <v>0</v>
      </c>
      <c r="CZ87" s="64">
        <v>0</v>
      </c>
      <c r="DA87" s="63">
        <v>0.39200000000000002</v>
      </c>
      <c r="DB87" s="14">
        <v>11.96</v>
      </c>
      <c r="DC87" s="64">
        <f t="shared" si="883"/>
        <v>30510.204081632655</v>
      </c>
      <c r="DD87" s="63">
        <v>0</v>
      </c>
      <c r="DE87" s="14">
        <v>0</v>
      </c>
      <c r="DF87" s="64">
        <v>0</v>
      </c>
      <c r="DG87" s="63">
        <v>0</v>
      </c>
      <c r="DH87" s="14">
        <v>0</v>
      </c>
      <c r="DI87" s="64">
        <v>0</v>
      </c>
      <c r="DJ87" s="63">
        <v>0</v>
      </c>
      <c r="DK87" s="14">
        <v>0</v>
      </c>
      <c r="DL87" s="64">
        <v>0</v>
      </c>
      <c r="DM87" s="63">
        <v>0</v>
      </c>
      <c r="DN87" s="14">
        <v>0</v>
      </c>
      <c r="DO87" s="64">
        <v>0</v>
      </c>
      <c r="DP87" s="63">
        <v>0</v>
      </c>
      <c r="DQ87" s="14">
        <v>0</v>
      </c>
      <c r="DR87" s="64">
        <v>0</v>
      </c>
      <c r="DS87" s="63">
        <v>2.1999999999999999E-2</v>
      </c>
      <c r="DT87" s="14">
        <v>0.72</v>
      </c>
      <c r="DU87" s="64">
        <f t="shared" si="902"/>
        <v>32727.272727272728</v>
      </c>
      <c r="DV87" s="63">
        <v>0</v>
      </c>
      <c r="DW87" s="14">
        <v>0</v>
      </c>
      <c r="DX87" s="64">
        <v>0</v>
      </c>
      <c r="DY87" s="63">
        <v>0</v>
      </c>
      <c r="DZ87" s="14">
        <v>0</v>
      </c>
      <c r="EA87" s="64">
        <f t="shared" si="884"/>
        <v>0</v>
      </c>
      <c r="EB87" s="63">
        <v>0</v>
      </c>
      <c r="EC87" s="14">
        <v>0</v>
      </c>
      <c r="ED87" s="64">
        <f t="shared" si="885"/>
        <v>0</v>
      </c>
      <c r="EE87" s="63">
        <v>0</v>
      </c>
      <c r="EF87" s="14">
        <v>0</v>
      </c>
      <c r="EG87" s="64">
        <f>IF(EE87=0,0,EF87/EE87*1000)</f>
        <v>0</v>
      </c>
      <c r="EH87" s="63">
        <v>0</v>
      </c>
      <c r="EI87" s="14">
        <v>0</v>
      </c>
      <c r="EJ87" s="64">
        <v>0</v>
      </c>
      <c r="EK87" s="63">
        <v>0</v>
      </c>
      <c r="EL87" s="14">
        <v>0</v>
      </c>
      <c r="EM87" s="64">
        <v>0</v>
      </c>
      <c r="EN87" s="63">
        <v>0</v>
      </c>
      <c r="EO87" s="14">
        <v>0</v>
      </c>
      <c r="EP87" s="64">
        <v>0</v>
      </c>
      <c r="EQ87" s="63">
        <v>0</v>
      </c>
      <c r="ER87" s="14">
        <v>0</v>
      </c>
      <c r="ES87" s="64">
        <v>0</v>
      </c>
      <c r="ET87" s="63">
        <v>44.104999999999997</v>
      </c>
      <c r="EU87" s="14">
        <v>383.83</v>
      </c>
      <c r="EV87" s="64">
        <f t="shared" si="886"/>
        <v>8702.6414238748439</v>
      </c>
      <c r="EW87" s="63">
        <v>0</v>
      </c>
      <c r="EX87" s="14">
        <v>0</v>
      </c>
      <c r="EY87" s="64">
        <v>0</v>
      </c>
      <c r="EZ87" s="63"/>
      <c r="FA87" s="14"/>
      <c r="FB87" s="64"/>
      <c r="FC87" s="63">
        <v>0.70499999999999996</v>
      </c>
      <c r="FD87" s="14">
        <v>18.52</v>
      </c>
      <c r="FE87" s="64">
        <f t="shared" si="887"/>
        <v>26269.503546099291</v>
      </c>
      <c r="FF87" s="63">
        <v>0.65400000000000003</v>
      </c>
      <c r="FG87" s="14">
        <v>17.489999999999998</v>
      </c>
      <c r="FH87" s="64">
        <f t="shared" si="888"/>
        <v>26743.119266055044</v>
      </c>
      <c r="FI87" s="63">
        <v>0</v>
      </c>
      <c r="FJ87" s="14">
        <v>0</v>
      </c>
      <c r="FK87" s="64">
        <v>0</v>
      </c>
      <c r="FL87" s="63">
        <v>0</v>
      </c>
      <c r="FM87" s="14">
        <v>0</v>
      </c>
      <c r="FN87" s="64">
        <v>0</v>
      </c>
      <c r="FO87" s="63">
        <v>0</v>
      </c>
      <c r="FP87" s="14">
        <v>0</v>
      </c>
      <c r="FQ87" s="64">
        <f t="shared" si="889"/>
        <v>0</v>
      </c>
      <c r="FR87" s="63">
        <v>2.3079999999999998</v>
      </c>
      <c r="FS87" s="14">
        <v>77.52</v>
      </c>
      <c r="FT87" s="64">
        <f t="shared" si="890"/>
        <v>33587.521663778163</v>
      </c>
      <c r="FU87" s="63">
        <v>10.01</v>
      </c>
      <c r="FV87" s="14">
        <v>215.43</v>
      </c>
      <c r="FW87" s="64">
        <f t="shared" si="891"/>
        <v>21521.478521478522</v>
      </c>
      <c r="FX87" s="63">
        <v>64.242000000000004</v>
      </c>
      <c r="FY87" s="14">
        <v>1683.93</v>
      </c>
      <c r="FZ87" s="64">
        <f t="shared" si="892"/>
        <v>26212.291024563372</v>
      </c>
      <c r="GA87" s="63">
        <v>0</v>
      </c>
      <c r="GB87" s="14">
        <v>0</v>
      </c>
      <c r="GC87" s="64">
        <v>0</v>
      </c>
      <c r="GD87" s="63">
        <v>0</v>
      </c>
      <c r="GE87" s="14">
        <v>0</v>
      </c>
      <c r="GF87" s="64">
        <v>0</v>
      </c>
      <c r="GG87" s="63">
        <v>3.0870000000000002</v>
      </c>
      <c r="GH87" s="14">
        <v>94.58</v>
      </c>
      <c r="GI87" s="64">
        <f t="shared" si="893"/>
        <v>30638.160025915127</v>
      </c>
      <c r="GJ87" s="63">
        <v>0</v>
      </c>
      <c r="GK87" s="14">
        <v>0</v>
      </c>
      <c r="GL87" s="64">
        <v>0</v>
      </c>
      <c r="GM87" s="63">
        <v>0</v>
      </c>
      <c r="GN87" s="14">
        <v>0</v>
      </c>
      <c r="GO87" s="64">
        <v>0</v>
      </c>
      <c r="GP87" s="63">
        <v>0</v>
      </c>
      <c r="GQ87" s="14">
        <v>0</v>
      </c>
      <c r="GR87" s="64">
        <v>0</v>
      </c>
      <c r="GS87" s="63">
        <v>0</v>
      </c>
      <c r="GT87" s="14">
        <v>0</v>
      </c>
      <c r="GU87" s="64">
        <v>0</v>
      </c>
      <c r="GV87" s="63">
        <v>0</v>
      </c>
      <c r="GW87" s="14">
        <v>0</v>
      </c>
      <c r="GX87" s="64">
        <v>0</v>
      </c>
      <c r="GY87" s="63">
        <v>0</v>
      </c>
      <c r="GZ87" s="14">
        <v>0</v>
      </c>
      <c r="HA87" s="64">
        <v>0</v>
      </c>
      <c r="HB87" s="63">
        <v>0</v>
      </c>
      <c r="HC87" s="14">
        <v>0</v>
      </c>
      <c r="HD87" s="64">
        <v>0</v>
      </c>
      <c r="HE87" s="63">
        <v>0</v>
      </c>
      <c r="HF87" s="14">
        <v>0</v>
      </c>
      <c r="HG87" s="64">
        <f t="shared" si="894"/>
        <v>0</v>
      </c>
      <c r="HH87" s="63">
        <v>6.5000000000000002E-2</v>
      </c>
      <c r="HI87" s="14">
        <v>2.61</v>
      </c>
      <c r="HJ87" s="64">
        <f t="shared" si="909"/>
        <v>40153.846153846156</v>
      </c>
      <c r="HK87" s="63">
        <v>0</v>
      </c>
      <c r="HL87" s="14">
        <v>0</v>
      </c>
      <c r="HM87" s="64">
        <v>0</v>
      </c>
      <c r="HN87" s="63">
        <v>0</v>
      </c>
      <c r="HO87" s="14">
        <v>0</v>
      </c>
      <c r="HP87" s="64">
        <v>0</v>
      </c>
      <c r="HQ87" s="63">
        <v>0.79300000000000004</v>
      </c>
      <c r="HR87" s="14">
        <v>24.08</v>
      </c>
      <c r="HS87" s="64">
        <f t="shared" si="903"/>
        <v>30365.699873896592</v>
      </c>
      <c r="HT87" s="63">
        <v>0</v>
      </c>
      <c r="HU87" s="14">
        <v>0</v>
      </c>
      <c r="HV87" s="64">
        <v>0</v>
      </c>
      <c r="HW87" s="63">
        <v>0</v>
      </c>
      <c r="HX87" s="14">
        <v>0</v>
      </c>
      <c r="HY87" s="64">
        <v>0</v>
      </c>
      <c r="HZ87" s="63">
        <v>0</v>
      </c>
      <c r="IA87" s="14">
        <v>0</v>
      </c>
      <c r="IB87" s="64">
        <v>0</v>
      </c>
      <c r="IC87" s="63">
        <v>0</v>
      </c>
      <c r="ID87" s="14">
        <v>0</v>
      </c>
      <c r="IE87" s="64">
        <f t="shared" si="895"/>
        <v>0</v>
      </c>
      <c r="IF87" s="63">
        <v>0</v>
      </c>
      <c r="IG87" s="14">
        <v>0</v>
      </c>
      <c r="IH87" s="64">
        <v>0</v>
      </c>
      <c r="II87" s="63">
        <v>0</v>
      </c>
      <c r="IJ87" s="14">
        <v>0</v>
      </c>
      <c r="IK87" s="64">
        <v>0</v>
      </c>
      <c r="IL87" s="63">
        <v>0</v>
      </c>
      <c r="IM87" s="14">
        <v>0</v>
      </c>
      <c r="IN87" s="64">
        <v>0</v>
      </c>
      <c r="IO87" s="63">
        <v>0</v>
      </c>
      <c r="IP87" s="14">
        <v>0</v>
      </c>
      <c r="IQ87" s="64">
        <v>0</v>
      </c>
      <c r="IR87" s="63">
        <v>0</v>
      </c>
      <c r="IS87" s="14">
        <v>0</v>
      </c>
      <c r="IT87" s="64">
        <v>0</v>
      </c>
      <c r="IU87" s="63">
        <v>2E-3</v>
      </c>
      <c r="IV87" s="14">
        <v>1.83</v>
      </c>
      <c r="IW87" s="64">
        <f t="shared" si="904"/>
        <v>915000</v>
      </c>
      <c r="IX87" s="63">
        <v>0</v>
      </c>
      <c r="IY87" s="14">
        <v>0</v>
      </c>
      <c r="IZ87" s="64">
        <f t="shared" si="896"/>
        <v>0</v>
      </c>
      <c r="JA87" s="63">
        <v>0</v>
      </c>
      <c r="JB87" s="14">
        <v>0</v>
      </c>
      <c r="JC87" s="64">
        <v>0</v>
      </c>
      <c r="JD87" s="63">
        <v>0</v>
      </c>
      <c r="JE87" s="14">
        <v>0</v>
      </c>
      <c r="JF87" s="64">
        <v>0</v>
      </c>
      <c r="JG87" s="63">
        <v>0</v>
      </c>
      <c r="JH87" s="14">
        <v>0</v>
      </c>
      <c r="JI87" s="64">
        <v>0</v>
      </c>
      <c r="JJ87" s="63">
        <v>5.1999999999999998E-2</v>
      </c>
      <c r="JK87" s="14">
        <v>1.77</v>
      </c>
      <c r="JL87" s="64">
        <f t="shared" si="897"/>
        <v>34038.461538461539</v>
      </c>
      <c r="JM87" s="63">
        <v>10.872</v>
      </c>
      <c r="JN87" s="14">
        <v>322.93</v>
      </c>
      <c r="JO87" s="64">
        <f t="shared" si="898"/>
        <v>29702.906548933039</v>
      </c>
      <c r="JP87" s="63">
        <v>0</v>
      </c>
      <c r="JQ87" s="14">
        <v>0</v>
      </c>
      <c r="JR87" s="64">
        <v>0</v>
      </c>
      <c r="JS87" s="63">
        <v>0</v>
      </c>
      <c r="JT87" s="14">
        <v>0</v>
      </c>
      <c r="JU87" s="64">
        <v>0</v>
      </c>
      <c r="JV87" s="63">
        <v>0</v>
      </c>
      <c r="JW87" s="14">
        <v>0</v>
      </c>
      <c r="JX87" s="64">
        <v>0</v>
      </c>
      <c r="JY87" s="63">
        <v>0</v>
      </c>
      <c r="JZ87" s="14">
        <v>0</v>
      </c>
      <c r="KA87" s="64">
        <v>0</v>
      </c>
      <c r="KB87" s="63">
        <v>12.129</v>
      </c>
      <c r="KC87" s="14">
        <v>358.4</v>
      </c>
      <c r="KD87" s="64">
        <f t="shared" si="899"/>
        <v>29549.014758017973</v>
      </c>
      <c r="KE87" s="63">
        <v>2.1429999999999998</v>
      </c>
      <c r="KF87" s="14">
        <v>46.49</v>
      </c>
      <c r="KG87" s="64">
        <f t="shared" si="900"/>
        <v>21693.887074195056</v>
      </c>
      <c r="KH87" s="11" t="e">
        <f>F87+I87+L87+AM87+AS87+BB87+BH87+#REF!+BN87+BT87+BW87+CF87+CI87+DA87+DD87+DG87+DP87+DS87+DV87+EH87+EK87+EQ87+GD87+EW87+FC87+FF87+FL87+FR87+AG87+FU87+FX87+GA87+GG87+GV87+GY87+HH87+HN87+HQ87+HW87+IL87+IR87+IU87+JJ87+JM87+JP87+JS87+JV87+JY87+KB87+KE87+DJ87+CC87+AA87+AJ87+ET87+FI87+JD87+AD87+AY87+CX87+U87+II87+GM87</f>
        <v>#REF!</v>
      </c>
      <c r="KI87" s="21" t="e">
        <f>G87+J87+M87+AN87+AT87+BC87+BI87+#REF!+BO87+BU87+BX87+CG87+CJ87+DB87+DE87+DH87+DQ87+DT87+DW87+EI87+EL87+ER87+GE87+EX87+FD87+FG87+FM87+FS87+AH87+FV87+FY87+GB87+GH87+GW87+GZ87+HI87+HO87+HR87+HX87+IM87+IS87+IV87+JK87+JN87+JQ87+JT87+JW87+JZ87+KC87+KF87+DK87+CD87+AB87+AK87+EU87+FJ87+JE87+AE87+AZ87+CY87+V87+IJ87+GN87</f>
        <v>#REF!</v>
      </c>
      <c r="KJ87" s="6"/>
      <c r="KK87" s="9"/>
      <c r="KL87" s="6"/>
      <c r="KM87" s="6"/>
      <c r="KN87" s="6"/>
      <c r="KO87" s="9"/>
      <c r="KP87" s="6"/>
      <c r="KQ87" s="6"/>
      <c r="KR87" s="6"/>
      <c r="KS87" s="9"/>
      <c r="KT87" s="6"/>
      <c r="KU87" s="6"/>
      <c r="KV87" s="1"/>
      <c r="KW87" s="2"/>
      <c r="KX87" s="1"/>
      <c r="KY87" s="1"/>
      <c r="KZ87" s="1"/>
      <c r="LA87" s="2"/>
      <c r="LB87" s="1"/>
      <c r="LC87" s="1"/>
      <c r="LD87" s="1"/>
      <c r="LE87" s="2"/>
      <c r="LF87" s="1"/>
      <c r="LG87" s="1"/>
      <c r="LH87" s="1"/>
      <c r="LI87" s="2"/>
      <c r="LJ87" s="1"/>
      <c r="LK87" s="1"/>
      <c r="LL87" s="1"/>
      <c r="LM87" s="2"/>
      <c r="LN87" s="1"/>
      <c r="LO87" s="1"/>
      <c r="LP87" s="1"/>
      <c r="LQ87" s="2"/>
      <c r="LR87" s="1"/>
      <c r="LS87" s="1"/>
      <c r="LT87" s="1"/>
      <c r="LU87" s="2"/>
      <c r="LV87" s="1"/>
      <c r="LW87" s="1"/>
      <c r="LX87" s="1"/>
      <c r="LY87" s="2"/>
      <c r="LZ87" s="1"/>
      <c r="MA87" s="1"/>
      <c r="MB87" s="1"/>
    </row>
    <row r="88" spans="1:415" x14ac:dyDescent="0.3">
      <c r="A88" s="57">
        <v>2015</v>
      </c>
      <c r="B88" s="58" t="s">
        <v>9</v>
      </c>
      <c r="C88" s="63">
        <v>0</v>
      </c>
      <c r="D88" s="14">
        <v>0</v>
      </c>
      <c r="E88" s="64">
        <v>0</v>
      </c>
      <c r="F88" s="63">
        <v>0.54</v>
      </c>
      <c r="G88" s="14">
        <v>15.16</v>
      </c>
      <c r="H88" s="64">
        <f t="shared" si="873"/>
        <v>28074.074074074073</v>
      </c>
      <c r="I88" s="63">
        <v>0</v>
      </c>
      <c r="J88" s="14">
        <v>0</v>
      </c>
      <c r="K88" s="64">
        <v>0</v>
      </c>
      <c r="L88" s="63">
        <v>0.82299999999999995</v>
      </c>
      <c r="M88" s="14">
        <v>30.7</v>
      </c>
      <c r="N88" s="64">
        <f t="shared" si="874"/>
        <v>37302.551640340222</v>
      </c>
      <c r="O88" s="63">
        <v>0</v>
      </c>
      <c r="P88" s="14">
        <v>0</v>
      </c>
      <c r="Q88" s="64">
        <v>0</v>
      </c>
      <c r="R88" s="63"/>
      <c r="S88" s="14"/>
      <c r="T88" s="64"/>
      <c r="U88" s="63">
        <v>0.123</v>
      </c>
      <c r="V88" s="14">
        <v>4.47</v>
      </c>
      <c r="W88" s="64">
        <f t="shared" ref="W88" si="911">V88/U88*1000</f>
        <v>36341.463414634141</v>
      </c>
      <c r="X88" s="82">
        <v>0</v>
      </c>
      <c r="Y88" s="14">
        <v>0</v>
      </c>
      <c r="Z88" s="64">
        <v>0</v>
      </c>
      <c r="AA88" s="63">
        <v>119.837</v>
      </c>
      <c r="AB88" s="14">
        <v>3169.43</v>
      </c>
      <c r="AC88" s="64">
        <f t="shared" si="875"/>
        <v>26447.841651576724</v>
      </c>
      <c r="AD88" s="82">
        <v>0</v>
      </c>
      <c r="AE88" s="14">
        <v>0</v>
      </c>
      <c r="AF88" s="64">
        <v>0</v>
      </c>
      <c r="AG88" s="63">
        <v>0</v>
      </c>
      <c r="AH88" s="14">
        <v>0</v>
      </c>
      <c r="AI88" s="64">
        <v>0</v>
      </c>
      <c r="AJ88" s="63">
        <v>0</v>
      </c>
      <c r="AK88" s="14">
        <v>0</v>
      </c>
      <c r="AL88" s="64">
        <v>0</v>
      </c>
      <c r="AM88" s="63">
        <v>0</v>
      </c>
      <c r="AN88" s="14">
        <v>0</v>
      </c>
      <c r="AO88" s="64">
        <v>0</v>
      </c>
      <c r="AP88" s="63">
        <v>0</v>
      </c>
      <c r="AQ88" s="14">
        <v>0</v>
      </c>
      <c r="AR88" s="64">
        <v>0</v>
      </c>
      <c r="AS88" s="63">
        <v>2.5999999999999999E-2</v>
      </c>
      <c r="AT88" s="14">
        <v>1.31</v>
      </c>
      <c r="AU88" s="64">
        <f t="shared" si="877"/>
        <v>50384.61538461539</v>
      </c>
      <c r="AV88" s="63">
        <v>0</v>
      </c>
      <c r="AW88" s="14">
        <v>0</v>
      </c>
      <c r="AX88" s="64">
        <v>0</v>
      </c>
      <c r="AY88" s="63">
        <v>0</v>
      </c>
      <c r="AZ88" s="14">
        <v>0</v>
      </c>
      <c r="BA88" s="64">
        <v>0</v>
      </c>
      <c r="BB88" s="63">
        <v>0</v>
      </c>
      <c r="BC88" s="14">
        <v>0</v>
      </c>
      <c r="BD88" s="64">
        <v>0</v>
      </c>
      <c r="BE88" s="63"/>
      <c r="BF88" s="14"/>
      <c r="BG88" s="64"/>
      <c r="BH88" s="63">
        <v>0</v>
      </c>
      <c r="BI88" s="14">
        <v>0</v>
      </c>
      <c r="BJ88" s="64">
        <v>0</v>
      </c>
      <c r="BK88" s="63">
        <v>2.2080000000000002</v>
      </c>
      <c r="BL88" s="14">
        <v>46.71</v>
      </c>
      <c r="BM88" s="64">
        <f t="shared" si="879"/>
        <v>21154.891304347824</v>
      </c>
      <c r="BN88" s="63">
        <v>0</v>
      </c>
      <c r="BO88" s="14">
        <v>0</v>
      </c>
      <c r="BP88" s="64">
        <v>0</v>
      </c>
      <c r="BQ88" s="63"/>
      <c r="BR88" s="14"/>
      <c r="BS88" s="64"/>
      <c r="BT88" s="63">
        <v>0</v>
      </c>
      <c r="BU88" s="14">
        <v>0</v>
      </c>
      <c r="BV88" s="64">
        <v>0</v>
      </c>
      <c r="BW88" s="63">
        <v>0</v>
      </c>
      <c r="BX88" s="14">
        <v>0</v>
      </c>
      <c r="BY88" s="64">
        <v>0</v>
      </c>
      <c r="BZ88" s="63"/>
      <c r="CA88" s="14"/>
      <c r="CB88" s="64"/>
      <c r="CC88" s="63">
        <v>47.917000000000002</v>
      </c>
      <c r="CD88" s="14">
        <v>1211.23</v>
      </c>
      <c r="CE88" s="64">
        <f t="shared" si="880"/>
        <v>25277.66763361646</v>
      </c>
      <c r="CF88" s="63">
        <v>0</v>
      </c>
      <c r="CG88" s="14">
        <v>0</v>
      </c>
      <c r="CH88" s="64">
        <v>0</v>
      </c>
      <c r="CI88" s="63">
        <v>0</v>
      </c>
      <c r="CJ88" s="14">
        <v>0</v>
      </c>
      <c r="CK88" s="64">
        <v>0</v>
      </c>
      <c r="CL88" s="63">
        <v>0</v>
      </c>
      <c r="CM88" s="14">
        <v>0</v>
      </c>
      <c r="CN88" s="64">
        <f t="shared" si="881"/>
        <v>0</v>
      </c>
      <c r="CO88" s="63">
        <v>0</v>
      </c>
      <c r="CP88" s="14">
        <v>0</v>
      </c>
      <c r="CQ88" s="64">
        <v>0</v>
      </c>
      <c r="CR88" s="63">
        <v>0</v>
      </c>
      <c r="CS88" s="14">
        <v>0</v>
      </c>
      <c r="CT88" s="64">
        <f t="shared" si="882"/>
        <v>0</v>
      </c>
      <c r="CU88" s="63">
        <v>0</v>
      </c>
      <c r="CV88" s="14">
        <v>0</v>
      </c>
      <c r="CW88" s="64">
        <v>0</v>
      </c>
      <c r="CX88" s="63">
        <v>0</v>
      </c>
      <c r="CY88" s="14">
        <v>0</v>
      </c>
      <c r="CZ88" s="64">
        <v>0</v>
      </c>
      <c r="DA88" s="63">
        <v>0.126</v>
      </c>
      <c r="DB88" s="14">
        <v>4.51</v>
      </c>
      <c r="DC88" s="64">
        <f t="shared" si="883"/>
        <v>35793.650793650791</v>
      </c>
      <c r="DD88" s="63">
        <v>0</v>
      </c>
      <c r="DE88" s="14">
        <v>0</v>
      </c>
      <c r="DF88" s="64">
        <v>0</v>
      </c>
      <c r="DG88" s="63">
        <v>0</v>
      </c>
      <c r="DH88" s="14">
        <v>0</v>
      </c>
      <c r="DI88" s="64">
        <v>0</v>
      </c>
      <c r="DJ88" s="63">
        <v>0</v>
      </c>
      <c r="DK88" s="14">
        <v>0</v>
      </c>
      <c r="DL88" s="64">
        <v>0</v>
      </c>
      <c r="DM88" s="63">
        <v>0</v>
      </c>
      <c r="DN88" s="14">
        <v>0</v>
      </c>
      <c r="DO88" s="64">
        <v>0</v>
      </c>
      <c r="DP88" s="63">
        <v>0</v>
      </c>
      <c r="DQ88" s="14">
        <v>0</v>
      </c>
      <c r="DR88" s="64">
        <v>0</v>
      </c>
      <c r="DS88" s="63">
        <v>0</v>
      </c>
      <c r="DT88" s="14">
        <v>0</v>
      </c>
      <c r="DU88" s="64">
        <v>0</v>
      </c>
      <c r="DV88" s="63">
        <v>0</v>
      </c>
      <c r="DW88" s="14">
        <v>0</v>
      </c>
      <c r="DX88" s="64">
        <v>0</v>
      </c>
      <c r="DY88" s="63">
        <v>0</v>
      </c>
      <c r="DZ88" s="14">
        <v>0</v>
      </c>
      <c r="EA88" s="64">
        <f t="shared" si="884"/>
        <v>0</v>
      </c>
      <c r="EB88" s="63">
        <v>0</v>
      </c>
      <c r="EC88" s="14">
        <v>0</v>
      </c>
      <c r="ED88" s="64">
        <f t="shared" si="885"/>
        <v>0</v>
      </c>
      <c r="EE88" s="63">
        <v>0</v>
      </c>
      <c r="EF88" s="14">
        <v>0</v>
      </c>
      <c r="EG88" s="64">
        <f t="shared" ref="EG88:EG95" si="912">IF(EE88=0,0,EF88/EE88*1000)</f>
        <v>0</v>
      </c>
      <c r="EH88" s="63">
        <v>1.1579999999999999</v>
      </c>
      <c r="EI88" s="14">
        <v>51.2</v>
      </c>
      <c r="EJ88" s="64">
        <f t="shared" si="908"/>
        <v>44214.162348877377</v>
      </c>
      <c r="EK88" s="63">
        <v>0</v>
      </c>
      <c r="EL88" s="14">
        <v>0</v>
      </c>
      <c r="EM88" s="64">
        <v>0</v>
      </c>
      <c r="EN88" s="63">
        <v>0</v>
      </c>
      <c r="EO88" s="14">
        <v>0</v>
      </c>
      <c r="EP88" s="64">
        <v>0</v>
      </c>
      <c r="EQ88" s="63">
        <v>0</v>
      </c>
      <c r="ER88" s="14">
        <v>0</v>
      </c>
      <c r="ES88" s="64">
        <v>0</v>
      </c>
      <c r="ET88" s="63">
        <v>18.756</v>
      </c>
      <c r="EU88" s="14">
        <v>742.52</v>
      </c>
      <c r="EV88" s="64">
        <f t="shared" si="886"/>
        <v>39588.398379185332</v>
      </c>
      <c r="EW88" s="63">
        <v>0</v>
      </c>
      <c r="EX88" s="14">
        <v>0</v>
      </c>
      <c r="EY88" s="64">
        <v>0</v>
      </c>
      <c r="EZ88" s="63"/>
      <c r="FA88" s="14"/>
      <c r="FB88" s="64"/>
      <c r="FC88" s="63">
        <v>1.234</v>
      </c>
      <c r="FD88" s="14">
        <v>38.15</v>
      </c>
      <c r="FE88" s="64">
        <f t="shared" si="887"/>
        <v>30915.721231766613</v>
      </c>
      <c r="FF88" s="63">
        <v>4.0739999999999998</v>
      </c>
      <c r="FG88" s="14">
        <v>100.57</v>
      </c>
      <c r="FH88" s="64">
        <f t="shared" si="888"/>
        <v>24685.812469317621</v>
      </c>
      <c r="FI88" s="63">
        <v>0</v>
      </c>
      <c r="FJ88" s="14">
        <v>0</v>
      </c>
      <c r="FK88" s="64">
        <v>0</v>
      </c>
      <c r="FL88" s="63">
        <v>0</v>
      </c>
      <c r="FM88" s="14">
        <v>0</v>
      </c>
      <c r="FN88" s="64">
        <v>0</v>
      </c>
      <c r="FO88" s="63">
        <v>0</v>
      </c>
      <c r="FP88" s="14">
        <v>0</v>
      </c>
      <c r="FQ88" s="64">
        <f t="shared" si="889"/>
        <v>0</v>
      </c>
      <c r="FR88" s="63">
        <v>4.6180000000000003</v>
      </c>
      <c r="FS88" s="14">
        <v>130.28</v>
      </c>
      <c r="FT88" s="64">
        <f t="shared" si="890"/>
        <v>28211.346903421392</v>
      </c>
      <c r="FU88" s="63">
        <v>42.030999999999999</v>
      </c>
      <c r="FV88" s="14">
        <v>1106.99</v>
      </c>
      <c r="FW88" s="64">
        <f t="shared" si="891"/>
        <v>26337.465204254007</v>
      </c>
      <c r="FX88" s="63">
        <v>144.18299999999999</v>
      </c>
      <c r="FY88" s="14">
        <v>3182.01</v>
      </c>
      <c r="FZ88" s="64">
        <f t="shared" si="892"/>
        <v>22069.245334054642</v>
      </c>
      <c r="GA88" s="63">
        <v>0</v>
      </c>
      <c r="GB88" s="14">
        <v>0</v>
      </c>
      <c r="GC88" s="64">
        <v>0</v>
      </c>
      <c r="GD88" s="63">
        <v>0</v>
      </c>
      <c r="GE88" s="14">
        <v>0</v>
      </c>
      <c r="GF88" s="64">
        <v>0</v>
      </c>
      <c r="GG88" s="63">
        <v>1.4610000000000001</v>
      </c>
      <c r="GH88" s="14">
        <v>40.89</v>
      </c>
      <c r="GI88" s="64">
        <f t="shared" si="893"/>
        <v>27987.679671457903</v>
      </c>
      <c r="GJ88" s="63">
        <v>0</v>
      </c>
      <c r="GK88" s="14">
        <v>0</v>
      </c>
      <c r="GL88" s="64">
        <v>0</v>
      </c>
      <c r="GM88" s="63">
        <v>0</v>
      </c>
      <c r="GN88" s="14">
        <v>0</v>
      </c>
      <c r="GO88" s="64">
        <v>0</v>
      </c>
      <c r="GP88" s="63">
        <v>0</v>
      </c>
      <c r="GQ88" s="14">
        <v>0</v>
      </c>
      <c r="GR88" s="64">
        <v>0</v>
      </c>
      <c r="GS88" s="63">
        <v>0</v>
      </c>
      <c r="GT88" s="14">
        <v>0</v>
      </c>
      <c r="GU88" s="64">
        <v>0</v>
      </c>
      <c r="GV88" s="63">
        <v>0</v>
      </c>
      <c r="GW88" s="14">
        <v>0</v>
      </c>
      <c r="GX88" s="64">
        <v>0</v>
      </c>
      <c r="GY88" s="63">
        <v>0.6</v>
      </c>
      <c r="GZ88" s="14">
        <v>17.46</v>
      </c>
      <c r="HA88" s="64">
        <f t="shared" ref="HA88" si="913">GZ88/GY88*1000</f>
        <v>29100</v>
      </c>
      <c r="HB88" s="63">
        <v>0</v>
      </c>
      <c r="HC88" s="14">
        <v>0</v>
      </c>
      <c r="HD88" s="64">
        <v>0</v>
      </c>
      <c r="HE88" s="63">
        <v>0</v>
      </c>
      <c r="HF88" s="14">
        <v>0</v>
      </c>
      <c r="HG88" s="64">
        <f t="shared" si="894"/>
        <v>0</v>
      </c>
      <c r="HH88" s="63">
        <v>0.15</v>
      </c>
      <c r="HI88" s="14">
        <v>4.5199999999999996</v>
      </c>
      <c r="HJ88" s="64">
        <f t="shared" si="909"/>
        <v>30133.333333333332</v>
      </c>
      <c r="HK88" s="63">
        <v>0</v>
      </c>
      <c r="HL88" s="14">
        <v>0</v>
      </c>
      <c r="HM88" s="64">
        <v>0</v>
      </c>
      <c r="HN88" s="63">
        <v>0</v>
      </c>
      <c r="HO88" s="14">
        <v>0</v>
      </c>
      <c r="HP88" s="64">
        <v>0</v>
      </c>
      <c r="HQ88" s="63">
        <v>0.13700000000000001</v>
      </c>
      <c r="HR88" s="14">
        <v>4.26</v>
      </c>
      <c r="HS88" s="64">
        <f t="shared" si="903"/>
        <v>31094.890510948899</v>
      </c>
      <c r="HT88" s="63">
        <v>0</v>
      </c>
      <c r="HU88" s="14">
        <v>0</v>
      </c>
      <c r="HV88" s="64">
        <v>0</v>
      </c>
      <c r="HW88" s="63">
        <v>0</v>
      </c>
      <c r="HX88" s="14">
        <v>0</v>
      </c>
      <c r="HY88" s="64">
        <v>0</v>
      </c>
      <c r="HZ88" s="63">
        <v>0</v>
      </c>
      <c r="IA88" s="14">
        <v>0</v>
      </c>
      <c r="IB88" s="64">
        <v>0</v>
      </c>
      <c r="IC88" s="63">
        <v>0</v>
      </c>
      <c r="ID88" s="14">
        <v>0</v>
      </c>
      <c r="IE88" s="64">
        <f t="shared" si="895"/>
        <v>0</v>
      </c>
      <c r="IF88" s="63">
        <v>0</v>
      </c>
      <c r="IG88" s="14">
        <v>0</v>
      </c>
      <c r="IH88" s="64">
        <v>0</v>
      </c>
      <c r="II88" s="63">
        <v>0</v>
      </c>
      <c r="IJ88" s="14">
        <v>0</v>
      </c>
      <c r="IK88" s="64">
        <v>0</v>
      </c>
      <c r="IL88" s="63">
        <v>0.20300000000000001</v>
      </c>
      <c r="IM88" s="14">
        <v>4.57</v>
      </c>
      <c r="IN88" s="64">
        <f t="shared" ref="IN88" si="914">IM88/IL88*1000</f>
        <v>22512.31527093596</v>
      </c>
      <c r="IO88" s="63">
        <v>0</v>
      </c>
      <c r="IP88" s="14">
        <v>0</v>
      </c>
      <c r="IQ88" s="64">
        <v>0</v>
      </c>
      <c r="IR88" s="63">
        <v>0</v>
      </c>
      <c r="IS88" s="14">
        <v>0</v>
      </c>
      <c r="IT88" s="64">
        <v>0</v>
      </c>
      <c r="IU88" s="63">
        <v>0</v>
      </c>
      <c r="IV88" s="14">
        <v>0</v>
      </c>
      <c r="IW88" s="64">
        <v>0</v>
      </c>
      <c r="IX88" s="63">
        <v>0</v>
      </c>
      <c r="IY88" s="14">
        <v>0</v>
      </c>
      <c r="IZ88" s="64">
        <f t="shared" si="896"/>
        <v>0</v>
      </c>
      <c r="JA88" s="63">
        <v>0</v>
      </c>
      <c r="JB88" s="14">
        <v>0</v>
      </c>
      <c r="JC88" s="64">
        <v>0</v>
      </c>
      <c r="JD88" s="63">
        <v>0</v>
      </c>
      <c r="JE88" s="14">
        <v>0</v>
      </c>
      <c r="JF88" s="64">
        <v>0</v>
      </c>
      <c r="JG88" s="63">
        <v>0</v>
      </c>
      <c r="JH88" s="14">
        <v>0</v>
      </c>
      <c r="JI88" s="64">
        <v>0</v>
      </c>
      <c r="JJ88" s="63">
        <v>0.05</v>
      </c>
      <c r="JK88" s="14">
        <v>1.63</v>
      </c>
      <c r="JL88" s="64">
        <f t="shared" si="897"/>
        <v>32599.999999999993</v>
      </c>
      <c r="JM88" s="63">
        <v>0</v>
      </c>
      <c r="JN88" s="14">
        <v>0</v>
      </c>
      <c r="JO88" s="64">
        <v>0</v>
      </c>
      <c r="JP88" s="63">
        <v>0.442</v>
      </c>
      <c r="JQ88" s="14">
        <v>12.35</v>
      </c>
      <c r="JR88" s="64">
        <f t="shared" si="905"/>
        <v>27941.176470588234</v>
      </c>
      <c r="JS88" s="63">
        <v>0</v>
      </c>
      <c r="JT88" s="14">
        <v>0</v>
      </c>
      <c r="JU88" s="64">
        <v>0</v>
      </c>
      <c r="JV88" s="63">
        <v>8.9999999999999993E-3</v>
      </c>
      <c r="JW88" s="14">
        <v>0.69</v>
      </c>
      <c r="JX88" s="64">
        <f t="shared" si="910"/>
        <v>76666.666666666672</v>
      </c>
      <c r="JY88" s="63">
        <v>0</v>
      </c>
      <c r="JZ88" s="14">
        <v>0</v>
      </c>
      <c r="KA88" s="64">
        <v>0</v>
      </c>
      <c r="KB88" s="63">
        <v>14.939</v>
      </c>
      <c r="KC88" s="14">
        <v>440.96</v>
      </c>
      <c r="KD88" s="64">
        <f t="shared" si="899"/>
        <v>29517.370640605124</v>
      </c>
      <c r="KE88" s="63">
        <v>2.4620000000000002</v>
      </c>
      <c r="KF88" s="14">
        <v>74.239999999999995</v>
      </c>
      <c r="KG88" s="64">
        <f t="shared" si="900"/>
        <v>30154.346060113723</v>
      </c>
      <c r="KH88" s="11" t="e">
        <f>F88+I88+L88+AM88+AS88+BB88+BH88+#REF!+BN88+BT88+BW88+CF88+CI88+DA88+DD88+DG88+DP88+DS88+DV88+EH88+EK88+EQ88+GD88+EW88+FC88+FF88+FL88+FR88+AG88+FU88+FX88+GA88+GG88+GV88+GY88+HH88+HN88+HQ88+HW88+IL88+IR88+IU88+JJ88+JM88+JP88+JS88+JV88+JY88+KB88+KE88+DJ88+CC88+AA88+AJ88+ET88+FI88+JD88+AD88+AY88+CX88+U88+II88+GM88</f>
        <v>#REF!</v>
      </c>
      <c r="KI88" s="21" t="e">
        <f>G88+J88+M88+AN88+AT88+BC88+BI88+#REF!+BO88+BU88+BX88+CG88+CJ88+DB88+DE88+DH88+DQ88+DT88+DW88+EI88+EL88+ER88+GE88+EX88+FD88+FG88+FM88+FS88+AH88+FV88+FY88+GB88+GH88+GW88+GZ88+HI88+HO88+HR88+HX88+IM88+IS88+IV88+JK88+JN88+JQ88+JT88+JW88+JZ88+KC88+KF88+DK88+CD88+AB88+AK88+EU88+FJ88+JE88+AE88+AZ88+CY88+V88+IJ88+GN88</f>
        <v>#REF!</v>
      </c>
      <c r="KJ88" s="6"/>
      <c r="KK88" s="9"/>
      <c r="KL88" s="6"/>
      <c r="KM88" s="6"/>
      <c r="KN88" s="6"/>
      <c r="KO88" s="9"/>
      <c r="KP88" s="6"/>
      <c r="KQ88" s="6"/>
      <c r="KR88" s="6"/>
      <c r="KS88" s="9"/>
      <c r="KT88" s="6"/>
      <c r="KU88" s="6"/>
      <c r="KV88" s="1"/>
      <c r="KW88" s="2"/>
      <c r="KX88" s="1"/>
      <c r="KY88" s="1"/>
      <c r="KZ88" s="1"/>
      <c r="LA88" s="2"/>
      <c r="LB88" s="1"/>
      <c r="LC88" s="1"/>
      <c r="LD88" s="1"/>
      <c r="LE88" s="2"/>
      <c r="LF88" s="1"/>
      <c r="LG88" s="1"/>
      <c r="LH88" s="1"/>
      <c r="LI88" s="2"/>
      <c r="LJ88" s="1"/>
      <c r="LK88" s="1"/>
      <c r="LL88" s="1"/>
      <c r="LM88" s="2"/>
      <c r="LN88" s="1"/>
      <c r="LO88" s="1"/>
      <c r="LP88" s="1"/>
      <c r="LQ88" s="2"/>
      <c r="LR88" s="1"/>
      <c r="LS88" s="1"/>
      <c r="LT88" s="1"/>
      <c r="LU88" s="2"/>
      <c r="LV88" s="1"/>
      <c r="LW88" s="1"/>
      <c r="LX88" s="1"/>
      <c r="LY88" s="2"/>
      <c r="LZ88" s="1"/>
      <c r="MA88" s="1"/>
      <c r="MB88" s="1"/>
    </row>
    <row r="89" spans="1:415" x14ac:dyDescent="0.3">
      <c r="A89" s="57">
        <v>2015</v>
      </c>
      <c r="B89" s="58" t="s">
        <v>10</v>
      </c>
      <c r="C89" s="63">
        <v>0</v>
      </c>
      <c r="D89" s="14">
        <v>0</v>
      </c>
      <c r="E89" s="64">
        <v>0</v>
      </c>
      <c r="F89" s="63">
        <v>3.2280000000000002</v>
      </c>
      <c r="G89" s="14">
        <v>98.43</v>
      </c>
      <c r="H89" s="64">
        <f t="shared" si="873"/>
        <v>30492.565055762083</v>
      </c>
      <c r="I89" s="63">
        <v>0</v>
      </c>
      <c r="J89" s="14">
        <v>0</v>
      </c>
      <c r="K89" s="64">
        <v>0</v>
      </c>
      <c r="L89" s="63">
        <v>2.4E-2</v>
      </c>
      <c r="M89" s="14">
        <v>1.03</v>
      </c>
      <c r="N89" s="64">
        <f t="shared" si="874"/>
        <v>42916.666666666664</v>
      </c>
      <c r="O89" s="63">
        <v>0</v>
      </c>
      <c r="P89" s="14">
        <v>0</v>
      </c>
      <c r="Q89" s="64">
        <v>0</v>
      </c>
      <c r="R89" s="63"/>
      <c r="S89" s="14"/>
      <c r="T89" s="64"/>
      <c r="U89" s="63">
        <v>0</v>
      </c>
      <c r="V89" s="14">
        <v>0</v>
      </c>
      <c r="W89" s="64">
        <v>0</v>
      </c>
      <c r="X89" s="82">
        <v>0</v>
      </c>
      <c r="Y89" s="14">
        <v>0</v>
      </c>
      <c r="Z89" s="64">
        <v>0</v>
      </c>
      <c r="AA89" s="63">
        <v>93.257000000000005</v>
      </c>
      <c r="AB89" s="14">
        <v>2862.36</v>
      </c>
      <c r="AC89" s="64">
        <f t="shared" si="875"/>
        <v>30693.245547251146</v>
      </c>
      <c r="AD89" s="82">
        <v>0</v>
      </c>
      <c r="AE89" s="14">
        <v>0</v>
      </c>
      <c r="AF89" s="64">
        <v>0</v>
      </c>
      <c r="AG89" s="63">
        <v>0</v>
      </c>
      <c r="AH89" s="14">
        <v>0</v>
      </c>
      <c r="AI89" s="64">
        <v>0</v>
      </c>
      <c r="AJ89" s="63">
        <v>0</v>
      </c>
      <c r="AK89" s="14">
        <v>0</v>
      </c>
      <c r="AL89" s="64">
        <v>0</v>
      </c>
      <c r="AM89" s="63">
        <v>0</v>
      </c>
      <c r="AN89" s="14">
        <v>0</v>
      </c>
      <c r="AO89" s="64">
        <v>0</v>
      </c>
      <c r="AP89" s="63">
        <v>0</v>
      </c>
      <c r="AQ89" s="14">
        <v>0</v>
      </c>
      <c r="AR89" s="64">
        <v>0</v>
      </c>
      <c r="AS89" s="63">
        <v>5.2999999999999999E-2</v>
      </c>
      <c r="AT89" s="14">
        <v>2.2599999999999998</v>
      </c>
      <c r="AU89" s="64">
        <f t="shared" si="877"/>
        <v>42641.509433962259</v>
      </c>
      <c r="AV89" s="63">
        <v>0</v>
      </c>
      <c r="AW89" s="14">
        <v>0</v>
      </c>
      <c r="AX89" s="64">
        <v>0</v>
      </c>
      <c r="AY89" s="63">
        <v>0</v>
      </c>
      <c r="AZ89" s="14">
        <v>0</v>
      </c>
      <c r="BA89" s="64">
        <v>0</v>
      </c>
      <c r="BB89" s="63">
        <v>0</v>
      </c>
      <c r="BC89" s="14">
        <v>0</v>
      </c>
      <c r="BD89" s="64">
        <v>0</v>
      </c>
      <c r="BE89" s="63"/>
      <c r="BF89" s="14"/>
      <c r="BG89" s="64"/>
      <c r="BH89" s="63">
        <v>0</v>
      </c>
      <c r="BI89" s="14">
        <v>0</v>
      </c>
      <c r="BJ89" s="64">
        <v>0</v>
      </c>
      <c r="BK89" s="63">
        <v>0.46100000000000002</v>
      </c>
      <c r="BL89" s="14">
        <v>14.2</v>
      </c>
      <c r="BM89" s="64">
        <f t="shared" si="879"/>
        <v>30802.603036876353</v>
      </c>
      <c r="BN89" s="63">
        <v>9.6000000000000002E-2</v>
      </c>
      <c r="BO89" s="14">
        <v>3.12</v>
      </c>
      <c r="BP89" s="64">
        <f t="shared" ref="BP89:BP94" si="915">BO89/BN89*1000</f>
        <v>32500</v>
      </c>
      <c r="BQ89" s="63"/>
      <c r="BR89" s="14"/>
      <c r="BS89" s="64"/>
      <c r="BT89" s="63">
        <v>0</v>
      </c>
      <c r="BU89" s="14">
        <v>0</v>
      </c>
      <c r="BV89" s="64">
        <v>0</v>
      </c>
      <c r="BW89" s="63">
        <v>0</v>
      </c>
      <c r="BX89" s="14">
        <v>0</v>
      </c>
      <c r="BY89" s="64">
        <v>0</v>
      </c>
      <c r="BZ89" s="63"/>
      <c r="CA89" s="14"/>
      <c r="CB89" s="64"/>
      <c r="CC89" s="63">
        <v>28.856999999999999</v>
      </c>
      <c r="CD89" s="14">
        <v>774.56</v>
      </c>
      <c r="CE89" s="64">
        <f t="shared" si="880"/>
        <v>26841.320996638598</v>
      </c>
      <c r="CF89" s="63">
        <v>0</v>
      </c>
      <c r="CG89" s="14">
        <v>0</v>
      </c>
      <c r="CH89" s="64">
        <v>0</v>
      </c>
      <c r="CI89" s="63">
        <v>0</v>
      </c>
      <c r="CJ89" s="14">
        <v>0</v>
      </c>
      <c r="CK89" s="64">
        <v>0</v>
      </c>
      <c r="CL89" s="63">
        <v>0</v>
      </c>
      <c r="CM89" s="14">
        <v>0</v>
      </c>
      <c r="CN89" s="64">
        <f t="shared" si="881"/>
        <v>0</v>
      </c>
      <c r="CO89" s="63">
        <v>0</v>
      </c>
      <c r="CP89" s="14">
        <v>0</v>
      </c>
      <c r="CQ89" s="64">
        <v>0</v>
      </c>
      <c r="CR89" s="63">
        <v>0</v>
      </c>
      <c r="CS89" s="14">
        <v>0</v>
      </c>
      <c r="CT89" s="64">
        <f t="shared" si="882"/>
        <v>0</v>
      </c>
      <c r="CU89" s="63">
        <v>0</v>
      </c>
      <c r="CV89" s="14">
        <v>0</v>
      </c>
      <c r="CW89" s="64">
        <v>0</v>
      </c>
      <c r="CX89" s="63">
        <v>0</v>
      </c>
      <c r="CY89" s="14">
        <v>0</v>
      </c>
      <c r="CZ89" s="64">
        <v>0</v>
      </c>
      <c r="DA89" s="63">
        <v>0.17799999999999999</v>
      </c>
      <c r="DB89" s="14">
        <v>5.24</v>
      </c>
      <c r="DC89" s="64">
        <f t="shared" si="883"/>
        <v>29438.202247191013</v>
      </c>
      <c r="DD89" s="63">
        <v>0</v>
      </c>
      <c r="DE89" s="14">
        <v>0</v>
      </c>
      <c r="DF89" s="64">
        <v>0</v>
      </c>
      <c r="DG89" s="63">
        <v>0</v>
      </c>
      <c r="DH89" s="14">
        <v>0</v>
      </c>
      <c r="DI89" s="64">
        <v>0</v>
      </c>
      <c r="DJ89" s="63">
        <v>0</v>
      </c>
      <c r="DK89" s="14">
        <v>0</v>
      </c>
      <c r="DL89" s="64">
        <v>0</v>
      </c>
      <c r="DM89" s="63">
        <v>0</v>
      </c>
      <c r="DN89" s="14">
        <v>0</v>
      </c>
      <c r="DO89" s="64">
        <v>0</v>
      </c>
      <c r="DP89" s="63">
        <v>0</v>
      </c>
      <c r="DQ89" s="14">
        <v>0</v>
      </c>
      <c r="DR89" s="64">
        <v>0</v>
      </c>
      <c r="DS89" s="63">
        <v>2.9000000000000001E-2</v>
      </c>
      <c r="DT89" s="14">
        <v>0.99</v>
      </c>
      <c r="DU89" s="64">
        <f t="shared" si="902"/>
        <v>34137.931034482754</v>
      </c>
      <c r="DV89" s="63">
        <v>0</v>
      </c>
      <c r="DW89" s="14">
        <v>0</v>
      </c>
      <c r="DX89" s="64">
        <v>0</v>
      </c>
      <c r="DY89" s="63">
        <v>0</v>
      </c>
      <c r="DZ89" s="14">
        <v>0</v>
      </c>
      <c r="EA89" s="64">
        <f t="shared" si="884"/>
        <v>0</v>
      </c>
      <c r="EB89" s="63">
        <v>0</v>
      </c>
      <c r="EC89" s="14">
        <v>0</v>
      </c>
      <c r="ED89" s="64">
        <f t="shared" si="885"/>
        <v>0</v>
      </c>
      <c r="EE89" s="63">
        <v>0</v>
      </c>
      <c r="EF89" s="14">
        <v>0</v>
      </c>
      <c r="EG89" s="64">
        <f t="shared" si="912"/>
        <v>0</v>
      </c>
      <c r="EH89" s="63">
        <v>0</v>
      </c>
      <c r="EI89" s="14">
        <v>0</v>
      </c>
      <c r="EJ89" s="64">
        <v>0</v>
      </c>
      <c r="EK89" s="63">
        <v>0</v>
      </c>
      <c r="EL89" s="14">
        <v>0</v>
      </c>
      <c r="EM89" s="64">
        <v>0</v>
      </c>
      <c r="EN89" s="63">
        <v>0</v>
      </c>
      <c r="EO89" s="14">
        <v>0</v>
      </c>
      <c r="EP89" s="64">
        <v>0</v>
      </c>
      <c r="EQ89" s="63">
        <v>0</v>
      </c>
      <c r="ER89" s="14">
        <v>0</v>
      </c>
      <c r="ES89" s="64">
        <v>0</v>
      </c>
      <c r="ET89" s="63">
        <v>17.923999999999999</v>
      </c>
      <c r="EU89" s="14">
        <v>422.7</v>
      </c>
      <c r="EV89" s="64">
        <f t="shared" si="886"/>
        <v>23582.905601428251</v>
      </c>
      <c r="EW89" s="63">
        <v>0</v>
      </c>
      <c r="EX89" s="14">
        <v>0</v>
      </c>
      <c r="EY89" s="64">
        <v>0</v>
      </c>
      <c r="EZ89" s="63"/>
      <c r="FA89" s="14"/>
      <c r="FB89" s="64"/>
      <c r="FC89" s="63">
        <v>0.02</v>
      </c>
      <c r="FD89" s="14">
        <v>0.8</v>
      </c>
      <c r="FE89" s="64">
        <f t="shared" si="887"/>
        <v>40000</v>
      </c>
      <c r="FF89" s="63">
        <v>0.82199999999999995</v>
      </c>
      <c r="FG89" s="14">
        <v>17.760000000000002</v>
      </c>
      <c r="FH89" s="64">
        <f t="shared" si="888"/>
        <v>21605.839416058399</v>
      </c>
      <c r="FI89" s="63">
        <v>0</v>
      </c>
      <c r="FJ89" s="14">
        <v>0</v>
      </c>
      <c r="FK89" s="64">
        <v>0</v>
      </c>
      <c r="FL89" s="63">
        <v>0</v>
      </c>
      <c r="FM89" s="14">
        <v>0</v>
      </c>
      <c r="FN89" s="64">
        <v>0</v>
      </c>
      <c r="FO89" s="63">
        <v>0</v>
      </c>
      <c r="FP89" s="14">
        <v>0</v>
      </c>
      <c r="FQ89" s="64">
        <f t="shared" si="889"/>
        <v>0</v>
      </c>
      <c r="FR89" s="63">
        <v>2.3559999999999999</v>
      </c>
      <c r="FS89" s="14">
        <v>78.650000000000006</v>
      </c>
      <c r="FT89" s="64">
        <f t="shared" si="890"/>
        <v>33382.852292020383</v>
      </c>
      <c r="FU89" s="63">
        <v>16.135000000000002</v>
      </c>
      <c r="FV89" s="14">
        <v>370.82</v>
      </c>
      <c r="FW89" s="64">
        <f t="shared" si="891"/>
        <v>22982.336535481871</v>
      </c>
      <c r="FX89" s="63">
        <v>72.266999999999996</v>
      </c>
      <c r="FY89" s="14">
        <v>1945.75</v>
      </c>
      <c r="FZ89" s="64">
        <f t="shared" si="892"/>
        <v>26924.46068053192</v>
      </c>
      <c r="GA89" s="63">
        <v>0</v>
      </c>
      <c r="GB89" s="14">
        <v>0</v>
      </c>
      <c r="GC89" s="64">
        <v>0</v>
      </c>
      <c r="GD89" s="63">
        <v>0</v>
      </c>
      <c r="GE89" s="14">
        <v>0</v>
      </c>
      <c r="GF89" s="64">
        <v>0</v>
      </c>
      <c r="GG89" s="63">
        <v>0.51300000000000001</v>
      </c>
      <c r="GH89" s="14">
        <v>16.59</v>
      </c>
      <c r="GI89" s="64">
        <f t="shared" si="893"/>
        <v>32339.181286549709</v>
      </c>
      <c r="GJ89" s="63">
        <v>0</v>
      </c>
      <c r="GK89" s="14">
        <v>0</v>
      </c>
      <c r="GL89" s="64">
        <v>0</v>
      </c>
      <c r="GM89" s="63">
        <v>0</v>
      </c>
      <c r="GN89" s="14">
        <v>0</v>
      </c>
      <c r="GO89" s="64">
        <v>0</v>
      </c>
      <c r="GP89" s="63">
        <v>0</v>
      </c>
      <c r="GQ89" s="14">
        <v>0</v>
      </c>
      <c r="GR89" s="64">
        <v>0</v>
      </c>
      <c r="GS89" s="63">
        <v>0</v>
      </c>
      <c r="GT89" s="14">
        <v>0</v>
      </c>
      <c r="GU89" s="64">
        <v>0</v>
      </c>
      <c r="GV89" s="63">
        <v>0</v>
      </c>
      <c r="GW89" s="14">
        <v>0</v>
      </c>
      <c r="GX89" s="64">
        <v>0</v>
      </c>
      <c r="GY89" s="63">
        <v>0</v>
      </c>
      <c r="GZ89" s="14">
        <v>0</v>
      </c>
      <c r="HA89" s="64">
        <v>0</v>
      </c>
      <c r="HB89" s="63">
        <v>0</v>
      </c>
      <c r="HC89" s="14">
        <v>0</v>
      </c>
      <c r="HD89" s="64">
        <v>0</v>
      </c>
      <c r="HE89" s="63">
        <v>0</v>
      </c>
      <c r="HF89" s="14">
        <v>0</v>
      </c>
      <c r="HG89" s="64">
        <f t="shared" si="894"/>
        <v>0</v>
      </c>
      <c r="HH89" s="63">
        <v>0.16500000000000001</v>
      </c>
      <c r="HI89" s="14">
        <v>6.72</v>
      </c>
      <c r="HJ89" s="64">
        <f t="shared" si="909"/>
        <v>40727.272727272728</v>
      </c>
      <c r="HK89" s="63">
        <v>0</v>
      </c>
      <c r="HL89" s="14">
        <v>0</v>
      </c>
      <c r="HM89" s="64">
        <v>0</v>
      </c>
      <c r="HN89" s="63">
        <v>0</v>
      </c>
      <c r="HO89" s="14">
        <v>0</v>
      </c>
      <c r="HP89" s="64">
        <v>0</v>
      </c>
      <c r="HQ89" s="63">
        <v>1.2669999999999999</v>
      </c>
      <c r="HR89" s="14">
        <v>50.52</v>
      </c>
      <c r="HS89" s="64">
        <f t="shared" si="903"/>
        <v>39873.717442778223</v>
      </c>
      <c r="HT89" s="63">
        <v>0</v>
      </c>
      <c r="HU89" s="14">
        <v>0</v>
      </c>
      <c r="HV89" s="64">
        <v>0</v>
      </c>
      <c r="HW89" s="63">
        <v>0</v>
      </c>
      <c r="HX89" s="14">
        <v>0</v>
      </c>
      <c r="HY89" s="64">
        <v>0</v>
      </c>
      <c r="HZ89" s="63">
        <v>0</v>
      </c>
      <c r="IA89" s="14">
        <v>0</v>
      </c>
      <c r="IB89" s="64">
        <v>0</v>
      </c>
      <c r="IC89" s="63">
        <v>0</v>
      </c>
      <c r="ID89" s="14">
        <v>0</v>
      </c>
      <c r="IE89" s="64">
        <f t="shared" si="895"/>
        <v>0</v>
      </c>
      <c r="IF89" s="63">
        <v>0</v>
      </c>
      <c r="IG89" s="14">
        <v>0</v>
      </c>
      <c r="IH89" s="64">
        <v>0</v>
      </c>
      <c r="II89" s="63">
        <v>0</v>
      </c>
      <c r="IJ89" s="14">
        <v>0</v>
      </c>
      <c r="IK89" s="64">
        <v>0</v>
      </c>
      <c r="IL89" s="63">
        <v>0</v>
      </c>
      <c r="IM89" s="14">
        <v>0</v>
      </c>
      <c r="IN89" s="64">
        <v>0</v>
      </c>
      <c r="IO89" s="63">
        <v>0</v>
      </c>
      <c r="IP89" s="14">
        <v>0</v>
      </c>
      <c r="IQ89" s="64">
        <v>0</v>
      </c>
      <c r="IR89" s="63">
        <v>0</v>
      </c>
      <c r="IS89" s="14">
        <v>0</v>
      </c>
      <c r="IT89" s="64">
        <v>0</v>
      </c>
      <c r="IU89" s="63">
        <v>0</v>
      </c>
      <c r="IV89" s="14">
        <v>0</v>
      </c>
      <c r="IW89" s="64">
        <v>0</v>
      </c>
      <c r="IX89" s="63">
        <v>0</v>
      </c>
      <c r="IY89" s="14">
        <v>0</v>
      </c>
      <c r="IZ89" s="64">
        <f t="shared" si="896"/>
        <v>0</v>
      </c>
      <c r="JA89" s="63">
        <v>0</v>
      </c>
      <c r="JB89" s="14">
        <v>0</v>
      </c>
      <c r="JC89" s="64">
        <v>0</v>
      </c>
      <c r="JD89" s="63">
        <v>0</v>
      </c>
      <c r="JE89" s="14">
        <v>0</v>
      </c>
      <c r="JF89" s="64">
        <v>0</v>
      </c>
      <c r="JG89" s="63">
        <v>0</v>
      </c>
      <c r="JH89" s="14">
        <v>0</v>
      </c>
      <c r="JI89" s="64">
        <v>0</v>
      </c>
      <c r="JJ89" s="63">
        <v>8.0000000000000002E-3</v>
      </c>
      <c r="JK89" s="14">
        <v>0.24</v>
      </c>
      <c r="JL89" s="64">
        <f t="shared" si="897"/>
        <v>30000</v>
      </c>
      <c r="JM89" s="63">
        <v>2.3540000000000001</v>
      </c>
      <c r="JN89" s="14">
        <v>74.599999999999994</v>
      </c>
      <c r="JO89" s="64">
        <f t="shared" si="898"/>
        <v>31690.739167374675</v>
      </c>
      <c r="JP89" s="63">
        <v>0.14699999999999999</v>
      </c>
      <c r="JQ89" s="14">
        <v>4.8099999999999996</v>
      </c>
      <c r="JR89" s="64">
        <f t="shared" si="905"/>
        <v>32721.088435374149</v>
      </c>
      <c r="JS89" s="63">
        <v>0</v>
      </c>
      <c r="JT89" s="14">
        <v>0</v>
      </c>
      <c r="JU89" s="64">
        <v>0</v>
      </c>
      <c r="JV89" s="63">
        <v>0</v>
      </c>
      <c r="JW89" s="14">
        <v>0</v>
      </c>
      <c r="JX89" s="64">
        <v>0</v>
      </c>
      <c r="JY89" s="63">
        <v>0</v>
      </c>
      <c r="JZ89" s="14">
        <v>0</v>
      </c>
      <c r="KA89" s="64">
        <v>0</v>
      </c>
      <c r="KB89" s="63">
        <v>18.946000000000002</v>
      </c>
      <c r="KC89" s="14">
        <v>603.77</v>
      </c>
      <c r="KD89" s="64">
        <f t="shared" si="899"/>
        <v>31867.940462366721</v>
      </c>
      <c r="KE89" s="63">
        <v>1.5549999999999999</v>
      </c>
      <c r="KF89" s="14">
        <v>46.65</v>
      </c>
      <c r="KG89" s="64">
        <f t="shared" si="900"/>
        <v>30000</v>
      </c>
      <c r="KH89" s="11" t="e">
        <f>F89+I89+L89+AM89+AS89+BB89+BH89+#REF!+BN89+BT89+BW89+CF89+CI89+DA89+DD89+DG89+DP89+DS89+DV89+EH89+EK89+EQ89+GD89+EW89+FC89+FF89+FL89+FR89+AG89+FU89+FX89+GA89+GG89+GV89+GY89+HH89+HN89+HQ89+HW89+IL89+IR89+IU89+JJ89+JM89+JP89+JS89+JV89+JY89+KB89+KE89+DJ89+CC89+AA89+AJ89+ET89+FI89+JD89+AD89+AY89+CX89+U89+II89+GM89</f>
        <v>#REF!</v>
      </c>
      <c r="KI89" s="21" t="e">
        <f>G89+J89+M89+AN89+AT89+BC89+BI89+#REF!+BO89+BU89+BX89+CG89+CJ89+DB89+DE89+DH89+DQ89+DT89+DW89+EI89+EL89+ER89+GE89+EX89+FD89+FG89+FM89+FS89+AH89+FV89+FY89+GB89+GH89+GW89+GZ89+HI89+HO89+HR89+HX89+IM89+IS89+IV89+JK89+JN89+JQ89+JT89+JW89+JZ89+KC89+KF89+DK89+CD89+AB89+AK89+EU89+FJ89+JE89+AE89+AZ89+CY89+V89+IJ89+GN89</f>
        <v>#REF!</v>
      </c>
      <c r="KJ89" s="6"/>
      <c r="KK89" s="9"/>
      <c r="KL89" s="6"/>
      <c r="KM89" s="6"/>
      <c r="KN89" s="6"/>
      <c r="KO89" s="9"/>
      <c r="KP89" s="6"/>
      <c r="KQ89" s="6"/>
      <c r="KR89" s="6"/>
      <c r="KS89" s="9"/>
      <c r="KT89" s="6"/>
      <c r="KU89" s="6"/>
      <c r="KV89" s="1"/>
      <c r="KW89" s="2"/>
      <c r="KX89" s="1"/>
      <c r="KY89" s="1"/>
      <c r="KZ89" s="1"/>
      <c r="LA89" s="2"/>
      <c r="LB89" s="1"/>
      <c r="LC89" s="1"/>
      <c r="LD89" s="1"/>
      <c r="LE89" s="2"/>
      <c r="LF89" s="1"/>
      <c r="LG89" s="1"/>
      <c r="LH89" s="1"/>
      <c r="LI89" s="2"/>
      <c r="LJ89" s="1"/>
      <c r="LK89" s="1"/>
      <c r="LL89" s="1"/>
      <c r="LM89" s="2"/>
      <c r="LN89" s="1"/>
      <c r="LO89" s="1"/>
      <c r="LP89" s="1"/>
      <c r="LQ89" s="2"/>
      <c r="LR89" s="1"/>
      <c r="LS89" s="1"/>
      <c r="LT89" s="1"/>
      <c r="LU89" s="2"/>
      <c r="LV89" s="1"/>
      <c r="LW89" s="1"/>
      <c r="LX89" s="1"/>
      <c r="LY89" s="2"/>
      <c r="LZ89" s="1"/>
      <c r="MA89" s="1"/>
      <c r="MB89" s="1"/>
    </row>
    <row r="90" spans="1:415" s="15" customFormat="1" x14ac:dyDescent="0.3">
      <c r="A90" s="57">
        <v>2015</v>
      </c>
      <c r="B90" s="81" t="s">
        <v>11</v>
      </c>
      <c r="C90" s="63">
        <v>0</v>
      </c>
      <c r="D90" s="14">
        <v>0</v>
      </c>
      <c r="E90" s="64">
        <v>0</v>
      </c>
      <c r="F90" s="63">
        <v>6.7240000000000002</v>
      </c>
      <c r="G90" s="14">
        <v>222.69</v>
      </c>
      <c r="H90" s="64">
        <f t="shared" si="873"/>
        <v>33118.679357525281</v>
      </c>
      <c r="I90" s="63">
        <v>0</v>
      </c>
      <c r="J90" s="14">
        <v>0</v>
      </c>
      <c r="K90" s="64">
        <v>0</v>
      </c>
      <c r="L90" s="63">
        <v>0.05</v>
      </c>
      <c r="M90" s="14">
        <v>1.03</v>
      </c>
      <c r="N90" s="64">
        <f t="shared" si="874"/>
        <v>20599.999999999996</v>
      </c>
      <c r="O90" s="63">
        <v>0</v>
      </c>
      <c r="P90" s="14">
        <v>0</v>
      </c>
      <c r="Q90" s="64">
        <v>0</v>
      </c>
      <c r="R90" s="63"/>
      <c r="S90" s="14"/>
      <c r="T90" s="64"/>
      <c r="U90" s="63">
        <v>0</v>
      </c>
      <c r="V90" s="14">
        <v>0</v>
      </c>
      <c r="W90" s="64">
        <v>0</v>
      </c>
      <c r="X90" s="82">
        <v>0</v>
      </c>
      <c r="Y90" s="14">
        <v>0</v>
      </c>
      <c r="Z90" s="64">
        <v>0</v>
      </c>
      <c r="AA90" s="63">
        <v>126.91500000000001</v>
      </c>
      <c r="AB90" s="14">
        <v>3016.45</v>
      </c>
      <c r="AC90" s="64">
        <f t="shared" si="875"/>
        <v>23767.482173107983</v>
      </c>
      <c r="AD90" s="82">
        <v>0</v>
      </c>
      <c r="AE90" s="14">
        <v>0</v>
      </c>
      <c r="AF90" s="64">
        <v>0</v>
      </c>
      <c r="AG90" s="63">
        <v>0</v>
      </c>
      <c r="AH90" s="14">
        <v>0</v>
      </c>
      <c r="AI90" s="64">
        <v>0</v>
      </c>
      <c r="AJ90" s="63">
        <v>0</v>
      </c>
      <c r="AK90" s="14">
        <v>0</v>
      </c>
      <c r="AL90" s="64">
        <v>0</v>
      </c>
      <c r="AM90" s="63">
        <v>0</v>
      </c>
      <c r="AN90" s="14">
        <v>0</v>
      </c>
      <c r="AO90" s="64">
        <v>0</v>
      </c>
      <c r="AP90" s="63">
        <v>0</v>
      </c>
      <c r="AQ90" s="14">
        <v>0</v>
      </c>
      <c r="AR90" s="64">
        <v>0</v>
      </c>
      <c r="AS90" s="63">
        <v>0</v>
      </c>
      <c r="AT90" s="14">
        <v>0</v>
      </c>
      <c r="AU90" s="64">
        <v>0</v>
      </c>
      <c r="AV90" s="63">
        <v>0</v>
      </c>
      <c r="AW90" s="14">
        <v>0</v>
      </c>
      <c r="AX90" s="64">
        <v>0</v>
      </c>
      <c r="AY90" s="63">
        <v>0</v>
      </c>
      <c r="AZ90" s="14">
        <v>0</v>
      </c>
      <c r="BA90" s="64">
        <v>0</v>
      </c>
      <c r="BB90" s="63">
        <v>0</v>
      </c>
      <c r="BC90" s="14">
        <v>0</v>
      </c>
      <c r="BD90" s="64">
        <v>0</v>
      </c>
      <c r="BE90" s="63"/>
      <c r="BF90" s="14"/>
      <c r="BG90" s="64"/>
      <c r="BH90" s="63">
        <v>0</v>
      </c>
      <c r="BI90" s="14">
        <v>0</v>
      </c>
      <c r="BJ90" s="64">
        <v>0</v>
      </c>
      <c r="BK90" s="63">
        <v>2.6829999999999998</v>
      </c>
      <c r="BL90" s="14">
        <v>87.18</v>
      </c>
      <c r="BM90" s="64">
        <f t="shared" si="879"/>
        <v>32493.477450614988</v>
      </c>
      <c r="BN90" s="63">
        <v>0</v>
      </c>
      <c r="BO90" s="14">
        <v>0</v>
      </c>
      <c r="BP90" s="64">
        <v>0</v>
      </c>
      <c r="BQ90" s="63"/>
      <c r="BR90" s="14"/>
      <c r="BS90" s="64"/>
      <c r="BT90" s="63">
        <v>0</v>
      </c>
      <c r="BU90" s="14">
        <v>0</v>
      </c>
      <c r="BV90" s="64">
        <v>0</v>
      </c>
      <c r="BW90" s="63">
        <v>0</v>
      </c>
      <c r="BX90" s="14">
        <v>0</v>
      </c>
      <c r="BY90" s="64">
        <v>0</v>
      </c>
      <c r="BZ90" s="63"/>
      <c r="CA90" s="14"/>
      <c r="CB90" s="64"/>
      <c r="CC90" s="63">
        <v>48.813000000000002</v>
      </c>
      <c r="CD90" s="14">
        <v>814.57</v>
      </c>
      <c r="CE90" s="64">
        <f t="shared" si="880"/>
        <v>16687.562739434168</v>
      </c>
      <c r="CF90" s="63">
        <v>0</v>
      </c>
      <c r="CG90" s="14">
        <v>0</v>
      </c>
      <c r="CH90" s="64">
        <v>0</v>
      </c>
      <c r="CI90" s="63">
        <v>0</v>
      </c>
      <c r="CJ90" s="14">
        <v>0</v>
      </c>
      <c r="CK90" s="64">
        <v>0</v>
      </c>
      <c r="CL90" s="63">
        <v>0</v>
      </c>
      <c r="CM90" s="14">
        <v>0</v>
      </c>
      <c r="CN90" s="64">
        <f t="shared" si="881"/>
        <v>0</v>
      </c>
      <c r="CO90" s="63">
        <v>0</v>
      </c>
      <c r="CP90" s="14">
        <v>0</v>
      </c>
      <c r="CQ90" s="64">
        <v>0</v>
      </c>
      <c r="CR90" s="63">
        <v>0</v>
      </c>
      <c r="CS90" s="14">
        <v>0</v>
      </c>
      <c r="CT90" s="64">
        <f t="shared" si="882"/>
        <v>0</v>
      </c>
      <c r="CU90" s="63">
        <v>0</v>
      </c>
      <c r="CV90" s="14">
        <v>0</v>
      </c>
      <c r="CW90" s="64">
        <v>0</v>
      </c>
      <c r="CX90" s="63">
        <v>0</v>
      </c>
      <c r="CY90" s="14">
        <v>0</v>
      </c>
      <c r="CZ90" s="64">
        <v>0</v>
      </c>
      <c r="DA90" s="63">
        <v>0.60499999999999998</v>
      </c>
      <c r="DB90" s="14">
        <v>17.010000000000002</v>
      </c>
      <c r="DC90" s="64">
        <f t="shared" si="883"/>
        <v>28115.702479338848</v>
      </c>
      <c r="DD90" s="63">
        <v>0</v>
      </c>
      <c r="DE90" s="14">
        <v>0</v>
      </c>
      <c r="DF90" s="64">
        <v>0</v>
      </c>
      <c r="DG90" s="63">
        <v>0</v>
      </c>
      <c r="DH90" s="14">
        <v>0</v>
      </c>
      <c r="DI90" s="64">
        <v>0</v>
      </c>
      <c r="DJ90" s="63">
        <v>0</v>
      </c>
      <c r="DK90" s="14">
        <v>0</v>
      </c>
      <c r="DL90" s="64">
        <v>0</v>
      </c>
      <c r="DM90" s="63">
        <v>0</v>
      </c>
      <c r="DN90" s="14">
        <v>0</v>
      </c>
      <c r="DO90" s="64">
        <v>0</v>
      </c>
      <c r="DP90" s="63">
        <v>0</v>
      </c>
      <c r="DQ90" s="14">
        <v>0</v>
      </c>
      <c r="DR90" s="64">
        <v>0</v>
      </c>
      <c r="DS90" s="63">
        <v>0</v>
      </c>
      <c r="DT90" s="14">
        <v>0</v>
      </c>
      <c r="DU90" s="64">
        <v>0</v>
      </c>
      <c r="DV90" s="63">
        <v>0</v>
      </c>
      <c r="DW90" s="14">
        <v>0</v>
      </c>
      <c r="DX90" s="64">
        <v>0</v>
      </c>
      <c r="DY90" s="63">
        <v>0</v>
      </c>
      <c r="DZ90" s="14">
        <v>0</v>
      </c>
      <c r="EA90" s="64">
        <f t="shared" si="884"/>
        <v>0</v>
      </c>
      <c r="EB90" s="63">
        <v>0</v>
      </c>
      <c r="EC90" s="14">
        <v>0</v>
      </c>
      <c r="ED90" s="64">
        <f t="shared" si="885"/>
        <v>0</v>
      </c>
      <c r="EE90" s="63">
        <v>0</v>
      </c>
      <c r="EF90" s="14">
        <v>0</v>
      </c>
      <c r="EG90" s="64">
        <f t="shared" si="912"/>
        <v>0</v>
      </c>
      <c r="EH90" s="63">
        <v>0</v>
      </c>
      <c r="EI90" s="14">
        <v>0</v>
      </c>
      <c r="EJ90" s="64">
        <v>0</v>
      </c>
      <c r="EK90" s="63">
        <v>0</v>
      </c>
      <c r="EL90" s="14">
        <v>0</v>
      </c>
      <c r="EM90" s="64">
        <v>0</v>
      </c>
      <c r="EN90" s="63">
        <v>0</v>
      </c>
      <c r="EO90" s="14">
        <v>0</v>
      </c>
      <c r="EP90" s="64">
        <v>0</v>
      </c>
      <c r="EQ90" s="63">
        <v>0</v>
      </c>
      <c r="ER90" s="14">
        <v>0</v>
      </c>
      <c r="ES90" s="64">
        <v>0</v>
      </c>
      <c r="ET90" s="63">
        <v>34.770000000000003</v>
      </c>
      <c r="EU90" s="14">
        <v>1544.95</v>
      </c>
      <c r="EV90" s="64">
        <f t="shared" si="886"/>
        <v>44433.419614610291</v>
      </c>
      <c r="EW90" s="63">
        <v>0</v>
      </c>
      <c r="EX90" s="14">
        <v>0</v>
      </c>
      <c r="EY90" s="64">
        <v>0</v>
      </c>
      <c r="EZ90" s="63"/>
      <c r="FA90" s="14"/>
      <c r="FB90" s="64"/>
      <c r="FC90" s="63">
        <v>0.14299999999999999</v>
      </c>
      <c r="FD90" s="14">
        <v>5.57</v>
      </c>
      <c r="FE90" s="64">
        <f t="shared" si="887"/>
        <v>38951.048951048957</v>
      </c>
      <c r="FF90" s="63">
        <v>5.101</v>
      </c>
      <c r="FG90" s="14">
        <v>22.66</v>
      </c>
      <c r="FH90" s="64">
        <f t="shared" si="888"/>
        <v>4442.2662223093512</v>
      </c>
      <c r="FI90" s="63">
        <v>0</v>
      </c>
      <c r="FJ90" s="14">
        <v>0</v>
      </c>
      <c r="FK90" s="64">
        <v>0</v>
      </c>
      <c r="FL90" s="63">
        <v>0</v>
      </c>
      <c r="FM90" s="14">
        <v>0</v>
      </c>
      <c r="FN90" s="64">
        <v>0</v>
      </c>
      <c r="FO90" s="63">
        <v>0</v>
      </c>
      <c r="FP90" s="14">
        <v>0</v>
      </c>
      <c r="FQ90" s="64">
        <f t="shared" si="889"/>
        <v>0</v>
      </c>
      <c r="FR90" s="63">
        <v>1.8240000000000001</v>
      </c>
      <c r="FS90" s="14">
        <v>59.7</v>
      </c>
      <c r="FT90" s="64">
        <f t="shared" si="890"/>
        <v>32730.26315789474</v>
      </c>
      <c r="FU90" s="63">
        <v>9.1959999999999997</v>
      </c>
      <c r="FV90" s="14">
        <v>174.36</v>
      </c>
      <c r="FW90" s="64">
        <f t="shared" si="891"/>
        <v>18960.417572857768</v>
      </c>
      <c r="FX90" s="63">
        <v>110.82</v>
      </c>
      <c r="FY90" s="14">
        <v>3298.55</v>
      </c>
      <c r="FZ90" s="64">
        <f t="shared" si="892"/>
        <v>29764.934127413828</v>
      </c>
      <c r="GA90" s="63">
        <v>0</v>
      </c>
      <c r="GB90" s="14">
        <v>0</v>
      </c>
      <c r="GC90" s="64">
        <v>0</v>
      </c>
      <c r="GD90" s="63">
        <v>0</v>
      </c>
      <c r="GE90" s="14">
        <v>0</v>
      </c>
      <c r="GF90" s="64">
        <v>0</v>
      </c>
      <c r="GG90" s="63">
        <v>5.351</v>
      </c>
      <c r="GH90" s="14">
        <v>152.91999999999999</v>
      </c>
      <c r="GI90" s="64">
        <f t="shared" si="893"/>
        <v>28577.835918519901</v>
      </c>
      <c r="GJ90" s="63">
        <v>0</v>
      </c>
      <c r="GK90" s="14">
        <v>0</v>
      </c>
      <c r="GL90" s="64">
        <v>0</v>
      </c>
      <c r="GM90" s="63">
        <v>0</v>
      </c>
      <c r="GN90" s="14">
        <v>0</v>
      </c>
      <c r="GO90" s="64">
        <v>0</v>
      </c>
      <c r="GP90" s="63">
        <v>0</v>
      </c>
      <c r="GQ90" s="14">
        <v>0</v>
      </c>
      <c r="GR90" s="64">
        <v>0</v>
      </c>
      <c r="GS90" s="63">
        <v>0</v>
      </c>
      <c r="GT90" s="14">
        <v>0</v>
      </c>
      <c r="GU90" s="64">
        <v>0</v>
      </c>
      <c r="GV90" s="63">
        <v>0</v>
      </c>
      <c r="GW90" s="14">
        <v>0</v>
      </c>
      <c r="GX90" s="64">
        <v>0</v>
      </c>
      <c r="GY90" s="63">
        <v>0</v>
      </c>
      <c r="GZ90" s="14">
        <v>0</v>
      </c>
      <c r="HA90" s="64">
        <v>0</v>
      </c>
      <c r="HB90" s="63">
        <v>0</v>
      </c>
      <c r="HC90" s="14">
        <v>0</v>
      </c>
      <c r="HD90" s="64">
        <v>0</v>
      </c>
      <c r="HE90" s="63">
        <v>0</v>
      </c>
      <c r="HF90" s="14">
        <v>0</v>
      </c>
      <c r="HG90" s="64">
        <f t="shared" si="894"/>
        <v>0</v>
      </c>
      <c r="HH90" s="63">
        <v>5.0000000000000001E-3</v>
      </c>
      <c r="HI90" s="14">
        <v>0.82</v>
      </c>
      <c r="HJ90" s="64">
        <f t="shared" si="909"/>
        <v>164000</v>
      </c>
      <c r="HK90" s="63">
        <v>0</v>
      </c>
      <c r="HL90" s="14">
        <v>0</v>
      </c>
      <c r="HM90" s="64">
        <v>0</v>
      </c>
      <c r="HN90" s="63">
        <v>0</v>
      </c>
      <c r="HO90" s="14">
        <v>0</v>
      </c>
      <c r="HP90" s="64">
        <v>0</v>
      </c>
      <c r="HQ90" s="63">
        <v>0</v>
      </c>
      <c r="HR90" s="14">
        <v>0</v>
      </c>
      <c r="HS90" s="64">
        <v>0</v>
      </c>
      <c r="HT90" s="63">
        <v>0</v>
      </c>
      <c r="HU90" s="14">
        <v>0</v>
      </c>
      <c r="HV90" s="64">
        <v>0</v>
      </c>
      <c r="HW90" s="63">
        <v>0</v>
      </c>
      <c r="HX90" s="14">
        <v>0</v>
      </c>
      <c r="HY90" s="64">
        <v>0</v>
      </c>
      <c r="HZ90" s="63">
        <v>0</v>
      </c>
      <c r="IA90" s="14">
        <v>0</v>
      </c>
      <c r="IB90" s="64">
        <v>0</v>
      </c>
      <c r="IC90" s="63">
        <v>0</v>
      </c>
      <c r="ID90" s="14">
        <v>0</v>
      </c>
      <c r="IE90" s="64">
        <f t="shared" si="895"/>
        <v>0</v>
      </c>
      <c r="IF90" s="63">
        <v>2E-3</v>
      </c>
      <c r="IG90" s="14">
        <v>0.03</v>
      </c>
      <c r="IH90" s="64">
        <f t="shared" ref="IH90" si="916">IG90/IF90*1000</f>
        <v>15000</v>
      </c>
      <c r="II90" s="63">
        <v>2E-3</v>
      </c>
      <c r="IJ90" s="14">
        <v>0.03</v>
      </c>
      <c r="IK90" s="64">
        <f t="shared" ref="IK90" si="917">IJ90/II90*1000</f>
        <v>15000</v>
      </c>
      <c r="IL90" s="63">
        <v>0</v>
      </c>
      <c r="IM90" s="14">
        <v>0</v>
      </c>
      <c r="IN90" s="64">
        <v>0</v>
      </c>
      <c r="IO90" s="63">
        <v>0</v>
      </c>
      <c r="IP90" s="14">
        <v>0</v>
      </c>
      <c r="IQ90" s="64">
        <v>0</v>
      </c>
      <c r="IR90" s="63">
        <v>0</v>
      </c>
      <c r="IS90" s="14">
        <v>0</v>
      </c>
      <c r="IT90" s="64">
        <v>0</v>
      </c>
      <c r="IU90" s="63">
        <v>3.8610000000000002</v>
      </c>
      <c r="IV90" s="14">
        <v>194.44</v>
      </c>
      <c r="IW90" s="64">
        <f t="shared" si="904"/>
        <v>50360.010360010354</v>
      </c>
      <c r="IX90" s="63">
        <v>0</v>
      </c>
      <c r="IY90" s="14">
        <v>0</v>
      </c>
      <c r="IZ90" s="64">
        <f t="shared" si="896"/>
        <v>0</v>
      </c>
      <c r="JA90" s="63">
        <v>0</v>
      </c>
      <c r="JB90" s="14">
        <v>0</v>
      </c>
      <c r="JC90" s="64">
        <v>0</v>
      </c>
      <c r="JD90" s="63">
        <v>0</v>
      </c>
      <c r="JE90" s="14">
        <v>0</v>
      </c>
      <c r="JF90" s="64">
        <v>0</v>
      </c>
      <c r="JG90" s="63">
        <v>0</v>
      </c>
      <c r="JH90" s="14">
        <v>0</v>
      </c>
      <c r="JI90" s="64">
        <v>0</v>
      </c>
      <c r="JJ90" s="63">
        <v>0</v>
      </c>
      <c r="JK90" s="14">
        <v>0</v>
      </c>
      <c r="JL90" s="64">
        <v>0</v>
      </c>
      <c r="JM90" s="63">
        <v>0</v>
      </c>
      <c r="JN90" s="14">
        <v>0</v>
      </c>
      <c r="JO90" s="64">
        <v>0</v>
      </c>
      <c r="JP90" s="63">
        <v>3.2000000000000001E-2</v>
      </c>
      <c r="JQ90" s="14">
        <v>0.91</v>
      </c>
      <c r="JR90" s="64">
        <f t="shared" si="905"/>
        <v>28437.5</v>
      </c>
      <c r="JS90" s="63">
        <v>0</v>
      </c>
      <c r="JT90" s="14">
        <v>0</v>
      </c>
      <c r="JU90" s="64">
        <v>0</v>
      </c>
      <c r="JV90" s="63">
        <v>0</v>
      </c>
      <c r="JW90" s="14">
        <v>0</v>
      </c>
      <c r="JX90" s="64">
        <v>0</v>
      </c>
      <c r="JY90" s="63">
        <v>0</v>
      </c>
      <c r="JZ90" s="14">
        <v>0</v>
      </c>
      <c r="KA90" s="64">
        <v>0</v>
      </c>
      <c r="KB90" s="63">
        <v>23.905999999999999</v>
      </c>
      <c r="KC90" s="14">
        <v>645.12</v>
      </c>
      <c r="KD90" s="64">
        <f t="shared" si="899"/>
        <v>26985.693968041498</v>
      </c>
      <c r="KE90" s="63">
        <v>6.1239999999999997</v>
      </c>
      <c r="KF90" s="14">
        <v>127.93</v>
      </c>
      <c r="KG90" s="64">
        <f t="shared" si="900"/>
        <v>20889.941214892227</v>
      </c>
      <c r="KH90" s="11" t="e">
        <f>F90+I90+L90+AM90+AS90+BB90+BH90+#REF!+BN90+BT90+BW90+CF90+CI90+DA90+DD90+DG90+DP90+DS90+DV90+EH90+EK90+EQ90+GD90+EW90+FC90+FF90+FL90+FR90+AG90+FU90+FX90+GA90+GG90+GV90+GY90+HH90+HN90+HQ90+HW90+IL90+IR90+IU90+JJ90+JM90+JP90+JS90+JV90+JY90+KB90+KE90+DJ90+CC90+AA90+AJ90+ET90+FI90+JD90+AD90+AY90+CX90+U90+II90+GM90</f>
        <v>#REF!</v>
      </c>
      <c r="KI90" s="21" t="e">
        <f>G90+J90+M90+AN90+AT90+BC90+BI90+#REF!+BO90+BU90+BX90+CG90+CJ90+DB90+DE90+DH90+DQ90+DT90+DW90+EI90+EL90+ER90+GE90+EX90+FD90+FG90+FM90+FS90+AH90+FV90+FY90+GB90+GH90+GW90+GZ90+HI90+HO90+HR90+HX90+IM90+IS90+IV90+JK90+JN90+JQ90+JT90+JW90+JZ90+KC90+KF90+DK90+CD90+AB90+AK90+EU90+FJ90+JE90+AE90+AZ90+CY90+V90+IJ90+GN90</f>
        <v>#REF!</v>
      </c>
      <c r="KJ90" s="12"/>
      <c r="KK90" s="13"/>
      <c r="KL90" s="12"/>
      <c r="KM90" s="12"/>
      <c r="KN90" s="12"/>
      <c r="KO90" s="13"/>
      <c r="KP90" s="12"/>
      <c r="KQ90" s="12"/>
      <c r="KR90" s="12"/>
      <c r="KS90" s="13"/>
      <c r="KT90" s="12"/>
      <c r="KU90" s="12"/>
      <c r="KV90" s="12"/>
      <c r="KW90" s="13"/>
      <c r="KX90" s="12"/>
      <c r="KY90" s="12"/>
      <c r="KZ90" s="12"/>
      <c r="LA90" s="13"/>
      <c r="LB90" s="12"/>
      <c r="LC90" s="12"/>
      <c r="LD90" s="12"/>
      <c r="LE90" s="13"/>
      <c r="LF90" s="12"/>
      <c r="LG90" s="12"/>
      <c r="LH90" s="12"/>
      <c r="LI90" s="13"/>
      <c r="LJ90" s="12"/>
      <c r="LK90" s="12"/>
      <c r="LL90" s="12"/>
      <c r="LM90" s="13"/>
      <c r="LN90" s="12"/>
      <c r="LO90" s="12"/>
      <c r="LP90" s="12"/>
      <c r="LQ90" s="13"/>
      <c r="LR90" s="12"/>
      <c r="LS90" s="12"/>
      <c r="LT90" s="12"/>
      <c r="LU90" s="13"/>
      <c r="LV90" s="12"/>
      <c r="LW90" s="12"/>
      <c r="LX90" s="12"/>
      <c r="LY90" s="13"/>
      <c r="LZ90" s="12"/>
      <c r="MA90" s="12"/>
      <c r="MB90" s="12"/>
    </row>
    <row r="91" spans="1:415" x14ac:dyDescent="0.3">
      <c r="A91" s="57">
        <v>2015</v>
      </c>
      <c r="B91" s="58" t="s">
        <v>12</v>
      </c>
      <c r="C91" s="63">
        <v>0</v>
      </c>
      <c r="D91" s="14">
        <v>0</v>
      </c>
      <c r="E91" s="64">
        <v>0</v>
      </c>
      <c r="F91" s="63">
        <v>10.369</v>
      </c>
      <c r="G91" s="14">
        <v>354.69</v>
      </c>
      <c r="H91" s="64">
        <f t="shared" si="873"/>
        <v>34206.770180345258</v>
      </c>
      <c r="I91" s="63">
        <v>0</v>
      </c>
      <c r="J91" s="14">
        <v>0</v>
      </c>
      <c r="K91" s="64">
        <v>0</v>
      </c>
      <c r="L91" s="63">
        <v>1.2270000000000001</v>
      </c>
      <c r="M91" s="14">
        <v>55.34</v>
      </c>
      <c r="N91" s="64">
        <f t="shared" si="874"/>
        <v>45101.874490627546</v>
      </c>
      <c r="O91" s="63">
        <v>0</v>
      </c>
      <c r="P91" s="14">
        <v>0</v>
      </c>
      <c r="Q91" s="64">
        <v>0</v>
      </c>
      <c r="R91" s="63"/>
      <c r="S91" s="14"/>
      <c r="T91" s="64"/>
      <c r="U91" s="63">
        <v>0</v>
      </c>
      <c r="V91" s="14">
        <v>0</v>
      </c>
      <c r="W91" s="64">
        <v>0</v>
      </c>
      <c r="X91" s="82">
        <v>0</v>
      </c>
      <c r="Y91" s="14">
        <v>0</v>
      </c>
      <c r="Z91" s="64">
        <v>0</v>
      </c>
      <c r="AA91" s="63">
        <v>88.861999999999995</v>
      </c>
      <c r="AB91" s="14">
        <v>2216.14</v>
      </c>
      <c r="AC91" s="64">
        <f t="shared" si="875"/>
        <v>24939.119083522764</v>
      </c>
      <c r="AD91" s="82">
        <v>0</v>
      </c>
      <c r="AE91" s="14">
        <v>0</v>
      </c>
      <c r="AF91" s="64">
        <v>0</v>
      </c>
      <c r="AG91" s="63">
        <v>0</v>
      </c>
      <c r="AH91" s="14">
        <v>0</v>
      </c>
      <c r="AI91" s="64">
        <v>0</v>
      </c>
      <c r="AJ91" s="63">
        <v>0</v>
      </c>
      <c r="AK91" s="14">
        <v>0</v>
      </c>
      <c r="AL91" s="64">
        <v>0</v>
      </c>
      <c r="AM91" s="63">
        <v>0</v>
      </c>
      <c r="AN91" s="14">
        <v>0</v>
      </c>
      <c r="AO91" s="64">
        <v>0</v>
      </c>
      <c r="AP91" s="63">
        <v>0</v>
      </c>
      <c r="AQ91" s="14">
        <v>0</v>
      </c>
      <c r="AR91" s="64">
        <v>0</v>
      </c>
      <c r="AS91" s="63">
        <v>0</v>
      </c>
      <c r="AT91" s="14">
        <v>0</v>
      </c>
      <c r="AU91" s="64">
        <v>0</v>
      </c>
      <c r="AV91" s="63">
        <v>0</v>
      </c>
      <c r="AW91" s="14">
        <v>0</v>
      </c>
      <c r="AX91" s="64">
        <v>0</v>
      </c>
      <c r="AY91" s="63">
        <v>0</v>
      </c>
      <c r="AZ91" s="14">
        <v>0</v>
      </c>
      <c r="BA91" s="64">
        <v>0</v>
      </c>
      <c r="BB91" s="63">
        <v>0</v>
      </c>
      <c r="BC91" s="14">
        <v>0</v>
      </c>
      <c r="BD91" s="64">
        <v>0</v>
      </c>
      <c r="BE91" s="63"/>
      <c r="BF91" s="14"/>
      <c r="BG91" s="64"/>
      <c r="BH91" s="63">
        <v>0</v>
      </c>
      <c r="BI91" s="14">
        <v>0</v>
      </c>
      <c r="BJ91" s="64">
        <v>0</v>
      </c>
      <c r="BK91" s="63">
        <v>2.6789999999999998</v>
      </c>
      <c r="BL91" s="14">
        <v>66.84</v>
      </c>
      <c r="BM91" s="64">
        <f t="shared" si="879"/>
        <v>24949.608062709969</v>
      </c>
      <c r="BN91" s="63">
        <v>0</v>
      </c>
      <c r="BO91" s="14">
        <v>0</v>
      </c>
      <c r="BP91" s="64">
        <v>0</v>
      </c>
      <c r="BQ91" s="63"/>
      <c r="BR91" s="14"/>
      <c r="BS91" s="64"/>
      <c r="BT91" s="63">
        <v>0</v>
      </c>
      <c r="BU91" s="14">
        <v>0</v>
      </c>
      <c r="BV91" s="64">
        <v>0</v>
      </c>
      <c r="BW91" s="63">
        <v>0</v>
      </c>
      <c r="BX91" s="14">
        <v>0</v>
      </c>
      <c r="BY91" s="64">
        <v>0</v>
      </c>
      <c r="BZ91" s="63"/>
      <c r="CA91" s="14"/>
      <c r="CB91" s="64"/>
      <c r="CC91" s="63">
        <v>40.985999999999997</v>
      </c>
      <c r="CD91" s="14">
        <v>809.22</v>
      </c>
      <c r="CE91" s="64">
        <f t="shared" si="880"/>
        <v>19743.81496120627</v>
      </c>
      <c r="CF91" s="63">
        <v>0</v>
      </c>
      <c r="CG91" s="14">
        <v>0</v>
      </c>
      <c r="CH91" s="64">
        <v>0</v>
      </c>
      <c r="CI91" s="63">
        <v>0</v>
      </c>
      <c r="CJ91" s="14">
        <v>0</v>
      </c>
      <c r="CK91" s="64">
        <v>0</v>
      </c>
      <c r="CL91" s="63">
        <v>0</v>
      </c>
      <c r="CM91" s="14">
        <v>0</v>
      </c>
      <c r="CN91" s="64">
        <f t="shared" si="881"/>
        <v>0</v>
      </c>
      <c r="CO91" s="63">
        <v>0</v>
      </c>
      <c r="CP91" s="14">
        <v>0</v>
      </c>
      <c r="CQ91" s="64">
        <v>0</v>
      </c>
      <c r="CR91" s="63">
        <v>0</v>
      </c>
      <c r="CS91" s="14">
        <v>0</v>
      </c>
      <c r="CT91" s="64">
        <f t="shared" si="882"/>
        <v>0</v>
      </c>
      <c r="CU91" s="63">
        <v>0</v>
      </c>
      <c r="CV91" s="14">
        <v>0</v>
      </c>
      <c r="CW91" s="64">
        <v>0</v>
      </c>
      <c r="CX91" s="63">
        <v>0</v>
      </c>
      <c r="CY91" s="14">
        <v>0</v>
      </c>
      <c r="CZ91" s="64">
        <v>0</v>
      </c>
      <c r="DA91" s="63">
        <v>0.995</v>
      </c>
      <c r="DB91" s="14">
        <v>29.38</v>
      </c>
      <c r="DC91" s="64">
        <f t="shared" si="883"/>
        <v>29527.638190954771</v>
      </c>
      <c r="DD91" s="63">
        <v>0</v>
      </c>
      <c r="DE91" s="14">
        <v>0</v>
      </c>
      <c r="DF91" s="64">
        <v>0</v>
      </c>
      <c r="DG91" s="63">
        <v>0</v>
      </c>
      <c r="DH91" s="14">
        <v>0</v>
      </c>
      <c r="DI91" s="64">
        <v>0</v>
      </c>
      <c r="DJ91" s="63">
        <v>0</v>
      </c>
      <c r="DK91" s="14">
        <v>0</v>
      </c>
      <c r="DL91" s="64">
        <v>0</v>
      </c>
      <c r="DM91" s="63">
        <v>0</v>
      </c>
      <c r="DN91" s="14">
        <v>0</v>
      </c>
      <c r="DO91" s="64">
        <v>0</v>
      </c>
      <c r="DP91" s="63">
        <v>0</v>
      </c>
      <c r="DQ91" s="14">
        <v>0</v>
      </c>
      <c r="DR91" s="64">
        <v>0</v>
      </c>
      <c r="DS91" s="63">
        <v>0</v>
      </c>
      <c r="DT91" s="14">
        <v>0</v>
      </c>
      <c r="DU91" s="64">
        <v>0</v>
      </c>
      <c r="DV91" s="63">
        <v>15.84</v>
      </c>
      <c r="DW91" s="14">
        <v>333.58</v>
      </c>
      <c r="DX91" s="64">
        <f t="shared" ref="DX91" si="918">DW91/DV91*1000</f>
        <v>21059.343434343431</v>
      </c>
      <c r="DY91" s="63">
        <v>0</v>
      </c>
      <c r="DZ91" s="14">
        <v>0</v>
      </c>
      <c r="EA91" s="64">
        <f t="shared" si="884"/>
        <v>0</v>
      </c>
      <c r="EB91" s="63">
        <v>0</v>
      </c>
      <c r="EC91" s="14">
        <v>0</v>
      </c>
      <c r="ED91" s="64">
        <f t="shared" si="885"/>
        <v>0</v>
      </c>
      <c r="EE91" s="63">
        <v>0</v>
      </c>
      <c r="EF91" s="14">
        <v>0</v>
      </c>
      <c r="EG91" s="64">
        <f t="shared" si="912"/>
        <v>0</v>
      </c>
      <c r="EH91" s="63">
        <v>0.32</v>
      </c>
      <c r="EI91" s="14">
        <v>9.39</v>
      </c>
      <c r="EJ91" s="64">
        <f t="shared" si="908"/>
        <v>29343.75</v>
      </c>
      <c r="EK91" s="63">
        <v>0</v>
      </c>
      <c r="EL91" s="14">
        <v>0</v>
      </c>
      <c r="EM91" s="64">
        <v>0</v>
      </c>
      <c r="EN91" s="63">
        <v>0</v>
      </c>
      <c r="EO91" s="14">
        <v>0</v>
      </c>
      <c r="EP91" s="64">
        <v>0</v>
      </c>
      <c r="EQ91" s="63">
        <v>0</v>
      </c>
      <c r="ER91" s="14">
        <v>0</v>
      </c>
      <c r="ES91" s="64">
        <v>0</v>
      </c>
      <c r="ET91" s="63">
        <v>30.742999999999999</v>
      </c>
      <c r="EU91" s="14">
        <v>761.44</v>
      </c>
      <c r="EV91" s="64">
        <f t="shared" si="886"/>
        <v>24767.914647236772</v>
      </c>
      <c r="EW91" s="63">
        <v>0</v>
      </c>
      <c r="EX91" s="14">
        <v>0</v>
      </c>
      <c r="EY91" s="64">
        <v>0</v>
      </c>
      <c r="EZ91" s="63"/>
      <c r="FA91" s="14"/>
      <c r="FB91" s="64"/>
      <c r="FC91" s="63">
        <v>1.3540000000000001</v>
      </c>
      <c r="FD91" s="14">
        <v>36.840000000000003</v>
      </c>
      <c r="FE91" s="64">
        <f t="shared" si="887"/>
        <v>27208.271787296897</v>
      </c>
      <c r="FF91" s="63">
        <v>9.3079999999999998</v>
      </c>
      <c r="FG91" s="14">
        <v>199.98</v>
      </c>
      <c r="FH91" s="64">
        <f t="shared" si="888"/>
        <v>21484.744305973356</v>
      </c>
      <c r="FI91" s="63">
        <v>0</v>
      </c>
      <c r="FJ91" s="14">
        <v>0</v>
      </c>
      <c r="FK91" s="64">
        <v>0</v>
      </c>
      <c r="FL91" s="63">
        <v>0</v>
      </c>
      <c r="FM91" s="14">
        <v>0</v>
      </c>
      <c r="FN91" s="64">
        <v>0</v>
      </c>
      <c r="FO91" s="63">
        <v>0</v>
      </c>
      <c r="FP91" s="14">
        <v>0</v>
      </c>
      <c r="FQ91" s="64">
        <f t="shared" si="889"/>
        <v>0</v>
      </c>
      <c r="FR91" s="63">
        <v>0</v>
      </c>
      <c r="FS91" s="14">
        <v>0</v>
      </c>
      <c r="FT91" s="64">
        <v>0</v>
      </c>
      <c r="FU91" s="63">
        <v>6.9320000000000004</v>
      </c>
      <c r="FV91" s="14">
        <v>122.56</v>
      </c>
      <c r="FW91" s="64">
        <f t="shared" si="891"/>
        <v>17680.323139065204</v>
      </c>
      <c r="FX91" s="63">
        <v>118.736</v>
      </c>
      <c r="FY91" s="14">
        <v>2918.95</v>
      </c>
      <c r="FZ91" s="64">
        <f t="shared" si="892"/>
        <v>24583.529847729413</v>
      </c>
      <c r="GA91" s="63">
        <v>0</v>
      </c>
      <c r="GB91" s="14">
        <v>0</v>
      </c>
      <c r="GC91" s="64">
        <v>0</v>
      </c>
      <c r="GD91" s="63">
        <v>8.9999999999999993E-3</v>
      </c>
      <c r="GE91" s="14">
        <v>0.2</v>
      </c>
      <c r="GF91" s="64">
        <f t="shared" ref="GF91:GF94" si="919">GE91/GD91*1000</f>
        <v>22222.222222222226</v>
      </c>
      <c r="GG91" s="63">
        <v>0</v>
      </c>
      <c r="GH91" s="14">
        <v>0</v>
      </c>
      <c r="GI91" s="64">
        <v>0</v>
      </c>
      <c r="GJ91" s="63">
        <v>0</v>
      </c>
      <c r="GK91" s="14">
        <v>0</v>
      </c>
      <c r="GL91" s="64">
        <v>0</v>
      </c>
      <c r="GM91" s="63">
        <v>0</v>
      </c>
      <c r="GN91" s="14">
        <v>0</v>
      </c>
      <c r="GO91" s="64">
        <v>0</v>
      </c>
      <c r="GP91" s="63">
        <v>0</v>
      </c>
      <c r="GQ91" s="14">
        <v>0</v>
      </c>
      <c r="GR91" s="64">
        <v>0</v>
      </c>
      <c r="GS91" s="63">
        <v>0</v>
      </c>
      <c r="GT91" s="14">
        <v>0</v>
      </c>
      <c r="GU91" s="64">
        <v>0</v>
      </c>
      <c r="GV91" s="63">
        <v>0</v>
      </c>
      <c r="GW91" s="14">
        <v>0</v>
      </c>
      <c r="GX91" s="64">
        <v>0</v>
      </c>
      <c r="GY91" s="63">
        <v>0</v>
      </c>
      <c r="GZ91" s="14">
        <v>0</v>
      </c>
      <c r="HA91" s="64">
        <v>0</v>
      </c>
      <c r="HB91" s="63">
        <v>0</v>
      </c>
      <c r="HC91" s="14">
        <v>0</v>
      </c>
      <c r="HD91" s="64">
        <v>0</v>
      </c>
      <c r="HE91" s="63">
        <v>0</v>
      </c>
      <c r="HF91" s="14">
        <v>0</v>
      </c>
      <c r="HG91" s="64">
        <f t="shared" si="894"/>
        <v>0</v>
      </c>
      <c r="HH91" s="63">
        <v>0.16800000000000001</v>
      </c>
      <c r="HI91" s="14">
        <v>3.46</v>
      </c>
      <c r="HJ91" s="64">
        <f t="shared" si="909"/>
        <v>20595.238095238095</v>
      </c>
      <c r="HK91" s="63">
        <v>0</v>
      </c>
      <c r="HL91" s="14">
        <v>0</v>
      </c>
      <c r="HM91" s="64">
        <v>0</v>
      </c>
      <c r="HN91" s="63">
        <v>0</v>
      </c>
      <c r="HO91" s="14">
        <v>0</v>
      </c>
      <c r="HP91" s="64">
        <v>0</v>
      </c>
      <c r="HQ91" s="63">
        <v>0.432</v>
      </c>
      <c r="HR91" s="14">
        <v>7.05</v>
      </c>
      <c r="HS91" s="64">
        <f t="shared" si="903"/>
        <v>16319.444444444443</v>
      </c>
      <c r="HT91" s="63">
        <v>0</v>
      </c>
      <c r="HU91" s="14">
        <v>0</v>
      </c>
      <c r="HV91" s="64">
        <v>0</v>
      </c>
      <c r="HW91" s="63">
        <v>0</v>
      </c>
      <c r="HX91" s="14">
        <v>0</v>
      </c>
      <c r="HY91" s="64">
        <v>0</v>
      </c>
      <c r="HZ91" s="63">
        <v>0</v>
      </c>
      <c r="IA91" s="14">
        <v>0</v>
      </c>
      <c r="IB91" s="64">
        <v>0</v>
      </c>
      <c r="IC91" s="63">
        <v>0</v>
      </c>
      <c r="ID91" s="14">
        <v>0</v>
      </c>
      <c r="IE91" s="64">
        <f t="shared" si="895"/>
        <v>0</v>
      </c>
      <c r="IF91" s="63">
        <v>0</v>
      </c>
      <c r="IG91" s="14">
        <v>0</v>
      </c>
      <c r="IH91" s="64">
        <v>0</v>
      </c>
      <c r="II91" s="63">
        <v>0</v>
      </c>
      <c r="IJ91" s="14">
        <v>0</v>
      </c>
      <c r="IK91" s="64">
        <v>0</v>
      </c>
      <c r="IL91" s="63">
        <v>0</v>
      </c>
      <c r="IM91" s="14">
        <v>0</v>
      </c>
      <c r="IN91" s="64">
        <v>0</v>
      </c>
      <c r="IO91" s="63">
        <v>0</v>
      </c>
      <c r="IP91" s="14">
        <v>0</v>
      </c>
      <c r="IQ91" s="64">
        <v>0</v>
      </c>
      <c r="IR91" s="63">
        <v>0</v>
      </c>
      <c r="IS91" s="14">
        <v>0</v>
      </c>
      <c r="IT91" s="64">
        <v>0</v>
      </c>
      <c r="IU91" s="63">
        <v>0</v>
      </c>
      <c r="IV91" s="14">
        <v>0</v>
      </c>
      <c r="IW91" s="64">
        <v>0</v>
      </c>
      <c r="IX91" s="63">
        <v>0</v>
      </c>
      <c r="IY91" s="14">
        <v>0</v>
      </c>
      <c r="IZ91" s="64">
        <f t="shared" si="896"/>
        <v>0</v>
      </c>
      <c r="JA91" s="63">
        <v>0</v>
      </c>
      <c r="JB91" s="14">
        <v>0</v>
      </c>
      <c r="JC91" s="64">
        <v>0</v>
      </c>
      <c r="JD91" s="63">
        <v>0</v>
      </c>
      <c r="JE91" s="14">
        <v>0</v>
      </c>
      <c r="JF91" s="64">
        <v>0</v>
      </c>
      <c r="JG91" s="63">
        <v>0</v>
      </c>
      <c r="JH91" s="14">
        <v>0</v>
      </c>
      <c r="JI91" s="64">
        <v>0</v>
      </c>
      <c r="JJ91" s="63">
        <v>0.191</v>
      </c>
      <c r="JK91" s="14">
        <v>5.37</v>
      </c>
      <c r="JL91" s="64">
        <f t="shared" si="897"/>
        <v>28115.183246073299</v>
      </c>
      <c r="JM91" s="63">
        <v>0.52600000000000002</v>
      </c>
      <c r="JN91" s="14">
        <v>16.47</v>
      </c>
      <c r="JO91" s="64">
        <f t="shared" si="898"/>
        <v>31311.78707224334</v>
      </c>
      <c r="JP91" s="63">
        <v>0</v>
      </c>
      <c r="JQ91" s="14">
        <v>0</v>
      </c>
      <c r="JR91" s="64">
        <v>0</v>
      </c>
      <c r="JS91" s="63">
        <v>0</v>
      </c>
      <c r="JT91" s="14">
        <v>0</v>
      </c>
      <c r="JU91" s="64">
        <v>0</v>
      </c>
      <c r="JV91" s="63">
        <v>0</v>
      </c>
      <c r="JW91" s="14">
        <v>0</v>
      </c>
      <c r="JX91" s="64">
        <v>0</v>
      </c>
      <c r="JY91" s="63">
        <v>0</v>
      </c>
      <c r="JZ91" s="14">
        <v>0</v>
      </c>
      <c r="KA91" s="64">
        <v>0</v>
      </c>
      <c r="KB91" s="63">
        <v>40.424999999999997</v>
      </c>
      <c r="KC91" s="14">
        <v>1646.8</v>
      </c>
      <c r="KD91" s="64">
        <f t="shared" si="899"/>
        <v>40737.167594310456</v>
      </c>
      <c r="KE91" s="63">
        <v>5.109</v>
      </c>
      <c r="KF91" s="14">
        <v>88</v>
      </c>
      <c r="KG91" s="64">
        <f t="shared" si="900"/>
        <v>17224.505774124093</v>
      </c>
      <c r="KH91" s="11" t="e">
        <f>F91+I91+L91+AM91+AS91+BB91+BH91+#REF!+BN91+BT91+BW91+CF91+CI91+DA91+DD91+DG91+DP91+DS91+DV91+EH91+EK91+EQ91+GD91+EW91+FC91+FF91+FL91+FR91+AG91+FU91+FX91+GA91+GG91+GV91+GY91+HH91+HN91+HQ91+HW91+IL91+IR91+IU91+JJ91+JM91+JP91+JS91+JV91+JY91+KB91+KE91+DJ91+CC91+AA91+AJ91+ET91+FI91+JD91+AD91+AY91+CX91+U91+II91+GM91</f>
        <v>#REF!</v>
      </c>
      <c r="KI91" s="21" t="e">
        <f>G91+J91+M91+AN91+AT91+BC91+BI91+#REF!+BO91+BU91+BX91+CG91+CJ91+DB91+DE91+DH91+DQ91+DT91+DW91+EI91+EL91+ER91+GE91+EX91+FD91+FG91+FM91+FS91+AH91+FV91+FY91+GB91+GH91+GW91+GZ91+HI91+HO91+HR91+HX91+IM91+IS91+IV91+JK91+JN91+JQ91+JT91+JW91+JZ91+KC91+KF91+DK91+CD91+AB91+AK91+EU91+FJ91+JE91+AE91+AZ91+CY91+V91+IJ91+GN91</f>
        <v>#REF!</v>
      </c>
      <c r="KJ91" s="6"/>
      <c r="KK91" s="9"/>
      <c r="KL91" s="6"/>
      <c r="KM91" s="6"/>
      <c r="KN91" s="6"/>
      <c r="KO91" s="9"/>
      <c r="KP91" s="6"/>
      <c r="KQ91" s="6"/>
      <c r="KR91" s="6"/>
      <c r="KS91" s="9"/>
      <c r="KT91" s="6"/>
      <c r="KU91" s="6"/>
      <c r="KV91" s="1"/>
      <c r="KW91" s="2"/>
      <c r="KX91" s="1"/>
      <c r="KY91" s="1"/>
      <c r="KZ91" s="1"/>
      <c r="LA91" s="2"/>
      <c r="LB91" s="1"/>
      <c r="LC91" s="1"/>
      <c r="LD91" s="1"/>
      <c r="LE91" s="2"/>
      <c r="LF91" s="1"/>
      <c r="LG91" s="1"/>
      <c r="LH91" s="1"/>
      <c r="LI91" s="2"/>
      <c r="LJ91" s="1"/>
      <c r="LK91" s="1"/>
      <c r="LL91" s="1"/>
      <c r="LM91" s="2"/>
      <c r="LN91" s="1"/>
      <c r="LO91" s="1"/>
      <c r="LP91" s="1"/>
      <c r="LQ91" s="2"/>
      <c r="LR91" s="1"/>
      <c r="LS91" s="1"/>
      <c r="LT91" s="1"/>
      <c r="LU91" s="2"/>
      <c r="LV91" s="1"/>
      <c r="LW91" s="1"/>
      <c r="LX91" s="1"/>
      <c r="LY91" s="2"/>
      <c r="LZ91" s="1"/>
      <c r="MA91" s="1"/>
      <c r="MB91" s="1"/>
    </row>
    <row r="92" spans="1:415" x14ac:dyDescent="0.3">
      <c r="A92" s="57">
        <v>2015</v>
      </c>
      <c r="B92" s="58" t="s">
        <v>13</v>
      </c>
      <c r="C92" s="63">
        <v>0</v>
      </c>
      <c r="D92" s="14">
        <v>0</v>
      </c>
      <c r="E92" s="64">
        <v>0</v>
      </c>
      <c r="F92" s="63">
        <v>8.48</v>
      </c>
      <c r="G92" s="14">
        <v>252.2</v>
      </c>
      <c r="H92" s="64">
        <f t="shared" si="873"/>
        <v>29740.566037735847</v>
      </c>
      <c r="I92" s="63">
        <v>0</v>
      </c>
      <c r="J92" s="14">
        <v>0</v>
      </c>
      <c r="K92" s="64">
        <v>0</v>
      </c>
      <c r="L92" s="63">
        <v>2.5550000000000002</v>
      </c>
      <c r="M92" s="14">
        <v>8.51</v>
      </c>
      <c r="N92" s="64">
        <f t="shared" si="874"/>
        <v>3330.7240704500978</v>
      </c>
      <c r="O92" s="63">
        <v>0</v>
      </c>
      <c r="P92" s="14">
        <v>0</v>
      </c>
      <c r="Q92" s="64">
        <v>0</v>
      </c>
      <c r="R92" s="63"/>
      <c r="S92" s="14"/>
      <c r="T92" s="64"/>
      <c r="U92" s="63">
        <v>0</v>
      </c>
      <c r="V92" s="14">
        <v>0</v>
      </c>
      <c r="W92" s="64">
        <v>0</v>
      </c>
      <c r="X92" s="82">
        <v>0</v>
      </c>
      <c r="Y92" s="14">
        <v>0</v>
      </c>
      <c r="Z92" s="64">
        <v>0</v>
      </c>
      <c r="AA92" s="63">
        <v>94.158000000000001</v>
      </c>
      <c r="AB92" s="14">
        <v>2773.75</v>
      </c>
      <c r="AC92" s="64">
        <f t="shared" si="875"/>
        <v>29458.463433802757</v>
      </c>
      <c r="AD92" s="82">
        <v>0</v>
      </c>
      <c r="AE92" s="14">
        <v>0</v>
      </c>
      <c r="AF92" s="64">
        <v>0</v>
      </c>
      <c r="AG92" s="63">
        <v>0</v>
      </c>
      <c r="AH92" s="14">
        <v>0</v>
      </c>
      <c r="AI92" s="64">
        <v>0</v>
      </c>
      <c r="AJ92" s="63">
        <v>0</v>
      </c>
      <c r="AK92" s="14">
        <v>0</v>
      </c>
      <c r="AL92" s="64">
        <v>0</v>
      </c>
      <c r="AM92" s="63">
        <v>0</v>
      </c>
      <c r="AN92" s="14">
        <v>0</v>
      </c>
      <c r="AO92" s="64">
        <v>0</v>
      </c>
      <c r="AP92" s="63">
        <v>0</v>
      </c>
      <c r="AQ92" s="14">
        <v>0</v>
      </c>
      <c r="AR92" s="64">
        <v>0</v>
      </c>
      <c r="AS92" s="63">
        <v>8.3000000000000004E-2</v>
      </c>
      <c r="AT92" s="14">
        <v>2.4700000000000002</v>
      </c>
      <c r="AU92" s="64">
        <f t="shared" si="877"/>
        <v>29759.036144578313</v>
      </c>
      <c r="AV92" s="63">
        <v>0</v>
      </c>
      <c r="AW92" s="14">
        <v>0</v>
      </c>
      <c r="AX92" s="64">
        <v>0</v>
      </c>
      <c r="AY92" s="63">
        <v>0</v>
      </c>
      <c r="AZ92" s="14">
        <v>0</v>
      </c>
      <c r="BA92" s="64">
        <v>0</v>
      </c>
      <c r="BB92" s="63">
        <v>0</v>
      </c>
      <c r="BC92" s="14">
        <v>0</v>
      </c>
      <c r="BD92" s="64">
        <v>0</v>
      </c>
      <c r="BE92" s="63"/>
      <c r="BF92" s="14"/>
      <c r="BG92" s="64"/>
      <c r="BH92" s="63">
        <v>0</v>
      </c>
      <c r="BI92" s="14">
        <v>0</v>
      </c>
      <c r="BJ92" s="64">
        <v>0</v>
      </c>
      <c r="BK92" s="63">
        <v>2.0259999999999998</v>
      </c>
      <c r="BL92" s="14">
        <v>61</v>
      </c>
      <c r="BM92" s="64">
        <f t="shared" si="879"/>
        <v>30108.588351431394</v>
      </c>
      <c r="BN92" s="63">
        <v>0</v>
      </c>
      <c r="BO92" s="14">
        <v>0</v>
      </c>
      <c r="BP92" s="64">
        <v>0</v>
      </c>
      <c r="BQ92" s="63"/>
      <c r="BR92" s="14"/>
      <c r="BS92" s="64"/>
      <c r="BT92" s="63">
        <v>0</v>
      </c>
      <c r="BU92" s="14">
        <v>0</v>
      </c>
      <c r="BV92" s="64">
        <v>0</v>
      </c>
      <c r="BW92" s="63">
        <v>0</v>
      </c>
      <c r="BX92" s="14">
        <v>0</v>
      </c>
      <c r="BY92" s="64">
        <v>0</v>
      </c>
      <c r="BZ92" s="63"/>
      <c r="CA92" s="14"/>
      <c r="CB92" s="64"/>
      <c r="CC92" s="63">
        <v>44.453000000000003</v>
      </c>
      <c r="CD92" s="14">
        <v>808.16</v>
      </c>
      <c r="CE92" s="64">
        <f t="shared" si="880"/>
        <v>18180.100330686339</v>
      </c>
      <c r="CF92" s="63">
        <v>0</v>
      </c>
      <c r="CG92" s="14">
        <v>0</v>
      </c>
      <c r="CH92" s="64">
        <v>0</v>
      </c>
      <c r="CI92" s="63">
        <v>0.252</v>
      </c>
      <c r="CJ92" s="14">
        <v>5.6</v>
      </c>
      <c r="CK92" s="64">
        <f t="shared" ref="CK92" si="920">CJ92/CI92*1000</f>
        <v>22222.222222222223</v>
      </c>
      <c r="CL92" s="63">
        <v>0</v>
      </c>
      <c r="CM92" s="14">
        <v>0</v>
      </c>
      <c r="CN92" s="64">
        <f t="shared" si="881"/>
        <v>0</v>
      </c>
      <c r="CO92" s="63">
        <v>0</v>
      </c>
      <c r="CP92" s="14">
        <v>0</v>
      </c>
      <c r="CQ92" s="64">
        <v>0</v>
      </c>
      <c r="CR92" s="63">
        <v>0</v>
      </c>
      <c r="CS92" s="14">
        <v>0</v>
      </c>
      <c r="CT92" s="64">
        <f t="shared" si="882"/>
        <v>0</v>
      </c>
      <c r="CU92" s="63">
        <v>0</v>
      </c>
      <c r="CV92" s="14">
        <v>0</v>
      </c>
      <c r="CW92" s="64">
        <v>0</v>
      </c>
      <c r="CX92" s="63">
        <v>0</v>
      </c>
      <c r="CY92" s="14">
        <v>0</v>
      </c>
      <c r="CZ92" s="64">
        <v>0</v>
      </c>
      <c r="DA92" s="63">
        <v>0.999</v>
      </c>
      <c r="DB92" s="14">
        <v>29.15</v>
      </c>
      <c r="DC92" s="64">
        <f t="shared" si="883"/>
        <v>29179.17917917918</v>
      </c>
      <c r="DD92" s="63">
        <v>0</v>
      </c>
      <c r="DE92" s="14">
        <v>0</v>
      </c>
      <c r="DF92" s="64">
        <v>0</v>
      </c>
      <c r="DG92" s="63">
        <v>0</v>
      </c>
      <c r="DH92" s="14">
        <v>0</v>
      </c>
      <c r="DI92" s="64">
        <v>0</v>
      </c>
      <c r="DJ92" s="63">
        <v>0</v>
      </c>
      <c r="DK92" s="14">
        <v>0</v>
      </c>
      <c r="DL92" s="64">
        <v>0</v>
      </c>
      <c r="DM92" s="63">
        <v>0</v>
      </c>
      <c r="DN92" s="14">
        <v>0</v>
      </c>
      <c r="DO92" s="64">
        <v>0</v>
      </c>
      <c r="DP92" s="63">
        <v>0</v>
      </c>
      <c r="DQ92" s="14">
        <v>0</v>
      </c>
      <c r="DR92" s="64">
        <v>0</v>
      </c>
      <c r="DS92" s="63">
        <v>0</v>
      </c>
      <c r="DT92" s="14">
        <v>0</v>
      </c>
      <c r="DU92" s="64">
        <v>0</v>
      </c>
      <c r="DV92" s="63">
        <v>0</v>
      </c>
      <c r="DW92" s="14">
        <v>0</v>
      </c>
      <c r="DX92" s="64">
        <v>0</v>
      </c>
      <c r="DY92" s="63">
        <v>0</v>
      </c>
      <c r="DZ92" s="14">
        <v>0</v>
      </c>
      <c r="EA92" s="64">
        <f t="shared" si="884"/>
        <v>0</v>
      </c>
      <c r="EB92" s="63">
        <v>0</v>
      </c>
      <c r="EC92" s="14">
        <v>0</v>
      </c>
      <c r="ED92" s="64">
        <f t="shared" si="885"/>
        <v>0</v>
      </c>
      <c r="EE92" s="63">
        <v>0</v>
      </c>
      <c r="EF92" s="14">
        <v>0</v>
      </c>
      <c r="EG92" s="64">
        <f t="shared" si="912"/>
        <v>0</v>
      </c>
      <c r="EH92" s="63">
        <v>2.206</v>
      </c>
      <c r="EI92" s="14">
        <v>21.63</v>
      </c>
      <c r="EJ92" s="64">
        <f t="shared" si="908"/>
        <v>9805.077062556662</v>
      </c>
      <c r="EK92" s="63">
        <v>0</v>
      </c>
      <c r="EL92" s="14">
        <v>0</v>
      </c>
      <c r="EM92" s="64">
        <v>0</v>
      </c>
      <c r="EN92" s="63">
        <v>0</v>
      </c>
      <c r="EO92" s="14">
        <v>0</v>
      </c>
      <c r="EP92" s="64">
        <v>0</v>
      </c>
      <c r="EQ92" s="63">
        <v>0</v>
      </c>
      <c r="ER92" s="14">
        <v>0</v>
      </c>
      <c r="ES92" s="64">
        <v>0</v>
      </c>
      <c r="ET92" s="63">
        <v>30.5</v>
      </c>
      <c r="EU92" s="14">
        <v>1115.1500000000001</v>
      </c>
      <c r="EV92" s="64">
        <f t="shared" si="886"/>
        <v>36562.295081967211</v>
      </c>
      <c r="EW92" s="63">
        <v>0</v>
      </c>
      <c r="EX92" s="14">
        <v>0</v>
      </c>
      <c r="EY92" s="64">
        <v>0</v>
      </c>
      <c r="EZ92" s="63"/>
      <c r="FA92" s="14"/>
      <c r="FB92" s="64"/>
      <c r="FC92" s="63">
        <v>1.446</v>
      </c>
      <c r="FD92" s="14">
        <v>39.32</v>
      </c>
      <c r="FE92" s="64">
        <f t="shared" si="887"/>
        <v>27192.254495159061</v>
      </c>
      <c r="FF92" s="63">
        <v>1.877</v>
      </c>
      <c r="FG92" s="14">
        <v>33.75</v>
      </c>
      <c r="FH92" s="64">
        <f t="shared" si="888"/>
        <v>17980.820458177946</v>
      </c>
      <c r="FI92" s="63">
        <v>0</v>
      </c>
      <c r="FJ92" s="14">
        <v>0</v>
      </c>
      <c r="FK92" s="64">
        <v>0</v>
      </c>
      <c r="FL92" s="63">
        <v>0</v>
      </c>
      <c r="FM92" s="14">
        <v>0</v>
      </c>
      <c r="FN92" s="64">
        <v>0</v>
      </c>
      <c r="FO92" s="63">
        <v>0</v>
      </c>
      <c r="FP92" s="14">
        <v>0</v>
      </c>
      <c r="FQ92" s="64">
        <f t="shared" si="889"/>
        <v>0</v>
      </c>
      <c r="FR92" s="63">
        <v>5.9160000000000004</v>
      </c>
      <c r="FS92" s="14">
        <v>186.96</v>
      </c>
      <c r="FT92" s="64">
        <f t="shared" si="890"/>
        <v>31602.434077079106</v>
      </c>
      <c r="FU92" s="63">
        <v>17.905000000000001</v>
      </c>
      <c r="FV92" s="14">
        <v>126.35</v>
      </c>
      <c r="FW92" s="64">
        <f t="shared" si="891"/>
        <v>7056.6880759564365</v>
      </c>
      <c r="FX92" s="63">
        <v>138.07300000000001</v>
      </c>
      <c r="FY92" s="14">
        <v>3649.26</v>
      </c>
      <c r="FZ92" s="64">
        <f t="shared" si="892"/>
        <v>26429.931992496724</v>
      </c>
      <c r="GA92" s="63">
        <v>0</v>
      </c>
      <c r="GB92" s="14">
        <v>0</v>
      </c>
      <c r="GC92" s="64">
        <v>0</v>
      </c>
      <c r="GD92" s="63">
        <v>0</v>
      </c>
      <c r="GE92" s="14">
        <v>0</v>
      </c>
      <c r="GF92" s="64">
        <v>0</v>
      </c>
      <c r="GG92" s="63">
        <v>0.73099999999999998</v>
      </c>
      <c r="GH92" s="14">
        <v>22.07</v>
      </c>
      <c r="GI92" s="64">
        <f t="shared" si="893"/>
        <v>30191.51846785226</v>
      </c>
      <c r="GJ92" s="63">
        <v>0</v>
      </c>
      <c r="GK92" s="14">
        <v>0</v>
      </c>
      <c r="GL92" s="64">
        <v>0</v>
      </c>
      <c r="GM92" s="63">
        <v>0</v>
      </c>
      <c r="GN92" s="14">
        <v>0</v>
      </c>
      <c r="GO92" s="64">
        <v>0</v>
      </c>
      <c r="GP92" s="63">
        <v>0</v>
      </c>
      <c r="GQ92" s="14">
        <v>0</v>
      </c>
      <c r="GR92" s="64">
        <v>0</v>
      </c>
      <c r="GS92" s="63">
        <v>0</v>
      </c>
      <c r="GT92" s="14">
        <v>0</v>
      </c>
      <c r="GU92" s="64">
        <v>0</v>
      </c>
      <c r="GV92" s="63">
        <v>0</v>
      </c>
      <c r="GW92" s="14">
        <v>0</v>
      </c>
      <c r="GX92" s="64">
        <v>0</v>
      </c>
      <c r="GY92" s="63">
        <v>0</v>
      </c>
      <c r="GZ92" s="14">
        <v>0</v>
      </c>
      <c r="HA92" s="64">
        <v>0</v>
      </c>
      <c r="HB92" s="63">
        <v>0</v>
      </c>
      <c r="HC92" s="14">
        <v>0</v>
      </c>
      <c r="HD92" s="64">
        <v>0</v>
      </c>
      <c r="HE92" s="63">
        <v>0</v>
      </c>
      <c r="HF92" s="14">
        <v>0</v>
      </c>
      <c r="HG92" s="64">
        <f t="shared" si="894"/>
        <v>0</v>
      </c>
      <c r="HH92" s="63">
        <v>7.0999999999999994E-2</v>
      </c>
      <c r="HI92" s="14">
        <v>2.89</v>
      </c>
      <c r="HJ92" s="64">
        <f t="shared" si="909"/>
        <v>40704.225352112677</v>
      </c>
      <c r="HK92" s="63">
        <v>0</v>
      </c>
      <c r="HL92" s="14">
        <v>0</v>
      </c>
      <c r="HM92" s="64">
        <v>0</v>
      </c>
      <c r="HN92" s="63">
        <v>0</v>
      </c>
      <c r="HO92" s="14">
        <v>0</v>
      </c>
      <c r="HP92" s="64">
        <v>0</v>
      </c>
      <c r="HQ92" s="63">
        <v>0.36099999999999999</v>
      </c>
      <c r="HR92" s="14">
        <v>12.26</v>
      </c>
      <c r="HS92" s="64">
        <f t="shared" si="903"/>
        <v>33961.218836565095</v>
      </c>
      <c r="HT92" s="63">
        <v>0</v>
      </c>
      <c r="HU92" s="14">
        <v>0</v>
      </c>
      <c r="HV92" s="64">
        <v>0</v>
      </c>
      <c r="HW92" s="63">
        <v>0</v>
      </c>
      <c r="HX92" s="14">
        <v>0</v>
      </c>
      <c r="HY92" s="64">
        <v>0</v>
      </c>
      <c r="HZ92" s="63">
        <v>0</v>
      </c>
      <c r="IA92" s="14">
        <v>0</v>
      </c>
      <c r="IB92" s="64">
        <v>0</v>
      </c>
      <c r="IC92" s="63">
        <v>0</v>
      </c>
      <c r="ID92" s="14">
        <v>0</v>
      </c>
      <c r="IE92" s="64">
        <f t="shared" si="895"/>
        <v>0</v>
      </c>
      <c r="IF92" s="63">
        <v>0</v>
      </c>
      <c r="IG92" s="14">
        <v>0</v>
      </c>
      <c r="IH92" s="64">
        <v>0</v>
      </c>
      <c r="II92" s="63">
        <v>0</v>
      </c>
      <c r="IJ92" s="14">
        <v>0</v>
      </c>
      <c r="IK92" s="64">
        <v>0</v>
      </c>
      <c r="IL92" s="63">
        <v>0</v>
      </c>
      <c r="IM92" s="14">
        <v>0</v>
      </c>
      <c r="IN92" s="64">
        <v>0</v>
      </c>
      <c r="IO92" s="63">
        <v>0</v>
      </c>
      <c r="IP92" s="14">
        <v>0</v>
      </c>
      <c r="IQ92" s="64">
        <v>0</v>
      </c>
      <c r="IR92" s="63">
        <v>0</v>
      </c>
      <c r="IS92" s="14">
        <v>0</v>
      </c>
      <c r="IT92" s="64">
        <v>0</v>
      </c>
      <c r="IU92" s="63">
        <v>0.38800000000000001</v>
      </c>
      <c r="IV92" s="14">
        <v>17.2</v>
      </c>
      <c r="IW92" s="64">
        <f t="shared" si="904"/>
        <v>44329.896907216491</v>
      </c>
      <c r="IX92" s="63">
        <v>0</v>
      </c>
      <c r="IY92" s="14">
        <v>0</v>
      </c>
      <c r="IZ92" s="64">
        <f t="shared" si="896"/>
        <v>0</v>
      </c>
      <c r="JA92" s="63">
        <v>0</v>
      </c>
      <c r="JB92" s="14">
        <v>0</v>
      </c>
      <c r="JC92" s="64">
        <v>0</v>
      </c>
      <c r="JD92" s="63">
        <v>0</v>
      </c>
      <c r="JE92" s="14">
        <v>0</v>
      </c>
      <c r="JF92" s="64">
        <v>0</v>
      </c>
      <c r="JG92" s="63">
        <v>0</v>
      </c>
      <c r="JH92" s="14">
        <v>0</v>
      </c>
      <c r="JI92" s="64">
        <v>0</v>
      </c>
      <c r="JJ92" s="63">
        <v>9.9000000000000005E-2</v>
      </c>
      <c r="JK92" s="14">
        <v>3.46</v>
      </c>
      <c r="JL92" s="64">
        <f t="shared" si="897"/>
        <v>34949.494949494947</v>
      </c>
      <c r="JM92" s="63">
        <v>2.7829999999999999</v>
      </c>
      <c r="JN92" s="14">
        <v>334.31</v>
      </c>
      <c r="JO92" s="64">
        <f t="shared" si="898"/>
        <v>120125.76356449875</v>
      </c>
      <c r="JP92" s="63">
        <v>7.2999999999999995E-2</v>
      </c>
      <c r="JQ92" s="14">
        <v>1.2</v>
      </c>
      <c r="JR92" s="64">
        <f t="shared" si="905"/>
        <v>16438.356164383564</v>
      </c>
      <c r="JS92" s="63">
        <v>0</v>
      </c>
      <c r="JT92" s="14">
        <v>0</v>
      </c>
      <c r="JU92" s="64">
        <v>0</v>
      </c>
      <c r="JV92" s="63">
        <v>0</v>
      </c>
      <c r="JW92" s="14">
        <v>0</v>
      </c>
      <c r="JX92" s="64">
        <v>0</v>
      </c>
      <c r="JY92" s="63">
        <v>0</v>
      </c>
      <c r="JZ92" s="14">
        <v>0</v>
      </c>
      <c r="KA92" s="64">
        <v>0</v>
      </c>
      <c r="KB92" s="63">
        <v>8.5960000000000001</v>
      </c>
      <c r="KC92" s="14">
        <v>236.78</v>
      </c>
      <c r="KD92" s="64">
        <f t="shared" si="899"/>
        <v>27545.369939506749</v>
      </c>
      <c r="KE92" s="63">
        <v>1.0469999999999999</v>
      </c>
      <c r="KF92" s="14">
        <v>3.3</v>
      </c>
      <c r="KG92" s="64">
        <f t="shared" si="900"/>
        <v>3151.8624641833812</v>
      </c>
      <c r="KH92" s="11" t="e">
        <f>F92+I92+L92+AM92+AS92+BB92+BH92+#REF!+BN92+BT92+BW92+CF92+CI92+DA92+DD92+DG92+DP92+DS92+DV92+EH92+EK92+EQ92+GD92+EW92+FC92+FF92+FL92+FR92+AG92+FU92+FX92+GA92+GG92+GV92+GY92+HH92+HN92+HQ92+HW92+IL92+IR92+IU92+JJ92+JM92+JP92+JS92+JV92+JY92+KB92+KE92+DJ92+CC92+AA92+AJ92+ET92+FI92+JD92+AD92+AY92+CX92+U92+II92+GM92</f>
        <v>#REF!</v>
      </c>
      <c r="KI92" s="21" t="e">
        <f>G92+J92+M92+AN92+AT92+BC92+BI92+#REF!+BO92+BU92+BX92+CG92+CJ92+DB92+DE92+DH92+DQ92+DT92+DW92+EI92+EL92+ER92+GE92+EX92+FD92+FG92+FM92+FS92+AH92+FV92+FY92+GB92+GH92+GW92+GZ92+HI92+HO92+HR92+HX92+IM92+IS92+IV92+JK92+JN92+JQ92+JT92+JW92+JZ92+KC92+KF92+DK92+CD92+AB92+AK92+EU92+FJ92+JE92+AE92+AZ92+CY92+V92+IJ92+GN92</f>
        <v>#REF!</v>
      </c>
      <c r="KJ92" s="6"/>
      <c r="KK92" s="9"/>
      <c r="KL92" s="6"/>
      <c r="KM92" s="6"/>
      <c r="KN92" s="6"/>
      <c r="KO92" s="9"/>
      <c r="KP92" s="6"/>
      <c r="KQ92" s="6"/>
      <c r="KR92" s="6"/>
      <c r="KS92" s="9"/>
      <c r="KT92" s="6"/>
      <c r="KU92" s="6"/>
      <c r="KV92" s="1"/>
      <c r="KW92" s="2"/>
      <c r="KX92" s="1"/>
      <c r="KY92" s="1"/>
      <c r="KZ92" s="1"/>
      <c r="LA92" s="2"/>
      <c r="LB92" s="1"/>
      <c r="LC92" s="1"/>
      <c r="LD92" s="1"/>
      <c r="LE92" s="2"/>
      <c r="LF92" s="1"/>
      <c r="LG92" s="1"/>
      <c r="LH92" s="1"/>
      <c r="LI92" s="2"/>
      <c r="LJ92" s="1"/>
      <c r="LK92" s="1"/>
      <c r="LL92" s="1"/>
      <c r="LM92" s="2"/>
      <c r="LN92" s="1"/>
      <c r="LO92" s="1"/>
      <c r="LP92" s="1"/>
      <c r="LQ92" s="2"/>
      <c r="LR92" s="1"/>
      <c r="LS92" s="1"/>
      <c r="LT92" s="1"/>
      <c r="LU92" s="2"/>
      <c r="LV92" s="1"/>
      <c r="LW92" s="1"/>
      <c r="LX92" s="1"/>
      <c r="LY92" s="2"/>
      <c r="LZ92" s="1"/>
      <c r="MA92" s="1"/>
      <c r="MB92" s="1"/>
    </row>
    <row r="93" spans="1:415" x14ac:dyDescent="0.3">
      <c r="A93" s="57">
        <v>2015</v>
      </c>
      <c r="B93" s="58" t="s">
        <v>14</v>
      </c>
      <c r="C93" s="63">
        <v>0</v>
      </c>
      <c r="D93" s="14">
        <v>0</v>
      </c>
      <c r="E93" s="64">
        <v>0</v>
      </c>
      <c r="F93" s="63">
        <v>4.2649999999999997</v>
      </c>
      <c r="G93" s="14">
        <v>197.49</v>
      </c>
      <c r="H93" s="64">
        <f t="shared" si="873"/>
        <v>46304.806565064478</v>
      </c>
      <c r="I93" s="63">
        <v>0</v>
      </c>
      <c r="J93" s="14">
        <v>0</v>
      </c>
      <c r="K93" s="64">
        <v>0</v>
      </c>
      <c r="L93" s="63">
        <v>1.5189999999999999</v>
      </c>
      <c r="M93" s="14">
        <v>65.05</v>
      </c>
      <c r="N93" s="64">
        <f t="shared" si="874"/>
        <v>42824.226464779465</v>
      </c>
      <c r="O93" s="63">
        <v>0</v>
      </c>
      <c r="P93" s="14">
        <v>0</v>
      </c>
      <c r="Q93" s="64">
        <v>0</v>
      </c>
      <c r="R93" s="63"/>
      <c r="S93" s="14"/>
      <c r="T93" s="64"/>
      <c r="U93" s="63">
        <v>0</v>
      </c>
      <c r="V93" s="14">
        <v>0</v>
      </c>
      <c r="W93" s="64">
        <v>0</v>
      </c>
      <c r="X93" s="82">
        <v>0</v>
      </c>
      <c r="Y93" s="14">
        <v>0</v>
      </c>
      <c r="Z93" s="64">
        <v>0</v>
      </c>
      <c r="AA93" s="63">
        <v>86.132000000000005</v>
      </c>
      <c r="AB93" s="14">
        <v>2971.59</v>
      </c>
      <c r="AC93" s="64">
        <f t="shared" si="875"/>
        <v>34500.417963126369</v>
      </c>
      <c r="AD93" s="82">
        <v>0</v>
      </c>
      <c r="AE93" s="14">
        <v>0</v>
      </c>
      <c r="AF93" s="64">
        <v>0</v>
      </c>
      <c r="AG93" s="63">
        <v>0</v>
      </c>
      <c r="AH93" s="14">
        <v>0</v>
      </c>
      <c r="AI93" s="64">
        <v>0</v>
      </c>
      <c r="AJ93" s="63">
        <v>0</v>
      </c>
      <c r="AK93" s="14">
        <v>0</v>
      </c>
      <c r="AL93" s="64">
        <v>0</v>
      </c>
      <c r="AM93" s="63">
        <v>0</v>
      </c>
      <c r="AN93" s="14">
        <v>0</v>
      </c>
      <c r="AO93" s="64">
        <v>0</v>
      </c>
      <c r="AP93" s="63">
        <v>0</v>
      </c>
      <c r="AQ93" s="14">
        <v>0</v>
      </c>
      <c r="AR93" s="64">
        <v>0</v>
      </c>
      <c r="AS93" s="63">
        <v>0.11799999999999999</v>
      </c>
      <c r="AT93" s="14">
        <v>4.01</v>
      </c>
      <c r="AU93" s="64">
        <f t="shared" si="877"/>
        <v>33983.050847457627</v>
      </c>
      <c r="AV93" s="63">
        <v>0</v>
      </c>
      <c r="AW93" s="14">
        <v>0</v>
      </c>
      <c r="AX93" s="64">
        <v>0</v>
      </c>
      <c r="AY93" s="63">
        <v>0</v>
      </c>
      <c r="AZ93" s="14">
        <v>0</v>
      </c>
      <c r="BA93" s="64">
        <v>0</v>
      </c>
      <c r="BB93" s="63">
        <v>0</v>
      </c>
      <c r="BC93" s="14">
        <v>0</v>
      </c>
      <c r="BD93" s="64">
        <v>0</v>
      </c>
      <c r="BE93" s="63"/>
      <c r="BF93" s="14"/>
      <c r="BG93" s="64"/>
      <c r="BH93" s="63">
        <v>0</v>
      </c>
      <c r="BI93" s="14">
        <v>0</v>
      </c>
      <c r="BJ93" s="64">
        <v>0</v>
      </c>
      <c r="BK93" s="63">
        <v>1.397</v>
      </c>
      <c r="BL93" s="14">
        <v>52.91</v>
      </c>
      <c r="BM93" s="64">
        <f t="shared" si="879"/>
        <v>37874.015748031496</v>
      </c>
      <c r="BN93" s="63">
        <v>0</v>
      </c>
      <c r="BO93" s="14">
        <v>0</v>
      </c>
      <c r="BP93" s="64">
        <v>0</v>
      </c>
      <c r="BQ93" s="63"/>
      <c r="BR93" s="14"/>
      <c r="BS93" s="64"/>
      <c r="BT93" s="63">
        <v>0</v>
      </c>
      <c r="BU93" s="14">
        <v>0</v>
      </c>
      <c r="BV93" s="64">
        <v>0</v>
      </c>
      <c r="BW93" s="63">
        <v>0</v>
      </c>
      <c r="BX93" s="14">
        <v>0</v>
      </c>
      <c r="BY93" s="64">
        <v>0</v>
      </c>
      <c r="BZ93" s="63"/>
      <c r="CA93" s="14"/>
      <c r="CB93" s="64"/>
      <c r="CC93" s="63">
        <v>83.613</v>
      </c>
      <c r="CD93" s="14">
        <v>1497.78</v>
      </c>
      <c r="CE93" s="64">
        <f t="shared" si="880"/>
        <v>17913.243155968568</v>
      </c>
      <c r="CF93" s="63">
        <v>0</v>
      </c>
      <c r="CG93" s="14">
        <v>0</v>
      </c>
      <c r="CH93" s="64">
        <v>0</v>
      </c>
      <c r="CI93" s="63">
        <v>0</v>
      </c>
      <c r="CJ93" s="14">
        <v>0</v>
      </c>
      <c r="CK93" s="64">
        <v>0</v>
      </c>
      <c r="CL93" s="63">
        <v>0</v>
      </c>
      <c r="CM93" s="14">
        <v>0</v>
      </c>
      <c r="CN93" s="64">
        <f t="shared" si="881"/>
        <v>0</v>
      </c>
      <c r="CO93" s="63">
        <v>0</v>
      </c>
      <c r="CP93" s="14">
        <v>0</v>
      </c>
      <c r="CQ93" s="64">
        <v>0</v>
      </c>
      <c r="CR93" s="63">
        <v>0</v>
      </c>
      <c r="CS93" s="14">
        <v>0</v>
      </c>
      <c r="CT93" s="64">
        <f t="shared" si="882"/>
        <v>0</v>
      </c>
      <c r="CU93" s="63">
        <v>0</v>
      </c>
      <c r="CV93" s="14">
        <v>0</v>
      </c>
      <c r="CW93" s="64">
        <v>0</v>
      </c>
      <c r="CX93" s="63">
        <v>0</v>
      </c>
      <c r="CY93" s="14">
        <v>0</v>
      </c>
      <c r="CZ93" s="64">
        <v>0</v>
      </c>
      <c r="DA93" s="63">
        <v>0.42299999999999999</v>
      </c>
      <c r="DB93" s="14">
        <v>13.46</v>
      </c>
      <c r="DC93" s="64">
        <f t="shared" si="883"/>
        <v>31820.330969267143</v>
      </c>
      <c r="DD93" s="63">
        <v>0</v>
      </c>
      <c r="DE93" s="14">
        <v>0</v>
      </c>
      <c r="DF93" s="64">
        <v>0</v>
      </c>
      <c r="DG93" s="63">
        <v>0</v>
      </c>
      <c r="DH93" s="14">
        <v>0</v>
      </c>
      <c r="DI93" s="64">
        <v>0</v>
      </c>
      <c r="DJ93" s="63">
        <v>0</v>
      </c>
      <c r="DK93" s="14">
        <v>0</v>
      </c>
      <c r="DL93" s="64">
        <v>0</v>
      </c>
      <c r="DM93" s="63">
        <v>0</v>
      </c>
      <c r="DN93" s="14">
        <v>0</v>
      </c>
      <c r="DO93" s="64">
        <v>0</v>
      </c>
      <c r="DP93" s="63">
        <v>0</v>
      </c>
      <c r="DQ93" s="14">
        <v>0</v>
      </c>
      <c r="DR93" s="64">
        <v>0</v>
      </c>
      <c r="DS93" s="63">
        <v>2.1999999999999999E-2</v>
      </c>
      <c r="DT93" s="14">
        <v>0.74</v>
      </c>
      <c r="DU93" s="64">
        <f t="shared" si="902"/>
        <v>33636.36363636364</v>
      </c>
      <c r="DV93" s="63">
        <v>0</v>
      </c>
      <c r="DW93" s="14">
        <v>0</v>
      </c>
      <c r="DX93" s="64">
        <v>0</v>
      </c>
      <c r="DY93" s="63">
        <v>0</v>
      </c>
      <c r="DZ93" s="14">
        <v>0</v>
      </c>
      <c r="EA93" s="64">
        <f t="shared" si="884"/>
        <v>0</v>
      </c>
      <c r="EB93" s="63">
        <v>0</v>
      </c>
      <c r="EC93" s="14">
        <v>0</v>
      </c>
      <c r="ED93" s="64">
        <f t="shared" si="885"/>
        <v>0</v>
      </c>
      <c r="EE93" s="63">
        <v>0</v>
      </c>
      <c r="EF93" s="14">
        <v>0</v>
      </c>
      <c r="EG93" s="64">
        <f t="shared" si="912"/>
        <v>0</v>
      </c>
      <c r="EH93" s="63">
        <v>0</v>
      </c>
      <c r="EI93" s="14">
        <v>0</v>
      </c>
      <c r="EJ93" s="64">
        <v>0</v>
      </c>
      <c r="EK93" s="63">
        <v>0</v>
      </c>
      <c r="EL93" s="14">
        <v>0</v>
      </c>
      <c r="EM93" s="64">
        <v>0</v>
      </c>
      <c r="EN93" s="63">
        <v>0</v>
      </c>
      <c r="EO93" s="14">
        <v>0</v>
      </c>
      <c r="EP93" s="64">
        <v>0</v>
      </c>
      <c r="EQ93" s="63">
        <v>0</v>
      </c>
      <c r="ER93" s="14">
        <v>0</v>
      </c>
      <c r="ES93" s="64">
        <v>0</v>
      </c>
      <c r="ET93" s="63">
        <v>19.829000000000001</v>
      </c>
      <c r="EU93" s="14">
        <v>615.29</v>
      </c>
      <c r="EV93" s="64">
        <f t="shared" si="886"/>
        <v>31029.80483130768</v>
      </c>
      <c r="EW93" s="63">
        <v>0</v>
      </c>
      <c r="EX93" s="14">
        <v>0</v>
      </c>
      <c r="EY93" s="64">
        <v>0</v>
      </c>
      <c r="EZ93" s="63"/>
      <c r="FA93" s="14"/>
      <c r="FB93" s="64"/>
      <c r="FC93" s="63">
        <v>0.90300000000000002</v>
      </c>
      <c r="FD93" s="14">
        <v>23.96</v>
      </c>
      <c r="FE93" s="64">
        <f t="shared" si="887"/>
        <v>26533.77630121816</v>
      </c>
      <c r="FF93" s="63">
        <v>3.0819999999999999</v>
      </c>
      <c r="FG93" s="14">
        <v>58.17</v>
      </c>
      <c r="FH93" s="64">
        <f t="shared" si="888"/>
        <v>18874.107722258275</v>
      </c>
      <c r="FI93" s="63">
        <v>0</v>
      </c>
      <c r="FJ93" s="14">
        <v>0</v>
      </c>
      <c r="FK93" s="64">
        <v>0</v>
      </c>
      <c r="FL93" s="63">
        <v>0.438</v>
      </c>
      <c r="FM93" s="14">
        <v>31.92</v>
      </c>
      <c r="FN93" s="64">
        <f t="shared" ref="FN93" si="921">FM93/FL93*1000</f>
        <v>72876.712328767127</v>
      </c>
      <c r="FO93" s="63">
        <v>0</v>
      </c>
      <c r="FP93" s="14">
        <v>0</v>
      </c>
      <c r="FQ93" s="64">
        <f t="shared" si="889"/>
        <v>0</v>
      </c>
      <c r="FR93" s="63">
        <v>0</v>
      </c>
      <c r="FS93" s="14">
        <v>0</v>
      </c>
      <c r="FT93" s="64">
        <v>0</v>
      </c>
      <c r="FU93" s="63">
        <v>15.173</v>
      </c>
      <c r="FV93" s="14">
        <v>392.47</v>
      </c>
      <c r="FW93" s="64">
        <f t="shared" si="891"/>
        <v>25866.341527713703</v>
      </c>
      <c r="FX93" s="63">
        <v>52.573999999999998</v>
      </c>
      <c r="FY93" s="14">
        <v>1955.11</v>
      </c>
      <c r="FZ93" s="64">
        <f t="shared" si="892"/>
        <v>37187.77342412599</v>
      </c>
      <c r="GA93" s="63">
        <v>0</v>
      </c>
      <c r="GB93" s="14">
        <v>0</v>
      </c>
      <c r="GC93" s="64">
        <v>0</v>
      </c>
      <c r="GD93" s="63">
        <v>0.151</v>
      </c>
      <c r="GE93" s="14">
        <v>6.05</v>
      </c>
      <c r="GF93" s="64">
        <f t="shared" si="919"/>
        <v>40066.225165562915</v>
      </c>
      <c r="GG93" s="63">
        <v>0.221</v>
      </c>
      <c r="GH93" s="14">
        <v>6.36</v>
      </c>
      <c r="GI93" s="64">
        <f t="shared" si="893"/>
        <v>28778.280542986427</v>
      </c>
      <c r="GJ93" s="63">
        <v>0</v>
      </c>
      <c r="GK93" s="14">
        <v>0</v>
      </c>
      <c r="GL93" s="64">
        <v>0</v>
      </c>
      <c r="GM93" s="63">
        <v>1</v>
      </c>
      <c r="GN93" s="14">
        <v>3.16</v>
      </c>
      <c r="GO93" s="64">
        <f t="shared" ref="GO93" si="922">GN93/GM93*1000</f>
        <v>3160</v>
      </c>
      <c r="GP93" s="63">
        <v>0</v>
      </c>
      <c r="GQ93" s="14">
        <v>0</v>
      </c>
      <c r="GR93" s="64">
        <v>0</v>
      </c>
      <c r="GS93" s="63">
        <v>0</v>
      </c>
      <c r="GT93" s="14">
        <v>0</v>
      </c>
      <c r="GU93" s="64">
        <v>0</v>
      </c>
      <c r="GV93" s="63">
        <v>0</v>
      </c>
      <c r="GW93" s="14">
        <v>0</v>
      </c>
      <c r="GX93" s="64">
        <v>0</v>
      </c>
      <c r="GY93" s="63">
        <v>0</v>
      </c>
      <c r="GZ93" s="14">
        <v>0</v>
      </c>
      <c r="HA93" s="64">
        <v>0</v>
      </c>
      <c r="HB93" s="63">
        <v>0</v>
      </c>
      <c r="HC93" s="14">
        <v>0</v>
      </c>
      <c r="HD93" s="64">
        <v>0</v>
      </c>
      <c r="HE93" s="63">
        <v>0</v>
      </c>
      <c r="HF93" s="14">
        <v>0</v>
      </c>
      <c r="HG93" s="64">
        <f t="shared" si="894"/>
        <v>0</v>
      </c>
      <c r="HH93" s="63">
        <v>1.4999999999999999E-2</v>
      </c>
      <c r="HI93" s="14">
        <v>2.67</v>
      </c>
      <c r="HJ93" s="64">
        <f t="shared" si="909"/>
        <v>178000</v>
      </c>
      <c r="HK93" s="63">
        <v>0</v>
      </c>
      <c r="HL93" s="14">
        <v>0</v>
      </c>
      <c r="HM93" s="64">
        <v>0</v>
      </c>
      <c r="HN93" s="63">
        <v>0</v>
      </c>
      <c r="HO93" s="14">
        <v>0</v>
      </c>
      <c r="HP93" s="64">
        <v>0</v>
      </c>
      <c r="HQ93" s="63">
        <v>2.052</v>
      </c>
      <c r="HR93" s="14">
        <v>84.41</v>
      </c>
      <c r="HS93" s="64">
        <f t="shared" si="903"/>
        <v>41135.477582846004</v>
      </c>
      <c r="HT93" s="63">
        <v>0</v>
      </c>
      <c r="HU93" s="14">
        <v>0</v>
      </c>
      <c r="HV93" s="64">
        <v>0</v>
      </c>
      <c r="HW93" s="63">
        <v>1.6E-2</v>
      </c>
      <c r="HX93" s="14">
        <v>0.23</v>
      </c>
      <c r="HY93" s="64">
        <f t="shared" ref="HY93" si="923">HX93/HW93*1000</f>
        <v>14375</v>
      </c>
      <c r="HZ93" s="63">
        <v>0</v>
      </c>
      <c r="IA93" s="14">
        <v>0</v>
      </c>
      <c r="IB93" s="64">
        <v>0</v>
      </c>
      <c r="IC93" s="63">
        <v>0</v>
      </c>
      <c r="ID93" s="14">
        <v>0</v>
      </c>
      <c r="IE93" s="64">
        <f t="shared" si="895"/>
        <v>0</v>
      </c>
      <c r="IF93" s="63">
        <v>0</v>
      </c>
      <c r="IG93" s="14">
        <v>0</v>
      </c>
      <c r="IH93" s="64">
        <v>0</v>
      </c>
      <c r="II93" s="63">
        <v>0</v>
      </c>
      <c r="IJ93" s="14">
        <v>0</v>
      </c>
      <c r="IK93" s="64">
        <v>0</v>
      </c>
      <c r="IL93" s="63">
        <v>0</v>
      </c>
      <c r="IM93" s="14">
        <v>0</v>
      </c>
      <c r="IN93" s="64">
        <v>0</v>
      </c>
      <c r="IO93" s="63">
        <v>0</v>
      </c>
      <c r="IP93" s="14">
        <v>0</v>
      </c>
      <c r="IQ93" s="64">
        <v>0</v>
      </c>
      <c r="IR93" s="63">
        <v>0</v>
      </c>
      <c r="IS93" s="14">
        <v>0</v>
      </c>
      <c r="IT93" s="64">
        <v>0</v>
      </c>
      <c r="IU93" s="63">
        <v>0</v>
      </c>
      <c r="IV93" s="14">
        <v>0</v>
      </c>
      <c r="IW93" s="64">
        <v>0</v>
      </c>
      <c r="IX93" s="63">
        <v>0</v>
      </c>
      <c r="IY93" s="14">
        <v>0</v>
      </c>
      <c r="IZ93" s="64">
        <f t="shared" si="896"/>
        <v>0</v>
      </c>
      <c r="JA93" s="63">
        <v>0</v>
      </c>
      <c r="JB93" s="14">
        <v>0</v>
      </c>
      <c r="JC93" s="64">
        <v>0</v>
      </c>
      <c r="JD93" s="63">
        <v>0</v>
      </c>
      <c r="JE93" s="14">
        <v>0</v>
      </c>
      <c r="JF93" s="64">
        <v>0</v>
      </c>
      <c r="JG93" s="63">
        <v>0</v>
      </c>
      <c r="JH93" s="14">
        <v>0</v>
      </c>
      <c r="JI93" s="64">
        <v>0</v>
      </c>
      <c r="JJ93" s="63">
        <v>2.1999999999999999E-2</v>
      </c>
      <c r="JK93" s="14">
        <v>0.74</v>
      </c>
      <c r="JL93" s="64">
        <f t="shared" si="897"/>
        <v>33636.36363636364</v>
      </c>
      <c r="JM93" s="63">
        <v>13.366</v>
      </c>
      <c r="JN93" s="14">
        <v>720.64</v>
      </c>
      <c r="JO93" s="64">
        <f t="shared" si="898"/>
        <v>53915.906030225946</v>
      </c>
      <c r="JP93" s="63">
        <v>7.1020000000000003</v>
      </c>
      <c r="JQ93" s="14">
        <v>183.05</v>
      </c>
      <c r="JR93" s="64">
        <f t="shared" si="905"/>
        <v>25774.429738101942</v>
      </c>
      <c r="JS93" s="63">
        <v>2.9000000000000001E-2</v>
      </c>
      <c r="JT93" s="14">
        <v>1.01</v>
      </c>
      <c r="JU93" s="64">
        <f t="shared" ref="JU93" si="924">JT93/JS93*1000</f>
        <v>34827.586206896551</v>
      </c>
      <c r="JV93" s="63">
        <v>0.02</v>
      </c>
      <c r="JW93" s="14">
        <v>1.55</v>
      </c>
      <c r="JX93" s="64">
        <f t="shared" si="910"/>
        <v>77500</v>
      </c>
      <c r="JY93" s="63">
        <v>0</v>
      </c>
      <c r="JZ93" s="14">
        <v>0</v>
      </c>
      <c r="KA93" s="64">
        <v>0</v>
      </c>
      <c r="KB93" s="63">
        <v>19.059999999999999</v>
      </c>
      <c r="KC93" s="14">
        <v>505.93</v>
      </c>
      <c r="KD93" s="64">
        <f t="shared" si="899"/>
        <v>26544.071353620151</v>
      </c>
      <c r="KE93" s="63">
        <v>8.6489999999999991</v>
      </c>
      <c r="KF93" s="14">
        <v>190.01</v>
      </c>
      <c r="KG93" s="64">
        <f t="shared" si="900"/>
        <v>21969.013758816051</v>
      </c>
      <c r="KH93" s="11" t="e">
        <f>F93+I93+L93+AM93+AS93+BB93+BH93+#REF!+BN93+BT93+BW93+CF93+CI93+DA93+DD93+DG93+DP93+DS93+DV93+EH93+EK93+EQ93+GD93+EW93+FC93+FF93+FL93+FR93+AG93+FU93+FX93+GA93+GG93+GV93+GY93+HH93+HN93+HQ93+HW93+IL93+IR93+IU93+JJ93+JM93+JP93+JS93+JV93+JY93+KB93+KE93+DJ93+CC93+AA93+AJ93+ET93+FI93+JD93+AD93+AY93+CX93+U93+II93+GM93</f>
        <v>#REF!</v>
      </c>
      <c r="KI93" s="21" t="e">
        <f>G93+J93+M93+AN93+AT93+BC93+BI93+#REF!+BO93+BU93+BX93+CG93+CJ93+DB93+DE93+DH93+DQ93+DT93+DW93+EI93+EL93+ER93+GE93+EX93+FD93+FG93+FM93+FS93+AH93+FV93+FY93+GB93+GH93+GW93+GZ93+HI93+HO93+HR93+HX93+IM93+IS93+IV93+JK93+JN93+JQ93+JT93+JW93+JZ93+KC93+KF93+DK93+CD93+AB93+AK93+EU93+FJ93+JE93+AE93+AZ93+CY93+V93+IJ93+GN93</f>
        <v>#REF!</v>
      </c>
      <c r="KJ93" s="6"/>
      <c r="KK93" s="9"/>
      <c r="KL93" s="6"/>
      <c r="KM93" s="6"/>
      <c r="KN93" s="6"/>
      <c r="KO93" s="9"/>
      <c r="KP93" s="6"/>
      <c r="KQ93" s="6"/>
      <c r="KR93" s="6"/>
      <c r="KS93" s="9"/>
      <c r="KT93" s="6"/>
      <c r="KU93" s="6"/>
      <c r="KV93" s="1"/>
      <c r="KW93" s="2"/>
      <c r="KX93" s="1"/>
      <c r="KY93" s="1"/>
      <c r="KZ93" s="1"/>
      <c r="LA93" s="2"/>
      <c r="LB93" s="1"/>
      <c r="LC93" s="1"/>
      <c r="LD93" s="1"/>
      <c r="LE93" s="2"/>
      <c r="LF93" s="1"/>
      <c r="LG93" s="1"/>
      <c r="LH93" s="1"/>
      <c r="LI93" s="2"/>
      <c r="LJ93" s="1"/>
      <c r="LK93" s="1"/>
      <c r="LL93" s="1"/>
      <c r="LM93" s="2"/>
      <c r="LN93" s="1"/>
      <c r="LO93" s="1"/>
      <c r="LP93" s="1"/>
      <c r="LQ93" s="2"/>
      <c r="LR93" s="1"/>
      <c r="LS93" s="1"/>
      <c r="LT93" s="1"/>
      <c r="LU93" s="2"/>
      <c r="LV93" s="1"/>
      <c r="LW93" s="1"/>
      <c r="LX93" s="1"/>
      <c r="LY93" s="2"/>
      <c r="LZ93" s="1"/>
      <c r="MA93" s="1"/>
      <c r="MB93" s="1"/>
    </row>
    <row r="94" spans="1:415" x14ac:dyDescent="0.3">
      <c r="A94" s="57">
        <v>2015</v>
      </c>
      <c r="B94" s="58" t="s">
        <v>15</v>
      </c>
      <c r="C94" s="63">
        <v>0</v>
      </c>
      <c r="D94" s="14">
        <v>0</v>
      </c>
      <c r="E94" s="64">
        <v>0</v>
      </c>
      <c r="F94" s="63">
        <v>3.5030000000000001</v>
      </c>
      <c r="G94" s="14">
        <v>115.8</v>
      </c>
      <c r="H94" s="64">
        <f t="shared" si="873"/>
        <v>33057.379389095062</v>
      </c>
      <c r="I94" s="63">
        <v>0</v>
      </c>
      <c r="J94" s="14">
        <v>0</v>
      </c>
      <c r="K94" s="64">
        <v>0</v>
      </c>
      <c r="L94" s="63">
        <v>0.56899999999999995</v>
      </c>
      <c r="M94" s="14">
        <v>9.66</v>
      </c>
      <c r="N94" s="64">
        <f t="shared" si="874"/>
        <v>16977.152899824254</v>
      </c>
      <c r="O94" s="63">
        <v>0</v>
      </c>
      <c r="P94" s="14">
        <v>0</v>
      </c>
      <c r="Q94" s="64">
        <v>0</v>
      </c>
      <c r="R94" s="63"/>
      <c r="S94" s="14"/>
      <c r="T94" s="64"/>
      <c r="U94" s="63">
        <v>0</v>
      </c>
      <c r="V94" s="14">
        <v>0</v>
      </c>
      <c r="W94" s="64">
        <v>0</v>
      </c>
      <c r="X94" s="82">
        <v>0</v>
      </c>
      <c r="Y94" s="14">
        <v>0</v>
      </c>
      <c r="Z94" s="64">
        <v>0</v>
      </c>
      <c r="AA94" s="63">
        <v>111.08</v>
      </c>
      <c r="AB94" s="14">
        <v>2811.68</v>
      </c>
      <c r="AC94" s="64">
        <f t="shared" si="875"/>
        <v>25312.207418077061</v>
      </c>
      <c r="AD94" s="82">
        <v>0</v>
      </c>
      <c r="AE94" s="14">
        <v>0</v>
      </c>
      <c r="AF94" s="64">
        <v>0</v>
      </c>
      <c r="AG94" s="63">
        <v>0</v>
      </c>
      <c r="AH94" s="14">
        <v>0</v>
      </c>
      <c r="AI94" s="64">
        <v>0</v>
      </c>
      <c r="AJ94" s="63">
        <v>0</v>
      </c>
      <c r="AK94" s="14">
        <v>0</v>
      </c>
      <c r="AL94" s="64">
        <v>0</v>
      </c>
      <c r="AM94" s="63">
        <v>0</v>
      </c>
      <c r="AN94" s="14">
        <v>0</v>
      </c>
      <c r="AO94" s="64">
        <v>0</v>
      </c>
      <c r="AP94" s="63">
        <v>0</v>
      </c>
      <c r="AQ94" s="14">
        <v>0</v>
      </c>
      <c r="AR94" s="64">
        <v>0</v>
      </c>
      <c r="AS94" s="63">
        <v>0.05</v>
      </c>
      <c r="AT94" s="14">
        <v>0.96</v>
      </c>
      <c r="AU94" s="64">
        <f t="shared" si="877"/>
        <v>19200</v>
      </c>
      <c r="AV94" s="63">
        <v>0</v>
      </c>
      <c r="AW94" s="14">
        <v>0</v>
      </c>
      <c r="AX94" s="64">
        <v>0</v>
      </c>
      <c r="AY94" s="63">
        <v>0</v>
      </c>
      <c r="AZ94" s="14">
        <v>0</v>
      </c>
      <c r="BA94" s="64">
        <v>0</v>
      </c>
      <c r="BB94" s="63">
        <v>0</v>
      </c>
      <c r="BC94" s="14">
        <v>0</v>
      </c>
      <c r="BD94" s="64">
        <v>0</v>
      </c>
      <c r="BE94" s="63"/>
      <c r="BF94" s="14"/>
      <c r="BG94" s="64"/>
      <c r="BH94" s="63">
        <v>5.0000000000000001E-3</v>
      </c>
      <c r="BI94" s="14">
        <v>0.25</v>
      </c>
      <c r="BJ94" s="64">
        <f t="shared" si="878"/>
        <v>50000</v>
      </c>
      <c r="BK94" s="63">
        <v>5.3920000000000003</v>
      </c>
      <c r="BL94" s="14">
        <v>132.78</v>
      </c>
      <c r="BM94" s="64">
        <f t="shared" si="879"/>
        <v>24625.370919881305</v>
      </c>
      <c r="BN94" s="63">
        <v>5.5E-2</v>
      </c>
      <c r="BO94" s="14">
        <v>1.85</v>
      </c>
      <c r="BP94" s="64">
        <f t="shared" si="915"/>
        <v>33636.36363636364</v>
      </c>
      <c r="BQ94" s="63"/>
      <c r="BR94" s="14"/>
      <c r="BS94" s="64"/>
      <c r="BT94" s="63">
        <v>0</v>
      </c>
      <c r="BU94" s="14">
        <v>0</v>
      </c>
      <c r="BV94" s="64">
        <v>0</v>
      </c>
      <c r="BW94" s="63">
        <v>0</v>
      </c>
      <c r="BX94" s="14">
        <v>0</v>
      </c>
      <c r="BY94" s="64">
        <v>0</v>
      </c>
      <c r="BZ94" s="63"/>
      <c r="CA94" s="14"/>
      <c r="CB94" s="64"/>
      <c r="CC94" s="63">
        <v>62.847999999999999</v>
      </c>
      <c r="CD94" s="14">
        <v>1589.53</v>
      </c>
      <c r="CE94" s="64">
        <f t="shared" si="880"/>
        <v>25291.656059063138</v>
      </c>
      <c r="CF94" s="63">
        <v>0</v>
      </c>
      <c r="CG94" s="14">
        <v>0</v>
      </c>
      <c r="CH94" s="64">
        <v>0</v>
      </c>
      <c r="CI94" s="63">
        <v>0</v>
      </c>
      <c r="CJ94" s="14">
        <v>0</v>
      </c>
      <c r="CK94" s="64">
        <v>0</v>
      </c>
      <c r="CL94" s="63">
        <v>0</v>
      </c>
      <c r="CM94" s="14">
        <v>0</v>
      </c>
      <c r="CN94" s="64">
        <f t="shared" si="881"/>
        <v>0</v>
      </c>
      <c r="CO94" s="63">
        <v>0</v>
      </c>
      <c r="CP94" s="14">
        <v>0</v>
      </c>
      <c r="CQ94" s="64">
        <v>0</v>
      </c>
      <c r="CR94" s="63">
        <v>0</v>
      </c>
      <c r="CS94" s="14">
        <v>0</v>
      </c>
      <c r="CT94" s="64">
        <f t="shared" si="882"/>
        <v>0</v>
      </c>
      <c r="CU94" s="63">
        <v>0</v>
      </c>
      <c r="CV94" s="14">
        <v>0</v>
      </c>
      <c r="CW94" s="64">
        <v>0</v>
      </c>
      <c r="CX94" s="63">
        <v>0</v>
      </c>
      <c r="CY94" s="14">
        <v>0</v>
      </c>
      <c r="CZ94" s="64">
        <v>0</v>
      </c>
      <c r="DA94" s="63">
        <v>2.125</v>
      </c>
      <c r="DB94" s="14">
        <v>62.28</v>
      </c>
      <c r="DC94" s="64">
        <f t="shared" si="883"/>
        <v>29308.235294117647</v>
      </c>
      <c r="DD94" s="63">
        <v>0</v>
      </c>
      <c r="DE94" s="14">
        <v>0</v>
      </c>
      <c r="DF94" s="64">
        <v>0</v>
      </c>
      <c r="DG94" s="63">
        <v>0</v>
      </c>
      <c r="DH94" s="14">
        <v>0</v>
      </c>
      <c r="DI94" s="64">
        <v>0</v>
      </c>
      <c r="DJ94" s="63">
        <v>0</v>
      </c>
      <c r="DK94" s="14">
        <v>0</v>
      </c>
      <c r="DL94" s="64">
        <v>0</v>
      </c>
      <c r="DM94" s="63">
        <v>0</v>
      </c>
      <c r="DN94" s="14">
        <v>0</v>
      </c>
      <c r="DO94" s="64">
        <v>0</v>
      </c>
      <c r="DP94" s="63">
        <v>0</v>
      </c>
      <c r="DQ94" s="14">
        <v>0</v>
      </c>
      <c r="DR94" s="64">
        <v>0</v>
      </c>
      <c r="DS94" s="63">
        <v>0</v>
      </c>
      <c r="DT94" s="14">
        <v>0</v>
      </c>
      <c r="DU94" s="64">
        <v>0</v>
      </c>
      <c r="DV94" s="63">
        <v>0</v>
      </c>
      <c r="DW94" s="14">
        <v>0</v>
      </c>
      <c r="DX94" s="64">
        <v>0</v>
      </c>
      <c r="DY94" s="63">
        <v>0</v>
      </c>
      <c r="DZ94" s="14">
        <v>0</v>
      </c>
      <c r="EA94" s="64">
        <f t="shared" si="884"/>
        <v>0</v>
      </c>
      <c r="EB94" s="63">
        <v>0</v>
      </c>
      <c r="EC94" s="14">
        <v>0</v>
      </c>
      <c r="ED94" s="64">
        <f t="shared" si="885"/>
        <v>0</v>
      </c>
      <c r="EE94" s="63">
        <v>0</v>
      </c>
      <c r="EF94" s="14">
        <v>0</v>
      </c>
      <c r="EG94" s="64">
        <f t="shared" si="912"/>
        <v>0</v>
      </c>
      <c r="EH94" s="63">
        <v>0.67200000000000004</v>
      </c>
      <c r="EI94" s="14">
        <v>21.18</v>
      </c>
      <c r="EJ94" s="64">
        <f t="shared" si="908"/>
        <v>31517.857142857138</v>
      </c>
      <c r="EK94" s="63">
        <v>0</v>
      </c>
      <c r="EL94" s="14">
        <v>0</v>
      </c>
      <c r="EM94" s="64">
        <v>0</v>
      </c>
      <c r="EN94" s="63">
        <v>0</v>
      </c>
      <c r="EO94" s="14">
        <v>0</v>
      </c>
      <c r="EP94" s="64">
        <v>0</v>
      </c>
      <c r="EQ94" s="63">
        <v>0</v>
      </c>
      <c r="ER94" s="14">
        <v>0</v>
      </c>
      <c r="ES94" s="64">
        <v>0</v>
      </c>
      <c r="ET94" s="63">
        <v>39.414000000000001</v>
      </c>
      <c r="EU94" s="14">
        <v>1795.46</v>
      </c>
      <c r="EV94" s="64">
        <f t="shared" si="886"/>
        <v>45553.864109199778</v>
      </c>
      <c r="EW94" s="63">
        <v>0</v>
      </c>
      <c r="EX94" s="14">
        <v>0</v>
      </c>
      <c r="EY94" s="64">
        <v>0</v>
      </c>
      <c r="EZ94" s="63"/>
      <c r="FA94" s="14"/>
      <c r="FB94" s="64"/>
      <c r="FC94" s="63">
        <v>1.258</v>
      </c>
      <c r="FD94" s="14">
        <v>36.630000000000003</v>
      </c>
      <c r="FE94" s="64">
        <f t="shared" si="887"/>
        <v>29117.647058823532</v>
      </c>
      <c r="FF94" s="63">
        <v>11.247</v>
      </c>
      <c r="FG94" s="14">
        <v>62.82</v>
      </c>
      <c r="FH94" s="64">
        <f t="shared" si="888"/>
        <v>5585.4894638570286</v>
      </c>
      <c r="FI94" s="63">
        <v>0</v>
      </c>
      <c r="FJ94" s="14">
        <v>0</v>
      </c>
      <c r="FK94" s="64">
        <v>0</v>
      </c>
      <c r="FL94" s="63">
        <v>0</v>
      </c>
      <c r="FM94" s="14">
        <v>0</v>
      </c>
      <c r="FN94" s="64">
        <v>0</v>
      </c>
      <c r="FO94" s="63">
        <v>0</v>
      </c>
      <c r="FP94" s="14">
        <v>0</v>
      </c>
      <c r="FQ94" s="64">
        <f t="shared" si="889"/>
        <v>0</v>
      </c>
      <c r="FR94" s="63">
        <v>4.8230000000000004</v>
      </c>
      <c r="FS94" s="14">
        <v>129.84</v>
      </c>
      <c r="FT94" s="64">
        <f t="shared" si="890"/>
        <v>26921.003524777108</v>
      </c>
      <c r="FU94" s="63">
        <v>32.204999999999998</v>
      </c>
      <c r="FV94" s="14">
        <v>718.64</v>
      </c>
      <c r="FW94" s="64">
        <f t="shared" si="891"/>
        <v>22314.547430523213</v>
      </c>
      <c r="FX94" s="63">
        <v>110.015</v>
      </c>
      <c r="FY94" s="14">
        <v>2505.56</v>
      </c>
      <c r="FZ94" s="64">
        <f t="shared" si="892"/>
        <v>22774.712539199201</v>
      </c>
      <c r="GA94" s="63">
        <v>0</v>
      </c>
      <c r="GB94" s="14">
        <v>0</v>
      </c>
      <c r="GC94" s="64">
        <v>0</v>
      </c>
      <c r="GD94" s="63">
        <v>2.5000000000000001E-2</v>
      </c>
      <c r="GE94" s="14">
        <v>0.98</v>
      </c>
      <c r="GF94" s="64">
        <f t="shared" si="919"/>
        <v>39199.999999999993</v>
      </c>
      <c r="GG94" s="63">
        <v>1.2390000000000001</v>
      </c>
      <c r="GH94" s="14">
        <v>33.880000000000003</v>
      </c>
      <c r="GI94" s="64">
        <f t="shared" si="893"/>
        <v>27344.632768361582</v>
      </c>
      <c r="GJ94" s="63">
        <v>0</v>
      </c>
      <c r="GK94" s="14">
        <v>0</v>
      </c>
      <c r="GL94" s="64">
        <v>0</v>
      </c>
      <c r="GM94" s="63">
        <v>0</v>
      </c>
      <c r="GN94" s="14">
        <v>0</v>
      </c>
      <c r="GO94" s="64">
        <v>0</v>
      </c>
      <c r="GP94" s="63">
        <v>0</v>
      </c>
      <c r="GQ94" s="14">
        <v>0</v>
      </c>
      <c r="GR94" s="64">
        <v>0</v>
      </c>
      <c r="GS94" s="63">
        <v>0</v>
      </c>
      <c r="GT94" s="14">
        <v>0</v>
      </c>
      <c r="GU94" s="64">
        <v>0</v>
      </c>
      <c r="GV94" s="63">
        <v>0</v>
      </c>
      <c r="GW94" s="14">
        <v>0</v>
      </c>
      <c r="GX94" s="64">
        <v>0</v>
      </c>
      <c r="GY94" s="63">
        <v>0</v>
      </c>
      <c r="GZ94" s="14">
        <v>0</v>
      </c>
      <c r="HA94" s="64">
        <v>0</v>
      </c>
      <c r="HB94" s="63">
        <v>0</v>
      </c>
      <c r="HC94" s="14">
        <v>0</v>
      </c>
      <c r="HD94" s="64">
        <v>0</v>
      </c>
      <c r="HE94" s="63">
        <v>0</v>
      </c>
      <c r="HF94" s="14">
        <v>0</v>
      </c>
      <c r="HG94" s="64">
        <f t="shared" si="894"/>
        <v>0</v>
      </c>
      <c r="HH94" s="63">
        <v>5.0000000000000001E-3</v>
      </c>
      <c r="HI94" s="14">
        <v>0.78</v>
      </c>
      <c r="HJ94" s="64">
        <f t="shared" si="909"/>
        <v>156000</v>
      </c>
      <c r="HK94" s="63">
        <v>0</v>
      </c>
      <c r="HL94" s="14">
        <v>0</v>
      </c>
      <c r="HM94" s="64">
        <v>0</v>
      </c>
      <c r="HN94" s="63">
        <v>0</v>
      </c>
      <c r="HO94" s="14">
        <v>0</v>
      </c>
      <c r="HP94" s="64">
        <v>0</v>
      </c>
      <c r="HQ94" s="63">
        <v>3.6890000000000001</v>
      </c>
      <c r="HR94" s="14">
        <v>81.98</v>
      </c>
      <c r="HS94" s="64">
        <f t="shared" si="903"/>
        <v>22222.824613716453</v>
      </c>
      <c r="HT94" s="63">
        <v>0</v>
      </c>
      <c r="HU94" s="14">
        <v>0</v>
      </c>
      <c r="HV94" s="64">
        <v>0</v>
      </c>
      <c r="HW94" s="63">
        <v>0</v>
      </c>
      <c r="HX94" s="14">
        <v>0</v>
      </c>
      <c r="HY94" s="64">
        <v>0</v>
      </c>
      <c r="HZ94" s="63">
        <v>0</v>
      </c>
      <c r="IA94" s="14">
        <v>0</v>
      </c>
      <c r="IB94" s="64">
        <v>0</v>
      </c>
      <c r="IC94" s="63">
        <v>0</v>
      </c>
      <c r="ID94" s="14">
        <v>0</v>
      </c>
      <c r="IE94" s="64">
        <f t="shared" si="895"/>
        <v>0</v>
      </c>
      <c r="IF94" s="63">
        <v>0</v>
      </c>
      <c r="IG94" s="14">
        <v>0</v>
      </c>
      <c r="IH94" s="64">
        <v>0</v>
      </c>
      <c r="II94" s="63">
        <v>0</v>
      </c>
      <c r="IJ94" s="14">
        <v>0</v>
      </c>
      <c r="IK94" s="64">
        <v>0</v>
      </c>
      <c r="IL94" s="63">
        <v>0</v>
      </c>
      <c r="IM94" s="14">
        <v>0</v>
      </c>
      <c r="IN94" s="64">
        <v>0</v>
      </c>
      <c r="IO94" s="63">
        <v>0</v>
      </c>
      <c r="IP94" s="14">
        <v>0</v>
      </c>
      <c r="IQ94" s="64">
        <v>0</v>
      </c>
      <c r="IR94" s="63">
        <v>0</v>
      </c>
      <c r="IS94" s="14">
        <v>0</v>
      </c>
      <c r="IT94" s="64">
        <v>0</v>
      </c>
      <c r="IU94" s="63">
        <v>0.94899999999999995</v>
      </c>
      <c r="IV94" s="14">
        <v>15.7</v>
      </c>
      <c r="IW94" s="64">
        <f t="shared" si="904"/>
        <v>16543.73024236038</v>
      </c>
      <c r="IX94" s="63">
        <v>0</v>
      </c>
      <c r="IY94" s="14">
        <v>0</v>
      </c>
      <c r="IZ94" s="64">
        <f t="shared" si="896"/>
        <v>0</v>
      </c>
      <c r="JA94" s="63">
        <v>0</v>
      </c>
      <c r="JB94" s="14">
        <v>0</v>
      </c>
      <c r="JC94" s="64">
        <v>0</v>
      </c>
      <c r="JD94" s="63">
        <v>0</v>
      </c>
      <c r="JE94" s="14">
        <v>0</v>
      </c>
      <c r="JF94" s="64">
        <v>0</v>
      </c>
      <c r="JG94" s="63">
        <v>0</v>
      </c>
      <c r="JH94" s="14">
        <v>0</v>
      </c>
      <c r="JI94" s="64">
        <v>0</v>
      </c>
      <c r="JJ94" s="63">
        <v>0</v>
      </c>
      <c r="JK94" s="14">
        <v>0</v>
      </c>
      <c r="JL94" s="64">
        <v>0</v>
      </c>
      <c r="JM94" s="63">
        <v>13.954000000000001</v>
      </c>
      <c r="JN94" s="14">
        <v>1048.1500000000001</v>
      </c>
      <c r="JO94" s="64">
        <f t="shared" si="898"/>
        <v>75114.662462376393</v>
      </c>
      <c r="JP94" s="63">
        <v>0.16800000000000001</v>
      </c>
      <c r="JQ94" s="14">
        <v>4.96</v>
      </c>
      <c r="JR94" s="64">
        <f t="shared" si="905"/>
        <v>29523.809523809523</v>
      </c>
      <c r="JS94" s="63">
        <v>0</v>
      </c>
      <c r="JT94" s="14">
        <v>0</v>
      </c>
      <c r="JU94" s="64">
        <v>0</v>
      </c>
      <c r="JV94" s="63">
        <v>0</v>
      </c>
      <c r="JW94" s="14">
        <v>0</v>
      </c>
      <c r="JX94" s="64">
        <v>0</v>
      </c>
      <c r="JY94" s="63">
        <v>0</v>
      </c>
      <c r="JZ94" s="14">
        <v>0</v>
      </c>
      <c r="KA94" s="64">
        <v>0</v>
      </c>
      <c r="KB94" s="63">
        <v>18.957999999999998</v>
      </c>
      <c r="KC94" s="14">
        <v>405.82</v>
      </c>
      <c r="KD94" s="64">
        <f t="shared" si="899"/>
        <v>21406.26648380631</v>
      </c>
      <c r="KE94" s="63">
        <v>7.8230000000000004</v>
      </c>
      <c r="KF94" s="14">
        <v>245.03</v>
      </c>
      <c r="KG94" s="64">
        <f t="shared" si="900"/>
        <v>31321.743576633005</v>
      </c>
      <c r="KH94" s="11" t="e">
        <f>F94+I94+L94+AM94+AS94+BB94+BH94+#REF!+BN94+BT94+BW94+CF94+CI94+DA94+DD94+DG94+DP94+DS94+DV94+EH94+EK94+EQ94+GD94+EW94+FC94+FF94+FL94+FR94+AG94+FU94+FX94+GA94+GG94+GV94+GY94+HH94+HN94+HQ94+HW94+IL94+IR94+IU94+JJ94+JM94+JP94+JS94+JV94+JY94+KB94+KE94+DJ94+CC94+AA94+AJ94+ET94+FI94+JD94+AD94+AY94+CX94+U94+II94+GM94</f>
        <v>#REF!</v>
      </c>
      <c r="KI94" s="21" t="e">
        <f>G94+J94+M94+AN94+AT94+BC94+BI94+#REF!+BO94+BU94+BX94+CG94+CJ94+DB94+DE94+DH94+DQ94+DT94+DW94+EI94+EL94+ER94+GE94+EX94+FD94+FG94+FM94+FS94+AH94+FV94+FY94+GB94+GH94+GW94+GZ94+HI94+HO94+HR94+HX94+IM94+IS94+IV94+JK94+JN94+JQ94+JT94+JW94+JZ94+KC94+KF94+DK94+CD94+AB94+AK94+EU94+FJ94+JE94+AE94+AZ94+CY94+V94+IJ94+GN94</f>
        <v>#REF!</v>
      </c>
      <c r="KJ94" s="6"/>
      <c r="KK94" s="9"/>
      <c r="KL94" s="6"/>
      <c r="KM94" s="6"/>
      <c r="KN94" s="6"/>
      <c r="KO94" s="9"/>
      <c r="KP94" s="6"/>
      <c r="KQ94" s="6"/>
      <c r="KR94" s="6"/>
      <c r="KS94" s="9"/>
      <c r="KT94" s="6"/>
      <c r="KU94" s="6"/>
      <c r="KV94" s="1"/>
      <c r="KW94" s="2"/>
      <c r="KX94" s="1"/>
      <c r="KY94" s="1"/>
      <c r="KZ94" s="1"/>
      <c r="LA94" s="2"/>
      <c r="LB94" s="1"/>
      <c r="LC94" s="1"/>
      <c r="LD94" s="1"/>
      <c r="LE94" s="2"/>
      <c r="LF94" s="1"/>
      <c r="LG94" s="1"/>
      <c r="LH94" s="1"/>
      <c r="LI94" s="2"/>
      <c r="LJ94" s="1"/>
      <c r="LK94" s="1"/>
      <c r="LL94" s="1"/>
      <c r="LM94" s="2"/>
      <c r="LN94" s="1"/>
      <c r="LO94" s="1"/>
      <c r="LP94" s="1"/>
      <c r="LQ94" s="2"/>
      <c r="LR94" s="1"/>
      <c r="LS94" s="1"/>
      <c r="LT94" s="1"/>
      <c r="LU94" s="2"/>
      <c r="LV94" s="1"/>
      <c r="LW94" s="1"/>
      <c r="LX94" s="1"/>
      <c r="LY94" s="2"/>
      <c r="LZ94" s="1"/>
      <c r="MA94" s="1"/>
      <c r="MB94" s="1"/>
    </row>
    <row r="95" spans="1:415" x14ac:dyDescent="0.3">
      <c r="A95" s="57">
        <v>2015</v>
      </c>
      <c r="B95" s="58" t="s">
        <v>16</v>
      </c>
      <c r="C95" s="63">
        <v>0</v>
      </c>
      <c r="D95" s="14">
        <v>0</v>
      </c>
      <c r="E95" s="64">
        <v>0</v>
      </c>
      <c r="F95" s="63">
        <v>6.2320000000000002</v>
      </c>
      <c r="G95" s="14">
        <v>164.63</v>
      </c>
      <c r="H95" s="64">
        <f t="shared" si="873"/>
        <v>26416.880616174582</v>
      </c>
      <c r="I95" s="63">
        <v>0</v>
      </c>
      <c r="J95" s="14">
        <v>0</v>
      </c>
      <c r="K95" s="64">
        <v>0</v>
      </c>
      <c r="L95" s="63">
        <v>3.9E-2</v>
      </c>
      <c r="M95" s="14">
        <v>1.1499999999999999</v>
      </c>
      <c r="N95" s="64">
        <f t="shared" si="874"/>
        <v>29487.179487179485</v>
      </c>
      <c r="O95" s="63">
        <v>0</v>
      </c>
      <c r="P95" s="14">
        <v>0</v>
      </c>
      <c r="Q95" s="64">
        <v>0</v>
      </c>
      <c r="R95" s="63"/>
      <c r="S95" s="14"/>
      <c r="T95" s="64"/>
      <c r="U95" s="63">
        <v>0</v>
      </c>
      <c r="V95" s="14">
        <v>0</v>
      </c>
      <c r="W95" s="64">
        <v>0</v>
      </c>
      <c r="X95" s="82">
        <v>0</v>
      </c>
      <c r="Y95" s="14">
        <v>0</v>
      </c>
      <c r="Z95" s="64">
        <v>0</v>
      </c>
      <c r="AA95" s="63">
        <v>73.468999999999994</v>
      </c>
      <c r="AB95" s="14">
        <v>1835.84</v>
      </c>
      <c r="AC95" s="64">
        <f t="shared" si="875"/>
        <v>24987.954103091102</v>
      </c>
      <c r="AD95" s="82">
        <v>0</v>
      </c>
      <c r="AE95" s="14">
        <v>0</v>
      </c>
      <c r="AF95" s="64">
        <v>0</v>
      </c>
      <c r="AG95" s="63">
        <v>0</v>
      </c>
      <c r="AH95" s="14">
        <v>0</v>
      </c>
      <c r="AI95" s="64">
        <v>0</v>
      </c>
      <c r="AJ95" s="63">
        <v>0</v>
      </c>
      <c r="AK95" s="14">
        <v>0</v>
      </c>
      <c r="AL95" s="64">
        <v>0</v>
      </c>
      <c r="AM95" s="63">
        <v>0</v>
      </c>
      <c r="AN95" s="14">
        <v>0</v>
      </c>
      <c r="AO95" s="64">
        <v>0</v>
      </c>
      <c r="AP95" s="63">
        <v>0</v>
      </c>
      <c r="AQ95" s="14">
        <v>0</v>
      </c>
      <c r="AR95" s="64">
        <v>0</v>
      </c>
      <c r="AS95" s="63">
        <v>5.0000000000000001E-3</v>
      </c>
      <c r="AT95" s="14">
        <v>0.28999999999999998</v>
      </c>
      <c r="AU95" s="64">
        <f t="shared" si="877"/>
        <v>57999.999999999993</v>
      </c>
      <c r="AV95" s="63">
        <v>0</v>
      </c>
      <c r="AW95" s="14">
        <v>0</v>
      </c>
      <c r="AX95" s="64">
        <v>0</v>
      </c>
      <c r="AY95" s="63">
        <v>0</v>
      </c>
      <c r="AZ95" s="14">
        <v>0</v>
      </c>
      <c r="BA95" s="64">
        <v>0</v>
      </c>
      <c r="BB95" s="63">
        <v>0</v>
      </c>
      <c r="BC95" s="14">
        <v>0</v>
      </c>
      <c r="BD95" s="64">
        <v>0</v>
      </c>
      <c r="BE95" s="63"/>
      <c r="BF95" s="14"/>
      <c r="BG95" s="64"/>
      <c r="BH95" s="63">
        <v>0</v>
      </c>
      <c r="BI95" s="14">
        <v>0</v>
      </c>
      <c r="BJ95" s="64">
        <v>0</v>
      </c>
      <c r="BK95" s="63">
        <v>2.847</v>
      </c>
      <c r="BL95" s="14">
        <v>67.28</v>
      </c>
      <c r="BM95" s="64">
        <f t="shared" si="879"/>
        <v>23631.893220934315</v>
      </c>
      <c r="BN95" s="63">
        <v>0</v>
      </c>
      <c r="BO95" s="14">
        <v>0</v>
      </c>
      <c r="BP95" s="64">
        <v>0</v>
      </c>
      <c r="BQ95" s="63"/>
      <c r="BR95" s="14"/>
      <c r="BS95" s="64"/>
      <c r="BT95" s="63">
        <v>0</v>
      </c>
      <c r="BU95" s="14">
        <v>0</v>
      </c>
      <c r="BV95" s="64">
        <v>0</v>
      </c>
      <c r="BW95" s="63">
        <v>0</v>
      </c>
      <c r="BX95" s="14">
        <v>0</v>
      </c>
      <c r="BY95" s="64">
        <v>0</v>
      </c>
      <c r="BZ95" s="63"/>
      <c r="CA95" s="14"/>
      <c r="CB95" s="64"/>
      <c r="CC95" s="63">
        <v>55.83</v>
      </c>
      <c r="CD95" s="14">
        <v>960.89</v>
      </c>
      <c r="CE95" s="64">
        <f t="shared" si="880"/>
        <v>17210.997671502777</v>
      </c>
      <c r="CF95" s="63">
        <v>0.41</v>
      </c>
      <c r="CG95" s="14">
        <v>28.14</v>
      </c>
      <c r="CH95" s="64">
        <f t="shared" si="901"/>
        <v>68634.14634146342</v>
      </c>
      <c r="CI95" s="63">
        <v>0</v>
      </c>
      <c r="CJ95" s="14">
        <v>0</v>
      </c>
      <c r="CK95" s="64">
        <v>0</v>
      </c>
      <c r="CL95" s="63">
        <v>0</v>
      </c>
      <c r="CM95" s="14">
        <v>0</v>
      </c>
      <c r="CN95" s="64">
        <f t="shared" si="881"/>
        <v>0</v>
      </c>
      <c r="CO95" s="63">
        <v>0</v>
      </c>
      <c r="CP95" s="14">
        <v>0</v>
      </c>
      <c r="CQ95" s="64">
        <v>0</v>
      </c>
      <c r="CR95" s="63">
        <v>0</v>
      </c>
      <c r="CS95" s="14">
        <v>0</v>
      </c>
      <c r="CT95" s="64">
        <f t="shared" si="882"/>
        <v>0</v>
      </c>
      <c r="CU95" s="63">
        <v>0</v>
      </c>
      <c r="CV95" s="14">
        <v>0</v>
      </c>
      <c r="CW95" s="64">
        <v>0</v>
      </c>
      <c r="CX95" s="63">
        <v>0</v>
      </c>
      <c r="CY95" s="14">
        <v>0</v>
      </c>
      <c r="CZ95" s="64">
        <v>0</v>
      </c>
      <c r="DA95" s="63">
        <v>0.378</v>
      </c>
      <c r="DB95" s="14">
        <v>10.77</v>
      </c>
      <c r="DC95" s="64">
        <f t="shared" si="883"/>
        <v>28492.063492063491</v>
      </c>
      <c r="DD95" s="63">
        <v>0</v>
      </c>
      <c r="DE95" s="14">
        <v>0</v>
      </c>
      <c r="DF95" s="64">
        <v>0</v>
      </c>
      <c r="DG95" s="63">
        <v>0</v>
      </c>
      <c r="DH95" s="14">
        <v>0</v>
      </c>
      <c r="DI95" s="64">
        <v>0</v>
      </c>
      <c r="DJ95" s="63">
        <v>0</v>
      </c>
      <c r="DK95" s="14">
        <v>0</v>
      </c>
      <c r="DL95" s="64">
        <v>0</v>
      </c>
      <c r="DM95" s="63">
        <v>0</v>
      </c>
      <c r="DN95" s="14">
        <v>0</v>
      </c>
      <c r="DO95" s="64">
        <v>0</v>
      </c>
      <c r="DP95" s="63">
        <v>0</v>
      </c>
      <c r="DQ95" s="14">
        <v>0</v>
      </c>
      <c r="DR95" s="64">
        <v>0</v>
      </c>
      <c r="DS95" s="63">
        <v>3.6999999999999998E-2</v>
      </c>
      <c r="DT95" s="14">
        <v>1.33</v>
      </c>
      <c r="DU95" s="64">
        <f t="shared" si="902"/>
        <v>35945.945945945954</v>
      </c>
      <c r="DV95" s="63">
        <v>0</v>
      </c>
      <c r="DW95" s="14">
        <v>0</v>
      </c>
      <c r="DX95" s="64">
        <v>0</v>
      </c>
      <c r="DY95" s="63">
        <v>0</v>
      </c>
      <c r="DZ95" s="14">
        <v>0</v>
      </c>
      <c r="EA95" s="64">
        <f t="shared" si="884"/>
        <v>0</v>
      </c>
      <c r="EB95" s="63">
        <v>0</v>
      </c>
      <c r="EC95" s="14">
        <v>0</v>
      </c>
      <c r="ED95" s="64">
        <f t="shared" si="885"/>
        <v>0</v>
      </c>
      <c r="EE95" s="63">
        <v>0</v>
      </c>
      <c r="EF95" s="14">
        <v>0</v>
      </c>
      <c r="EG95" s="64">
        <f t="shared" si="912"/>
        <v>0</v>
      </c>
      <c r="EH95" s="63">
        <v>0</v>
      </c>
      <c r="EI95" s="14">
        <v>0</v>
      </c>
      <c r="EJ95" s="64">
        <v>0</v>
      </c>
      <c r="EK95" s="63">
        <v>0</v>
      </c>
      <c r="EL95" s="14">
        <v>0</v>
      </c>
      <c r="EM95" s="64">
        <v>0</v>
      </c>
      <c r="EN95" s="63">
        <v>0</v>
      </c>
      <c r="EO95" s="14">
        <v>0</v>
      </c>
      <c r="EP95" s="64">
        <v>0</v>
      </c>
      <c r="EQ95" s="63">
        <v>0</v>
      </c>
      <c r="ER95" s="14">
        <v>0</v>
      </c>
      <c r="ES95" s="64">
        <v>0</v>
      </c>
      <c r="ET95" s="63">
        <v>27.832999999999998</v>
      </c>
      <c r="EU95" s="14">
        <v>1002.75</v>
      </c>
      <c r="EV95" s="64">
        <f t="shared" si="886"/>
        <v>36027.377573384118</v>
      </c>
      <c r="EW95" s="63">
        <v>0</v>
      </c>
      <c r="EX95" s="14">
        <v>0</v>
      </c>
      <c r="EY95" s="64">
        <v>0</v>
      </c>
      <c r="EZ95" s="63"/>
      <c r="FA95" s="14"/>
      <c r="FB95" s="64"/>
      <c r="FC95" s="63">
        <v>0.192</v>
      </c>
      <c r="FD95" s="14">
        <v>5.55</v>
      </c>
      <c r="FE95" s="64">
        <f t="shared" si="887"/>
        <v>28906.25</v>
      </c>
      <c r="FF95" s="63">
        <v>25.581</v>
      </c>
      <c r="FG95" s="14">
        <v>633.29</v>
      </c>
      <c r="FH95" s="64">
        <f t="shared" si="888"/>
        <v>24756.264414995501</v>
      </c>
      <c r="FI95" s="63">
        <v>0</v>
      </c>
      <c r="FJ95" s="14">
        <v>0</v>
      </c>
      <c r="FK95" s="64">
        <v>0</v>
      </c>
      <c r="FL95" s="63">
        <v>0</v>
      </c>
      <c r="FM95" s="14">
        <v>0</v>
      </c>
      <c r="FN95" s="64">
        <v>0</v>
      </c>
      <c r="FO95" s="63">
        <v>0</v>
      </c>
      <c r="FP95" s="14">
        <v>0</v>
      </c>
      <c r="FQ95" s="64">
        <f t="shared" si="889"/>
        <v>0</v>
      </c>
      <c r="FR95" s="63">
        <v>0</v>
      </c>
      <c r="FS95" s="14">
        <v>0</v>
      </c>
      <c r="FT95" s="64">
        <v>0</v>
      </c>
      <c r="FU95" s="63">
        <v>28.169</v>
      </c>
      <c r="FV95" s="14">
        <v>346.74</v>
      </c>
      <c r="FW95" s="64">
        <f t="shared" si="891"/>
        <v>12309.276154638077</v>
      </c>
      <c r="FX95" s="63">
        <v>57.790999999999997</v>
      </c>
      <c r="FY95" s="14">
        <v>1488.9</v>
      </c>
      <c r="FZ95" s="64">
        <f t="shared" si="892"/>
        <v>25763.527192815494</v>
      </c>
      <c r="GA95" s="63">
        <v>0</v>
      </c>
      <c r="GB95" s="14">
        <v>0</v>
      </c>
      <c r="GC95" s="64">
        <v>0</v>
      </c>
      <c r="GD95" s="63">
        <v>0</v>
      </c>
      <c r="GE95" s="14">
        <v>0</v>
      </c>
      <c r="GF95" s="64">
        <v>0</v>
      </c>
      <c r="GG95" s="63">
        <v>0.104</v>
      </c>
      <c r="GH95" s="14">
        <v>2.34</v>
      </c>
      <c r="GI95" s="64">
        <f t="shared" si="893"/>
        <v>22500</v>
      </c>
      <c r="GJ95" s="63">
        <v>0</v>
      </c>
      <c r="GK95" s="14">
        <v>0</v>
      </c>
      <c r="GL95" s="64">
        <v>0</v>
      </c>
      <c r="GM95" s="63">
        <v>0</v>
      </c>
      <c r="GN95" s="14">
        <v>0</v>
      </c>
      <c r="GO95" s="64">
        <v>0</v>
      </c>
      <c r="GP95" s="63">
        <v>0</v>
      </c>
      <c r="GQ95" s="14">
        <v>0</v>
      </c>
      <c r="GR95" s="64">
        <v>0</v>
      </c>
      <c r="GS95" s="63">
        <v>0</v>
      </c>
      <c r="GT95" s="14">
        <v>0</v>
      </c>
      <c r="GU95" s="64">
        <v>0</v>
      </c>
      <c r="GV95" s="63">
        <v>0</v>
      </c>
      <c r="GW95" s="14">
        <v>0</v>
      </c>
      <c r="GX95" s="64">
        <v>0</v>
      </c>
      <c r="GY95" s="63">
        <v>0</v>
      </c>
      <c r="GZ95" s="14">
        <v>0</v>
      </c>
      <c r="HA95" s="64">
        <v>0</v>
      </c>
      <c r="HB95" s="63">
        <v>0</v>
      </c>
      <c r="HC95" s="14">
        <v>0</v>
      </c>
      <c r="HD95" s="64">
        <v>0</v>
      </c>
      <c r="HE95" s="63">
        <v>0</v>
      </c>
      <c r="HF95" s="14">
        <v>0</v>
      </c>
      <c r="HG95" s="64">
        <f t="shared" si="894"/>
        <v>0</v>
      </c>
      <c r="HH95" s="63">
        <v>2.1000000000000001E-2</v>
      </c>
      <c r="HI95" s="14">
        <v>0.56999999999999995</v>
      </c>
      <c r="HJ95" s="64">
        <f t="shared" si="909"/>
        <v>27142.857142857138</v>
      </c>
      <c r="HK95" s="63">
        <v>0</v>
      </c>
      <c r="HL95" s="14">
        <v>0</v>
      </c>
      <c r="HM95" s="64">
        <v>0</v>
      </c>
      <c r="HN95" s="63">
        <v>0</v>
      </c>
      <c r="HO95" s="14">
        <v>0</v>
      </c>
      <c r="HP95" s="64">
        <v>0</v>
      </c>
      <c r="HQ95" s="63">
        <v>1.5960000000000001</v>
      </c>
      <c r="HR95" s="14">
        <v>42.77</v>
      </c>
      <c r="HS95" s="64">
        <f t="shared" si="903"/>
        <v>26798.245614035088</v>
      </c>
      <c r="HT95" s="63">
        <v>0</v>
      </c>
      <c r="HU95" s="14">
        <v>0</v>
      </c>
      <c r="HV95" s="64">
        <v>0</v>
      </c>
      <c r="HW95" s="63">
        <v>0</v>
      </c>
      <c r="HX95" s="14">
        <v>0</v>
      </c>
      <c r="HY95" s="64">
        <v>0</v>
      </c>
      <c r="HZ95" s="63">
        <v>0</v>
      </c>
      <c r="IA95" s="14">
        <v>0</v>
      </c>
      <c r="IB95" s="64">
        <v>0</v>
      </c>
      <c r="IC95" s="63">
        <v>0</v>
      </c>
      <c r="ID95" s="14">
        <v>0</v>
      </c>
      <c r="IE95" s="64">
        <f t="shared" si="895"/>
        <v>0</v>
      </c>
      <c r="IF95" s="63">
        <v>0</v>
      </c>
      <c r="IG95" s="14">
        <v>0</v>
      </c>
      <c r="IH95" s="64">
        <v>0</v>
      </c>
      <c r="II95" s="63">
        <v>0</v>
      </c>
      <c r="IJ95" s="14">
        <v>0</v>
      </c>
      <c r="IK95" s="64">
        <v>0</v>
      </c>
      <c r="IL95" s="63">
        <v>0</v>
      </c>
      <c r="IM95" s="14">
        <v>0</v>
      </c>
      <c r="IN95" s="64">
        <v>0</v>
      </c>
      <c r="IO95" s="63">
        <v>0</v>
      </c>
      <c r="IP95" s="14">
        <v>0</v>
      </c>
      <c r="IQ95" s="64">
        <v>0</v>
      </c>
      <c r="IR95" s="63">
        <v>0</v>
      </c>
      <c r="IS95" s="14">
        <v>0</v>
      </c>
      <c r="IT95" s="64">
        <v>0</v>
      </c>
      <c r="IU95" s="63">
        <v>0.05</v>
      </c>
      <c r="IV95" s="14">
        <v>2.96</v>
      </c>
      <c r="IW95" s="64">
        <f t="shared" si="904"/>
        <v>59199.999999999993</v>
      </c>
      <c r="IX95" s="63">
        <v>0</v>
      </c>
      <c r="IY95" s="14">
        <v>0</v>
      </c>
      <c r="IZ95" s="64">
        <f t="shared" si="896"/>
        <v>0</v>
      </c>
      <c r="JA95" s="63">
        <v>0</v>
      </c>
      <c r="JB95" s="14">
        <v>0</v>
      </c>
      <c r="JC95" s="64">
        <v>0</v>
      </c>
      <c r="JD95" s="63">
        <v>0</v>
      </c>
      <c r="JE95" s="14">
        <v>0</v>
      </c>
      <c r="JF95" s="64">
        <v>0</v>
      </c>
      <c r="JG95" s="63">
        <v>0</v>
      </c>
      <c r="JH95" s="14">
        <v>0</v>
      </c>
      <c r="JI95" s="64">
        <v>0</v>
      </c>
      <c r="JJ95" s="63">
        <v>0.23300000000000001</v>
      </c>
      <c r="JK95" s="14">
        <v>7.97</v>
      </c>
      <c r="JL95" s="64">
        <f t="shared" si="897"/>
        <v>34206.008583690986</v>
      </c>
      <c r="JM95" s="63">
        <v>0</v>
      </c>
      <c r="JN95" s="14">
        <v>0</v>
      </c>
      <c r="JO95" s="64">
        <v>0</v>
      </c>
      <c r="JP95" s="63">
        <v>0.221</v>
      </c>
      <c r="JQ95" s="14">
        <v>6.48</v>
      </c>
      <c r="JR95" s="64">
        <f t="shared" si="905"/>
        <v>29321.266968325795</v>
      </c>
      <c r="JS95" s="63">
        <v>0</v>
      </c>
      <c r="JT95" s="14">
        <v>0</v>
      </c>
      <c r="JU95" s="64">
        <v>0</v>
      </c>
      <c r="JV95" s="63">
        <v>0</v>
      </c>
      <c r="JW95" s="14">
        <v>0</v>
      </c>
      <c r="JX95" s="64">
        <v>0</v>
      </c>
      <c r="JY95" s="63">
        <v>0</v>
      </c>
      <c r="JZ95" s="14">
        <v>0</v>
      </c>
      <c r="KA95" s="64">
        <v>0</v>
      </c>
      <c r="KB95" s="63">
        <v>13.349</v>
      </c>
      <c r="KC95" s="14">
        <v>321.86</v>
      </c>
      <c r="KD95" s="64">
        <f t="shared" si="899"/>
        <v>24111.16937598322</v>
      </c>
      <c r="KE95" s="63">
        <v>2.077</v>
      </c>
      <c r="KF95" s="14">
        <v>52.98</v>
      </c>
      <c r="KG95" s="64">
        <f t="shared" si="900"/>
        <v>25507.944150216659</v>
      </c>
      <c r="KH95" s="11" t="e">
        <f>F95+I95+L95+AM95+AS95+BB95+BH95+#REF!+BN95+BT95+BW95+CF95+CI95+DA95+DD95+DG95+DP95+DS95+DV95+EH95+EK95+EQ95+GD95+EW95+FC95+FF95+FL95+FR95+AG95+FU95+FX95+GA95+GG95+GV95+GY95+HH95+HN95+HQ95+HW95+IL95+IR95+IU95+JJ95+JM95+JP95+JS95+JV95+JY95+KB95+KE95+DJ95+CC95+AA95+AJ95+ET95+FI95+JD95+AD95+AY95+CX95+U95+II95+GM95</f>
        <v>#REF!</v>
      </c>
      <c r="KI95" s="21" t="e">
        <f>G95+J95+M95+AN95+AT95+BC95+BI95+#REF!+BO95+BU95+BX95+CG95+CJ95+DB95+DE95+DH95+DQ95+DT95+DW95+EI95+EL95+ER95+GE95+EX95+FD95+FG95+FM95+FS95+AH95+FV95+FY95+GB95+GH95+GW95+GZ95+HI95+HO95+HR95+HX95+IM95+IS95+IV95+JK95+JN95+JQ95+JT95+JW95+JZ95+KC95+KF95+DK95+CD95+AB95+AK95+EU95+FJ95+JE95+AE95+AZ95+CY95+V95+IJ95+GN95</f>
        <v>#REF!</v>
      </c>
      <c r="KJ95" s="6"/>
      <c r="KK95" s="9"/>
      <c r="KL95" s="6"/>
      <c r="KM95" s="6"/>
      <c r="KN95" s="6"/>
      <c r="KO95" s="9"/>
      <c r="KP95" s="6"/>
      <c r="KQ95" s="6"/>
      <c r="KR95" s="6"/>
      <c r="KS95" s="9"/>
      <c r="KT95" s="6"/>
      <c r="KU95" s="6"/>
      <c r="KV95" s="1"/>
      <c r="KW95" s="2"/>
      <c r="KX95" s="1"/>
      <c r="KY95" s="1"/>
      <c r="KZ95" s="1"/>
      <c r="LA95" s="2"/>
      <c r="LB95" s="1"/>
      <c r="LC95" s="1"/>
      <c r="LD95" s="1"/>
      <c r="LE95" s="2"/>
      <c r="LF95" s="1"/>
      <c r="LG95" s="1"/>
      <c r="LH95" s="1"/>
      <c r="LI95" s="2"/>
      <c r="LJ95" s="1"/>
      <c r="LK95" s="1"/>
      <c r="LL95" s="1"/>
      <c r="LM95" s="2"/>
      <c r="LN95" s="1"/>
      <c r="LO95" s="1"/>
      <c r="LP95" s="1"/>
      <c r="LQ95" s="2"/>
      <c r="LR95" s="1"/>
      <c r="LS95" s="1"/>
      <c r="LT95" s="1"/>
      <c r="LU95" s="2"/>
      <c r="LV95" s="1"/>
      <c r="LW95" s="1"/>
      <c r="LX95" s="1"/>
      <c r="LY95" s="2"/>
      <c r="LZ95" s="1"/>
      <c r="MA95" s="1"/>
      <c r="MB95" s="1"/>
    </row>
    <row r="96" spans="1:415" ht="15" thickBot="1" x14ac:dyDescent="0.35">
      <c r="A96" s="87"/>
      <c r="B96" s="88" t="s">
        <v>17</v>
      </c>
      <c r="C96" s="78">
        <f>SUM(C84:C95)</f>
        <v>0</v>
      </c>
      <c r="D96" s="47">
        <f>SUM(D84:D95)</f>
        <v>0</v>
      </c>
      <c r="E96" s="79"/>
      <c r="F96" s="78">
        <f>SUM(F84:F95)</f>
        <v>57.025999999999996</v>
      </c>
      <c r="G96" s="47">
        <f>SUM(G84:G95)</f>
        <v>1809.04</v>
      </c>
      <c r="H96" s="79"/>
      <c r="I96" s="78">
        <f>SUM(I84:I95)</f>
        <v>0</v>
      </c>
      <c r="J96" s="47">
        <f>SUM(J84:J95)</f>
        <v>0</v>
      </c>
      <c r="K96" s="79"/>
      <c r="L96" s="78">
        <f>SUM(L84:L95)</f>
        <v>18.727</v>
      </c>
      <c r="M96" s="47">
        <f>SUM(M84:M95)</f>
        <v>617.05999999999983</v>
      </c>
      <c r="N96" s="79"/>
      <c r="O96" s="78">
        <f>SUM(O84:O95)</f>
        <v>0</v>
      </c>
      <c r="P96" s="47">
        <f>SUM(P84:P95)</f>
        <v>0</v>
      </c>
      <c r="Q96" s="79"/>
      <c r="R96" s="78"/>
      <c r="S96" s="47"/>
      <c r="T96" s="79"/>
      <c r="U96" s="78">
        <f>SUM(U84:U95)</f>
        <v>0.123</v>
      </c>
      <c r="V96" s="47">
        <f>SUM(V84:V95)</f>
        <v>4.47</v>
      </c>
      <c r="W96" s="79"/>
      <c r="X96" s="78">
        <f>SUM(X84:X95)</f>
        <v>0</v>
      </c>
      <c r="Y96" s="47">
        <f>SUM(Y84:Y95)</f>
        <v>0</v>
      </c>
      <c r="Z96" s="79"/>
      <c r="AA96" s="78">
        <f>SUM(AA84:AA95)</f>
        <v>1131.345</v>
      </c>
      <c r="AB96" s="47">
        <f>SUM(AB84:AB95)</f>
        <v>29924.41</v>
      </c>
      <c r="AC96" s="79"/>
      <c r="AD96" s="78">
        <f>SUM(AD84:AD95)</f>
        <v>2E-3</v>
      </c>
      <c r="AE96" s="47">
        <f>SUM(AE84:AE95)</f>
        <v>0.04</v>
      </c>
      <c r="AF96" s="79"/>
      <c r="AG96" s="78">
        <f>SUM(AG84:AG95)</f>
        <v>0</v>
      </c>
      <c r="AH96" s="47">
        <f>SUM(AH84:AH95)</f>
        <v>0</v>
      </c>
      <c r="AI96" s="79"/>
      <c r="AJ96" s="78">
        <f>SUM(AJ84:AJ95)</f>
        <v>0</v>
      </c>
      <c r="AK96" s="47">
        <f>SUM(AK84:AK95)</f>
        <v>0</v>
      </c>
      <c r="AL96" s="79"/>
      <c r="AM96" s="78">
        <f>SUM(AM84:AM95)</f>
        <v>0</v>
      </c>
      <c r="AN96" s="47">
        <f>SUM(AN84:AN95)</f>
        <v>0</v>
      </c>
      <c r="AO96" s="79"/>
      <c r="AP96" s="78">
        <f>SUM(AP84:AP95)</f>
        <v>0</v>
      </c>
      <c r="AQ96" s="47">
        <f>SUM(AQ84:AQ95)</f>
        <v>0</v>
      </c>
      <c r="AR96" s="79"/>
      <c r="AS96" s="78">
        <f>SUM(AS84:AS95)</f>
        <v>0.51700000000000002</v>
      </c>
      <c r="AT96" s="47">
        <f>SUM(AT84:AT95)</f>
        <v>18.77</v>
      </c>
      <c r="AU96" s="79"/>
      <c r="AV96" s="78">
        <v>0</v>
      </c>
      <c r="AW96" s="47">
        <v>0</v>
      </c>
      <c r="AX96" s="79"/>
      <c r="AY96" s="78">
        <f>SUM(AY84:AY95)</f>
        <v>2E-3</v>
      </c>
      <c r="AZ96" s="47">
        <f>SUM(AZ84:AZ95)</f>
        <v>0.48</v>
      </c>
      <c r="BA96" s="79"/>
      <c r="BB96" s="78">
        <f>SUM(BB84:BB95)</f>
        <v>0</v>
      </c>
      <c r="BC96" s="47">
        <f>SUM(BC84:BC95)</f>
        <v>0</v>
      </c>
      <c r="BD96" s="79"/>
      <c r="BE96" s="78"/>
      <c r="BF96" s="47"/>
      <c r="BG96" s="79"/>
      <c r="BH96" s="78">
        <f>SUM(BH84:BH95)</f>
        <v>1.7349999999999999</v>
      </c>
      <c r="BI96" s="47">
        <f>SUM(BI84:BI95)</f>
        <v>61.48</v>
      </c>
      <c r="BJ96" s="79"/>
      <c r="BK96" s="78">
        <f>SUM(BK84:BK95)</f>
        <v>27.718</v>
      </c>
      <c r="BL96" s="47">
        <f>SUM(BL84:BL95)</f>
        <v>750.84999999999991</v>
      </c>
      <c r="BM96" s="79"/>
      <c r="BN96" s="78">
        <f>SUM(BN84:BN95)</f>
        <v>0.151</v>
      </c>
      <c r="BO96" s="47">
        <f>SUM(BO84:BO95)</f>
        <v>4.9700000000000006</v>
      </c>
      <c r="BP96" s="79"/>
      <c r="BQ96" s="78"/>
      <c r="BR96" s="47"/>
      <c r="BS96" s="79"/>
      <c r="BT96" s="78">
        <f>SUM(BT84:BT95)</f>
        <v>0</v>
      </c>
      <c r="BU96" s="47">
        <f>SUM(BU84:BU95)</f>
        <v>0</v>
      </c>
      <c r="BV96" s="79"/>
      <c r="BW96" s="78">
        <f>SUM(BW84:BW95)</f>
        <v>0</v>
      </c>
      <c r="BX96" s="47">
        <f>SUM(BX84:BX95)</f>
        <v>0</v>
      </c>
      <c r="BY96" s="79"/>
      <c r="BZ96" s="78"/>
      <c r="CA96" s="47"/>
      <c r="CB96" s="79"/>
      <c r="CC96" s="78">
        <f t="shared" ref="CC96:CD96" si="925">SUM(CC84:CC95)</f>
        <v>565.90600000000006</v>
      </c>
      <c r="CD96" s="47">
        <f t="shared" si="925"/>
        <v>11752.839999999998</v>
      </c>
      <c r="CE96" s="79"/>
      <c r="CF96" s="78">
        <f>SUM(CF84:CF95)</f>
        <v>0.77</v>
      </c>
      <c r="CG96" s="47">
        <f>SUM(CG84:CG95)</f>
        <v>48.86</v>
      </c>
      <c r="CH96" s="79"/>
      <c r="CI96" s="78">
        <f>SUM(CI84:CI95)</f>
        <v>0.252</v>
      </c>
      <c r="CJ96" s="47">
        <f>SUM(CJ84:CJ95)</f>
        <v>5.6</v>
      </c>
      <c r="CK96" s="79"/>
      <c r="CL96" s="78">
        <f t="shared" ref="CL96:CM96" si="926">SUM(CL84:CL95)</f>
        <v>0</v>
      </c>
      <c r="CM96" s="47">
        <f t="shared" si="926"/>
        <v>0</v>
      </c>
      <c r="CN96" s="79"/>
      <c r="CO96" s="78">
        <f>SUM(CO84:CO95)</f>
        <v>0</v>
      </c>
      <c r="CP96" s="47">
        <f>SUM(CP84:CP95)</f>
        <v>0</v>
      </c>
      <c r="CQ96" s="79"/>
      <c r="CR96" s="78">
        <f t="shared" ref="CR96:CS96" si="927">SUM(CR84:CR95)</f>
        <v>0</v>
      </c>
      <c r="CS96" s="47">
        <f t="shared" si="927"/>
        <v>0</v>
      </c>
      <c r="CT96" s="79"/>
      <c r="CU96" s="78">
        <f>SUM(CU84:CU95)</f>
        <v>0</v>
      </c>
      <c r="CV96" s="47">
        <f>SUM(CV84:CV95)</f>
        <v>0</v>
      </c>
      <c r="CW96" s="79"/>
      <c r="CX96" s="78">
        <f>SUM(CX84:CX95)</f>
        <v>5.6</v>
      </c>
      <c r="CY96" s="47">
        <f>SUM(CY84:CY95)</f>
        <v>177.37</v>
      </c>
      <c r="CZ96" s="79"/>
      <c r="DA96" s="78">
        <f>SUM(DA84:DA95)</f>
        <v>8.5429999999999993</v>
      </c>
      <c r="DB96" s="47">
        <f>SUM(DB84:DB95)</f>
        <v>257.36</v>
      </c>
      <c r="DC96" s="79"/>
      <c r="DD96" s="78">
        <f>SUM(DD84:DD95)</f>
        <v>0</v>
      </c>
      <c r="DE96" s="47">
        <f>SUM(DE84:DE95)</f>
        <v>0</v>
      </c>
      <c r="DF96" s="79"/>
      <c r="DG96" s="78">
        <f>SUM(DG84:DG95)</f>
        <v>0</v>
      </c>
      <c r="DH96" s="47">
        <f>SUM(DH84:DH95)</f>
        <v>0</v>
      </c>
      <c r="DI96" s="79"/>
      <c r="DJ96" s="78">
        <f>SUM(DJ84:DJ95)</f>
        <v>0</v>
      </c>
      <c r="DK96" s="47">
        <f>SUM(DK84:DK95)</f>
        <v>0</v>
      </c>
      <c r="DL96" s="79"/>
      <c r="DM96" s="78">
        <f>SUM(DM84:DM95)</f>
        <v>0</v>
      </c>
      <c r="DN96" s="47">
        <f>SUM(DN84:DN95)</f>
        <v>0</v>
      </c>
      <c r="DO96" s="79"/>
      <c r="DP96" s="78">
        <f>SUM(DP84:DP95)</f>
        <v>0</v>
      </c>
      <c r="DQ96" s="47">
        <f>SUM(DQ84:DQ95)</f>
        <v>0</v>
      </c>
      <c r="DR96" s="79"/>
      <c r="DS96" s="78">
        <f>SUM(DS84:DS95)</f>
        <v>0.125</v>
      </c>
      <c r="DT96" s="47">
        <f>SUM(DT84:DT95)</f>
        <v>4.3100000000000005</v>
      </c>
      <c r="DU96" s="79"/>
      <c r="DV96" s="78">
        <f>SUM(DV84:DV95)</f>
        <v>15.84</v>
      </c>
      <c r="DW96" s="47">
        <f>SUM(DW84:DW95)</f>
        <v>333.58</v>
      </c>
      <c r="DX96" s="79"/>
      <c r="DY96" s="78">
        <f t="shared" ref="DY96:DZ96" si="928">SUM(DY84:DY95)</f>
        <v>0</v>
      </c>
      <c r="DZ96" s="47">
        <f t="shared" si="928"/>
        <v>0</v>
      </c>
      <c r="EA96" s="79"/>
      <c r="EB96" s="78">
        <f t="shared" ref="EB96:EC96" si="929">SUM(EB84:EB95)</f>
        <v>0</v>
      </c>
      <c r="EC96" s="47">
        <f t="shared" si="929"/>
        <v>0</v>
      </c>
      <c r="ED96" s="79"/>
      <c r="EE96" s="78">
        <f>SUM(EE84:EE95)</f>
        <v>0</v>
      </c>
      <c r="EF96" s="47">
        <f>SUM(EF84:EF95)</f>
        <v>0</v>
      </c>
      <c r="EG96" s="79"/>
      <c r="EH96" s="78">
        <f>SUM(EH84:EH95)</f>
        <v>6.8599999999999994</v>
      </c>
      <c r="EI96" s="47">
        <f>SUM(EI84:EI95)</f>
        <v>171.67000000000002</v>
      </c>
      <c r="EJ96" s="79"/>
      <c r="EK96" s="78">
        <f>SUM(EK84:EK95)</f>
        <v>0</v>
      </c>
      <c r="EL96" s="47">
        <f>SUM(EL84:EL95)</f>
        <v>0</v>
      </c>
      <c r="EM96" s="79"/>
      <c r="EN96" s="78">
        <f>SUM(EN84:EN95)</f>
        <v>0</v>
      </c>
      <c r="EO96" s="47">
        <f>SUM(EO84:EO95)</f>
        <v>0</v>
      </c>
      <c r="EP96" s="79"/>
      <c r="EQ96" s="78">
        <f>SUM(EQ84:EQ95)</f>
        <v>0</v>
      </c>
      <c r="ER96" s="47">
        <f>SUM(ER84:ER95)</f>
        <v>0</v>
      </c>
      <c r="ES96" s="79"/>
      <c r="ET96" s="78">
        <f>SUM(ET84:ET95)</f>
        <v>312.10599999999999</v>
      </c>
      <c r="EU96" s="47">
        <f>SUM(EU84:EU95)</f>
        <v>9659.4699999999993</v>
      </c>
      <c r="EV96" s="79"/>
      <c r="EW96" s="78">
        <f>SUM(EW84:EW95)</f>
        <v>0</v>
      </c>
      <c r="EX96" s="47">
        <f>SUM(EX84:EX95)</f>
        <v>0</v>
      </c>
      <c r="EY96" s="79"/>
      <c r="EZ96" s="78"/>
      <c r="FA96" s="47"/>
      <c r="FB96" s="79"/>
      <c r="FC96" s="78">
        <f>SUM(FC84:FC95)</f>
        <v>8.8419999999999987</v>
      </c>
      <c r="FD96" s="47">
        <f>SUM(FD84:FD95)</f>
        <v>245.8</v>
      </c>
      <c r="FE96" s="79"/>
      <c r="FF96" s="78">
        <f>SUM(FF84:FF95)</f>
        <v>64.177000000000007</v>
      </c>
      <c r="FG96" s="47">
        <f>SUM(FG84:FG95)</f>
        <v>1197.03</v>
      </c>
      <c r="FH96" s="79"/>
      <c r="FI96" s="78">
        <f>SUM(FI84:FI95)</f>
        <v>0</v>
      </c>
      <c r="FJ96" s="47">
        <f>SUM(FJ84:FJ95)</f>
        <v>0</v>
      </c>
      <c r="FK96" s="79"/>
      <c r="FL96" s="78">
        <f t="shared" ref="FL96:FM96" si="930">SUM(FL84:FL95)</f>
        <v>0.438</v>
      </c>
      <c r="FM96" s="47">
        <f t="shared" si="930"/>
        <v>31.92</v>
      </c>
      <c r="FN96" s="79"/>
      <c r="FO96" s="78">
        <f t="shared" ref="FO96:FP96" si="931">SUM(FO84:FO95)</f>
        <v>0</v>
      </c>
      <c r="FP96" s="47">
        <f t="shared" si="931"/>
        <v>0</v>
      </c>
      <c r="FQ96" s="79"/>
      <c r="FR96" s="78">
        <f t="shared" ref="FR96:FS96" si="932">SUM(FR84:FR95)</f>
        <v>37.134000000000007</v>
      </c>
      <c r="FS96" s="47">
        <f t="shared" si="932"/>
        <v>1084.45</v>
      </c>
      <c r="FT96" s="79"/>
      <c r="FU96" s="78">
        <f t="shared" ref="FU96:FV96" si="933">SUM(FU84:FU95)</f>
        <v>267.08299999999997</v>
      </c>
      <c r="FV96" s="47">
        <f t="shared" si="933"/>
        <v>5741.0400000000009</v>
      </c>
      <c r="FW96" s="79"/>
      <c r="FX96" s="78">
        <f t="shared" ref="FX96:FY96" si="934">SUM(FX84:FX95)</f>
        <v>1139.5849999999998</v>
      </c>
      <c r="FY96" s="47">
        <f t="shared" si="934"/>
        <v>29204.730000000007</v>
      </c>
      <c r="FZ96" s="79"/>
      <c r="GA96" s="78">
        <f t="shared" ref="GA96:GB96" si="935">SUM(GA84:GA95)</f>
        <v>0</v>
      </c>
      <c r="GB96" s="47">
        <f t="shared" si="935"/>
        <v>0</v>
      </c>
      <c r="GC96" s="79"/>
      <c r="GD96" s="78">
        <f t="shared" ref="GD96:GE96" si="936">SUM(GD84:GD95)</f>
        <v>0.185</v>
      </c>
      <c r="GE96" s="47">
        <f t="shared" si="936"/>
        <v>7.23</v>
      </c>
      <c r="GF96" s="79"/>
      <c r="GG96" s="78">
        <f t="shared" ref="GG96:GH96" si="937">SUM(GG84:GG95)</f>
        <v>17.997000000000003</v>
      </c>
      <c r="GH96" s="47">
        <f t="shared" si="937"/>
        <v>527.33000000000004</v>
      </c>
      <c r="GI96" s="79"/>
      <c r="GJ96" s="78">
        <f t="shared" ref="GJ96:GK96" si="938">SUM(GJ84:GJ95)</f>
        <v>0</v>
      </c>
      <c r="GK96" s="47">
        <f t="shared" si="938"/>
        <v>0</v>
      </c>
      <c r="GL96" s="79"/>
      <c r="GM96" s="78">
        <f t="shared" ref="GM96:GN96" si="939">SUM(GM84:GM95)</f>
        <v>1</v>
      </c>
      <c r="GN96" s="47">
        <f t="shared" si="939"/>
        <v>3.16</v>
      </c>
      <c r="GO96" s="79"/>
      <c r="GP96" s="78">
        <f t="shared" ref="GP96:GQ96" si="940">SUM(GP84:GP95)</f>
        <v>0</v>
      </c>
      <c r="GQ96" s="47">
        <f t="shared" si="940"/>
        <v>0</v>
      </c>
      <c r="GR96" s="79"/>
      <c r="GS96" s="78">
        <f t="shared" ref="GS96:GT96" si="941">SUM(GS84:GS95)</f>
        <v>0</v>
      </c>
      <c r="GT96" s="47">
        <f t="shared" si="941"/>
        <v>0</v>
      </c>
      <c r="GU96" s="79"/>
      <c r="GV96" s="78">
        <f t="shared" ref="GV96:GW96" si="942">SUM(GV84:GV95)</f>
        <v>0</v>
      </c>
      <c r="GW96" s="47">
        <f t="shared" si="942"/>
        <v>0</v>
      </c>
      <c r="GX96" s="79"/>
      <c r="GY96" s="78">
        <f t="shared" ref="GY96:GZ96" si="943">SUM(GY84:GY95)</f>
        <v>0.6</v>
      </c>
      <c r="GZ96" s="47">
        <f t="shared" si="943"/>
        <v>17.46</v>
      </c>
      <c r="HA96" s="79"/>
      <c r="HB96" s="78">
        <f t="shared" ref="HB96:HC96" si="944">SUM(HB84:HB95)</f>
        <v>0</v>
      </c>
      <c r="HC96" s="47">
        <f t="shared" si="944"/>
        <v>0</v>
      </c>
      <c r="HD96" s="79"/>
      <c r="HE96" s="78">
        <f t="shared" ref="HE96:HF96" si="945">SUM(HE84:HE95)</f>
        <v>0</v>
      </c>
      <c r="HF96" s="47">
        <f t="shared" si="945"/>
        <v>0</v>
      </c>
      <c r="HG96" s="79"/>
      <c r="HH96" s="78">
        <f t="shared" ref="HH96:HI96" si="946">SUM(HH84:HH95)</f>
        <v>0.7320000000000001</v>
      </c>
      <c r="HI96" s="47">
        <f t="shared" si="946"/>
        <v>26.9</v>
      </c>
      <c r="HJ96" s="79"/>
      <c r="HK96" s="78">
        <f t="shared" ref="HK96:HL96" si="947">SUM(HK84:HK95)</f>
        <v>0</v>
      </c>
      <c r="HL96" s="47">
        <f t="shared" si="947"/>
        <v>0</v>
      </c>
      <c r="HM96" s="79"/>
      <c r="HN96" s="78">
        <f t="shared" ref="HN96:HO96" si="948">SUM(HN84:HN95)</f>
        <v>0</v>
      </c>
      <c r="HO96" s="47">
        <f t="shared" si="948"/>
        <v>0</v>
      </c>
      <c r="HP96" s="79"/>
      <c r="HQ96" s="78">
        <f t="shared" ref="HQ96:HR96" si="949">SUM(HQ84:HQ95)</f>
        <v>11.061</v>
      </c>
      <c r="HR96" s="47">
        <f t="shared" si="949"/>
        <v>328.94</v>
      </c>
      <c r="HS96" s="79"/>
      <c r="HT96" s="78">
        <f t="shared" ref="HT96:HU96" si="950">SUM(HT84:HT95)</f>
        <v>0</v>
      </c>
      <c r="HU96" s="47">
        <f t="shared" si="950"/>
        <v>0</v>
      </c>
      <c r="HV96" s="79"/>
      <c r="HW96" s="78">
        <f t="shared" ref="HW96:HX96" si="951">SUM(HW84:HW95)</f>
        <v>1.6E-2</v>
      </c>
      <c r="HX96" s="47">
        <f t="shared" si="951"/>
        <v>0.23</v>
      </c>
      <c r="HY96" s="79"/>
      <c r="HZ96" s="78">
        <f t="shared" ref="HZ96:IA96" si="952">SUM(HZ84:HZ95)</f>
        <v>0</v>
      </c>
      <c r="IA96" s="47">
        <f t="shared" si="952"/>
        <v>0</v>
      </c>
      <c r="IB96" s="79"/>
      <c r="IC96" s="78">
        <f t="shared" ref="IC96:ID96" si="953">SUM(IC84:IC95)</f>
        <v>0</v>
      </c>
      <c r="ID96" s="47">
        <f t="shared" si="953"/>
        <v>0</v>
      </c>
      <c r="IE96" s="79"/>
      <c r="IF96" s="78">
        <f t="shared" ref="IF96:IG96" si="954">SUM(IF84:IF95)</f>
        <v>2E-3</v>
      </c>
      <c r="IG96" s="47">
        <f t="shared" si="954"/>
        <v>0.03</v>
      </c>
      <c r="IH96" s="79"/>
      <c r="II96" s="78">
        <f t="shared" ref="II96:IJ96" si="955">SUM(II84:II95)</f>
        <v>2E-3</v>
      </c>
      <c r="IJ96" s="47">
        <f t="shared" si="955"/>
        <v>0.03</v>
      </c>
      <c r="IK96" s="79"/>
      <c r="IL96" s="78">
        <f t="shared" ref="IL96:IM96" si="956">SUM(IL84:IL95)</f>
        <v>0.20300000000000001</v>
      </c>
      <c r="IM96" s="47">
        <f t="shared" si="956"/>
        <v>4.57</v>
      </c>
      <c r="IN96" s="79"/>
      <c r="IO96" s="78">
        <f t="shared" ref="IO96:IP96" si="957">SUM(IO84:IO95)</f>
        <v>0</v>
      </c>
      <c r="IP96" s="47">
        <f t="shared" si="957"/>
        <v>0</v>
      </c>
      <c r="IQ96" s="79"/>
      <c r="IR96" s="78">
        <f t="shared" ref="IR96:IS96" si="958">SUM(IR84:IR95)</f>
        <v>0</v>
      </c>
      <c r="IS96" s="47">
        <f t="shared" si="958"/>
        <v>0</v>
      </c>
      <c r="IT96" s="79"/>
      <c r="IU96" s="78">
        <f t="shared" ref="IU96:IV96" si="959">SUM(IU84:IU95)</f>
        <v>5.2729999999999997</v>
      </c>
      <c r="IV96" s="47">
        <f t="shared" si="959"/>
        <v>239.89999999999998</v>
      </c>
      <c r="IW96" s="79"/>
      <c r="IX96" s="78">
        <f t="shared" ref="IX96:IY96" si="960">SUM(IX84:IX95)</f>
        <v>0</v>
      </c>
      <c r="IY96" s="47">
        <f t="shared" si="960"/>
        <v>0</v>
      </c>
      <c r="IZ96" s="79"/>
      <c r="JA96" s="78">
        <f t="shared" ref="JA96:JB96" si="961">SUM(JA84:JA95)</f>
        <v>0</v>
      </c>
      <c r="JB96" s="47">
        <f t="shared" si="961"/>
        <v>0</v>
      </c>
      <c r="JC96" s="79"/>
      <c r="JD96" s="78">
        <f t="shared" ref="JD96:JE96" si="962">SUM(JD84:JD95)</f>
        <v>0</v>
      </c>
      <c r="JE96" s="47">
        <f t="shared" si="962"/>
        <v>0</v>
      </c>
      <c r="JF96" s="79"/>
      <c r="JG96" s="78">
        <f t="shared" ref="JG96:JH96" si="963">SUM(JG84:JG95)</f>
        <v>0</v>
      </c>
      <c r="JH96" s="47">
        <f t="shared" si="963"/>
        <v>0</v>
      </c>
      <c r="JI96" s="79"/>
      <c r="JJ96" s="78">
        <f t="shared" ref="JJ96:JK96" si="964">SUM(JJ84:JJ95)</f>
        <v>0.69200000000000006</v>
      </c>
      <c r="JK96" s="47">
        <f t="shared" si="964"/>
        <v>22.35</v>
      </c>
      <c r="JL96" s="79"/>
      <c r="JM96" s="78">
        <f t="shared" ref="JM96:JN96" si="965">SUM(JM84:JM95)</f>
        <v>60.707999999999998</v>
      </c>
      <c r="JN96" s="47">
        <f t="shared" si="965"/>
        <v>3039.38</v>
      </c>
      <c r="JO96" s="79"/>
      <c r="JP96" s="78">
        <f t="shared" ref="JP96:JQ96" si="966">SUM(JP84:JP95)</f>
        <v>9.0250000000000004</v>
      </c>
      <c r="JQ96" s="47">
        <f t="shared" si="966"/>
        <v>244.14000000000001</v>
      </c>
      <c r="JR96" s="79"/>
      <c r="JS96" s="78">
        <f t="shared" ref="JS96:JT96" si="967">SUM(JS84:JS95)</f>
        <v>2.9000000000000001E-2</v>
      </c>
      <c r="JT96" s="47">
        <f t="shared" si="967"/>
        <v>1.01</v>
      </c>
      <c r="JU96" s="79"/>
      <c r="JV96" s="78">
        <f t="shared" ref="JV96:JW96" si="968">SUM(JV84:JV95)</f>
        <v>3.2000000000000001E-2</v>
      </c>
      <c r="JW96" s="47">
        <f t="shared" si="968"/>
        <v>2.6399999999999997</v>
      </c>
      <c r="JX96" s="79"/>
      <c r="JY96" s="78">
        <f t="shared" ref="JY96:JZ96" si="969">SUM(JY84:JY95)</f>
        <v>0</v>
      </c>
      <c r="JZ96" s="47">
        <f t="shared" si="969"/>
        <v>0</v>
      </c>
      <c r="KA96" s="79"/>
      <c r="KB96" s="78">
        <f t="shared" ref="KB96:KC96" si="970">SUM(KB84:KB95)</f>
        <v>199.35299999999998</v>
      </c>
      <c r="KC96" s="47">
        <f t="shared" si="970"/>
        <v>6098.5199999999995</v>
      </c>
      <c r="KD96" s="79"/>
      <c r="KE96" s="78">
        <f t="shared" ref="KE96:KF96" si="971">SUM(KE84:KE95)</f>
        <v>47.324999999999996</v>
      </c>
      <c r="KF96" s="47">
        <f t="shared" si="971"/>
        <v>1188.8399999999999</v>
      </c>
      <c r="KG96" s="79"/>
      <c r="KH96" s="48" t="e">
        <f>F96+I96+L96+AM96+AS96+BB96+BH96+#REF!+BN96+BT96+BW96+CF96+CI96+DA96+DD96+DG96+DP96+DS96+DV96+EH96+EK96+EQ96+GD96+EW96+FC96+FF96+FL96+FR96+AG96+FU96+FX96+GA96+GG96+GV96+GY96+HH96+HN96+HQ96+HW96+IL96+IR96+IU96+JJ96+JM96+JP96+JS96+JV96+JY96+KB96+KE96+DJ96+CC96+AA96+AJ96+ET96+FI96+JD96+AD96+AY96+CX96+U96+II96+GM96</f>
        <v>#REF!</v>
      </c>
      <c r="KI96" s="49" t="e">
        <f>G96+J96+M96+AN96+AT96+BC96+BI96+#REF!+BO96+BU96+BX96+CG96+CJ96+DB96+DE96+DH96+DQ96+DT96+DW96+EI96+EL96+ER96+GE96+EX96+FD96+FG96+FM96+FS96+AH96+FV96+FY96+GB96+GH96+GW96+GZ96+HI96+HO96+HR96+HX96+IM96+IS96+IV96+JK96+JN96+JQ96+JT96+JW96+JZ96+KC96+KF96+DK96+CD96+AB96+AK96+EU96+FJ96+JE96+AE96+AZ96+CY96+V96+IJ96+GN96</f>
        <v>#REF!</v>
      </c>
      <c r="KJ96" s="6"/>
      <c r="KK96" s="9"/>
      <c r="KL96" s="6"/>
      <c r="KM96" s="6"/>
      <c r="KN96" s="6"/>
      <c r="KO96" s="9"/>
      <c r="KP96" s="6"/>
      <c r="KQ96" s="6"/>
      <c r="KR96" s="6"/>
      <c r="KS96" s="9"/>
      <c r="KT96" s="6"/>
      <c r="KU96" s="6"/>
      <c r="KV96" s="1"/>
      <c r="KW96" s="2"/>
      <c r="KX96" s="1"/>
      <c r="KY96" s="1"/>
      <c r="KZ96" s="1"/>
      <c r="LA96" s="2"/>
      <c r="LB96" s="1"/>
      <c r="LC96" s="1"/>
      <c r="LD96" s="1"/>
      <c r="LE96" s="2"/>
      <c r="LF96" s="1"/>
      <c r="LG96" s="1"/>
      <c r="LH96" s="1"/>
      <c r="LI96" s="2"/>
      <c r="LJ96" s="1"/>
      <c r="LK96" s="1"/>
      <c r="LL96" s="1"/>
      <c r="LM96" s="2"/>
      <c r="LN96" s="1"/>
      <c r="LO96" s="1"/>
      <c r="LP96" s="1"/>
      <c r="LQ96" s="2"/>
      <c r="LR96" s="1"/>
      <c r="LS96" s="1"/>
      <c r="LT96" s="1"/>
      <c r="LU96" s="2"/>
      <c r="LV96" s="1"/>
      <c r="LW96" s="1"/>
      <c r="LX96" s="1"/>
      <c r="LY96" s="2"/>
      <c r="LZ96" s="1"/>
      <c r="MA96" s="1"/>
      <c r="MB96" s="1"/>
      <c r="MG96" s="3"/>
      <c r="ML96" s="3"/>
      <c r="MQ96" s="3"/>
      <c r="MV96" s="3"/>
      <c r="NA96" s="3"/>
      <c r="NF96" s="3"/>
      <c r="NK96" s="3"/>
      <c r="NP96" s="3"/>
      <c r="NU96" s="3"/>
      <c r="NZ96" s="3"/>
      <c r="OE96" s="3"/>
      <c r="OJ96" s="3"/>
      <c r="OO96" s="3"/>
      <c r="OT96" s="3"/>
      <c r="OY96" s="3"/>
    </row>
    <row r="97" spans="1:415" x14ac:dyDescent="0.3">
      <c r="A97" s="57">
        <v>2016</v>
      </c>
      <c r="B97" s="58" t="s">
        <v>5</v>
      </c>
      <c r="C97" s="63">
        <v>0</v>
      </c>
      <c r="D97" s="14">
        <v>0</v>
      </c>
      <c r="E97" s="64">
        <v>0</v>
      </c>
      <c r="F97" s="63">
        <v>15.234999999999999</v>
      </c>
      <c r="G97" s="14">
        <v>340.59</v>
      </c>
      <c r="H97" s="64">
        <f t="shared" ref="H97:H108" si="972">G97/F97*1000</f>
        <v>22355.759763702001</v>
      </c>
      <c r="I97" s="63">
        <v>0</v>
      </c>
      <c r="J97" s="14">
        <v>0</v>
      </c>
      <c r="K97" s="64">
        <v>0</v>
      </c>
      <c r="L97" s="63">
        <v>0.53600000000000003</v>
      </c>
      <c r="M97" s="14">
        <v>7.55</v>
      </c>
      <c r="N97" s="64">
        <f t="shared" ref="N97:N108" si="973">M97/L97*1000</f>
        <v>14085.820895522387</v>
      </c>
      <c r="O97" s="63">
        <v>0</v>
      </c>
      <c r="P97" s="14">
        <v>0</v>
      </c>
      <c r="Q97" s="64">
        <v>0</v>
      </c>
      <c r="R97" s="63"/>
      <c r="S97" s="14"/>
      <c r="T97" s="64"/>
      <c r="U97" s="63">
        <v>0</v>
      </c>
      <c r="V97" s="14">
        <v>0</v>
      </c>
      <c r="W97" s="64">
        <v>0</v>
      </c>
      <c r="X97" s="63">
        <v>0</v>
      </c>
      <c r="Y97" s="14">
        <v>0</v>
      </c>
      <c r="Z97" s="64">
        <v>0</v>
      </c>
      <c r="AA97" s="63">
        <v>66.903999999999996</v>
      </c>
      <c r="AB97" s="14">
        <v>2515.7800000000002</v>
      </c>
      <c r="AC97" s="64">
        <f t="shared" ref="AC97:AC108" si="974">AB97/AA97*1000</f>
        <v>37602.833911275869</v>
      </c>
      <c r="AD97" s="63">
        <v>0</v>
      </c>
      <c r="AE97" s="14">
        <v>0</v>
      </c>
      <c r="AF97" s="64">
        <v>0</v>
      </c>
      <c r="AG97" s="63">
        <v>0</v>
      </c>
      <c r="AH97" s="14">
        <v>0</v>
      </c>
      <c r="AI97" s="64">
        <v>0</v>
      </c>
      <c r="AJ97" s="63">
        <v>0</v>
      </c>
      <c r="AK97" s="14">
        <v>0</v>
      </c>
      <c r="AL97" s="64">
        <v>0</v>
      </c>
      <c r="AM97" s="63">
        <v>0</v>
      </c>
      <c r="AN97" s="14">
        <v>0</v>
      </c>
      <c r="AO97" s="64">
        <v>0</v>
      </c>
      <c r="AP97" s="63">
        <v>0</v>
      </c>
      <c r="AQ97" s="14">
        <v>0</v>
      </c>
      <c r="AR97" s="64">
        <v>0</v>
      </c>
      <c r="AS97" s="63">
        <v>0</v>
      </c>
      <c r="AT97" s="14">
        <v>0</v>
      </c>
      <c r="AU97" s="64">
        <v>0</v>
      </c>
      <c r="AV97" s="63">
        <v>0</v>
      </c>
      <c r="AW97" s="14">
        <v>0</v>
      </c>
      <c r="AX97" s="64">
        <v>0</v>
      </c>
      <c r="AY97" s="63">
        <v>0</v>
      </c>
      <c r="AZ97" s="14">
        <v>0</v>
      </c>
      <c r="BA97" s="64">
        <v>0</v>
      </c>
      <c r="BB97" s="63">
        <v>0</v>
      </c>
      <c r="BC97" s="14">
        <v>0</v>
      </c>
      <c r="BD97" s="64">
        <v>0</v>
      </c>
      <c r="BE97" s="63"/>
      <c r="BF97" s="14"/>
      <c r="BG97" s="64"/>
      <c r="BH97" s="63">
        <v>0</v>
      </c>
      <c r="BI97" s="14">
        <v>0</v>
      </c>
      <c r="BJ97" s="64">
        <v>0</v>
      </c>
      <c r="BK97" s="63">
        <v>6.9000000000000006E-2</v>
      </c>
      <c r="BL97" s="14">
        <v>1.61</v>
      </c>
      <c r="BM97" s="64">
        <f t="shared" ref="BM97:BM108" si="975">IF(BK97=0,0,BL97/BK97*1000)</f>
        <v>23333.333333333332</v>
      </c>
      <c r="BN97" s="63">
        <v>0</v>
      </c>
      <c r="BO97" s="14">
        <v>0</v>
      </c>
      <c r="BP97" s="64">
        <v>0</v>
      </c>
      <c r="BQ97" s="63"/>
      <c r="BR97" s="14"/>
      <c r="BS97" s="64"/>
      <c r="BT97" s="63">
        <v>0</v>
      </c>
      <c r="BU97" s="14">
        <v>0</v>
      </c>
      <c r="BV97" s="64">
        <v>0</v>
      </c>
      <c r="BW97" s="63">
        <v>0</v>
      </c>
      <c r="BX97" s="14">
        <v>0</v>
      </c>
      <c r="BY97" s="64">
        <v>0</v>
      </c>
      <c r="BZ97" s="63"/>
      <c r="CA97" s="14"/>
      <c r="CB97" s="64"/>
      <c r="CC97" s="63">
        <v>26.864999999999998</v>
      </c>
      <c r="CD97" s="14">
        <v>617.70000000000005</v>
      </c>
      <c r="CE97" s="64">
        <f t="shared" ref="CE97:CE108" si="976">CD97/CC97*1000</f>
        <v>22992.741485203802</v>
      </c>
      <c r="CF97" s="63">
        <v>0</v>
      </c>
      <c r="CG97" s="14">
        <v>0</v>
      </c>
      <c r="CH97" s="64">
        <v>0</v>
      </c>
      <c r="CI97" s="63">
        <v>0</v>
      </c>
      <c r="CJ97" s="14">
        <v>0</v>
      </c>
      <c r="CK97" s="64">
        <v>0</v>
      </c>
      <c r="CL97" s="63">
        <v>0</v>
      </c>
      <c r="CM97" s="14">
        <v>0</v>
      </c>
      <c r="CN97" s="64">
        <f t="shared" ref="CN97:CN108" si="977">IF(CL97=0,0,CM97/CL97*1000)</f>
        <v>0</v>
      </c>
      <c r="CO97" s="63">
        <v>0</v>
      </c>
      <c r="CP97" s="14">
        <v>0</v>
      </c>
      <c r="CQ97" s="64">
        <v>0</v>
      </c>
      <c r="CR97" s="63">
        <v>0</v>
      </c>
      <c r="CS97" s="14">
        <v>0</v>
      </c>
      <c r="CT97" s="64">
        <f t="shared" ref="CT97:CT108" si="978">IF(CR97=0,0,CS97/CR97*1000)</f>
        <v>0</v>
      </c>
      <c r="CU97" s="63">
        <v>0</v>
      </c>
      <c r="CV97" s="14">
        <v>0</v>
      </c>
      <c r="CW97" s="64">
        <v>0</v>
      </c>
      <c r="CX97" s="63">
        <v>12</v>
      </c>
      <c r="CY97" s="14">
        <v>488.77</v>
      </c>
      <c r="CZ97" s="64">
        <f t="shared" ref="CZ97" si="979">CY97/CX97*1000</f>
        <v>40730.833333333328</v>
      </c>
      <c r="DA97" s="63">
        <v>0.252</v>
      </c>
      <c r="DB97" s="14">
        <v>7.6</v>
      </c>
      <c r="DC97" s="64">
        <f t="shared" ref="DC97:DC108" si="980">DB97/DA97*1000</f>
        <v>30158.730158730159</v>
      </c>
      <c r="DD97" s="63">
        <v>0</v>
      </c>
      <c r="DE97" s="14">
        <v>0</v>
      </c>
      <c r="DF97" s="64">
        <v>0</v>
      </c>
      <c r="DG97" s="63">
        <v>0</v>
      </c>
      <c r="DH97" s="14">
        <v>0</v>
      </c>
      <c r="DI97" s="64">
        <v>0</v>
      </c>
      <c r="DJ97" s="63">
        <v>0</v>
      </c>
      <c r="DK97" s="14">
        <v>0</v>
      </c>
      <c r="DL97" s="64">
        <v>0</v>
      </c>
      <c r="DM97" s="63">
        <v>0</v>
      </c>
      <c r="DN97" s="14">
        <v>0</v>
      </c>
      <c r="DO97" s="64">
        <v>0</v>
      </c>
      <c r="DP97" s="63">
        <v>0</v>
      </c>
      <c r="DQ97" s="14">
        <v>0</v>
      </c>
      <c r="DR97" s="64">
        <v>0</v>
      </c>
      <c r="DS97" s="63">
        <v>0</v>
      </c>
      <c r="DT97" s="14">
        <v>0</v>
      </c>
      <c r="DU97" s="64">
        <v>0</v>
      </c>
      <c r="DV97" s="63">
        <v>0</v>
      </c>
      <c r="DW97" s="14">
        <v>0</v>
      </c>
      <c r="DX97" s="64">
        <v>0</v>
      </c>
      <c r="DY97" s="63">
        <v>0</v>
      </c>
      <c r="DZ97" s="14">
        <v>0</v>
      </c>
      <c r="EA97" s="64">
        <f t="shared" ref="EA97:EA108" si="981">IF(DY97=0,0,DZ97/DY97*1000)</f>
        <v>0</v>
      </c>
      <c r="EB97" s="63">
        <v>0</v>
      </c>
      <c r="EC97" s="14">
        <v>0</v>
      </c>
      <c r="ED97" s="64">
        <f t="shared" ref="ED97:ED108" si="982">IF(EB97=0,0,EC97/EB97*1000)</f>
        <v>0</v>
      </c>
      <c r="EE97" s="63">
        <v>0</v>
      </c>
      <c r="EF97" s="14">
        <v>0</v>
      </c>
      <c r="EG97" s="64">
        <v>0</v>
      </c>
      <c r="EH97" s="63">
        <v>2.1120000000000001</v>
      </c>
      <c r="EI97" s="14">
        <v>66.73</v>
      </c>
      <c r="EJ97" s="64">
        <f t="shared" ref="EJ97:EJ107" si="983">EI97/EH97*1000</f>
        <v>31595.64393939394</v>
      </c>
      <c r="EK97" s="63">
        <v>0</v>
      </c>
      <c r="EL97" s="14">
        <v>0</v>
      </c>
      <c r="EM97" s="64">
        <v>0</v>
      </c>
      <c r="EN97" s="63">
        <v>0</v>
      </c>
      <c r="EO97" s="14">
        <v>0</v>
      </c>
      <c r="EP97" s="64">
        <v>0</v>
      </c>
      <c r="EQ97" s="63">
        <v>0</v>
      </c>
      <c r="ER97" s="14">
        <v>0</v>
      </c>
      <c r="ES97" s="64">
        <v>0</v>
      </c>
      <c r="ET97" s="63">
        <v>26.713999999999999</v>
      </c>
      <c r="EU97" s="14">
        <v>629.32000000000005</v>
      </c>
      <c r="EV97" s="64">
        <f t="shared" ref="EV97:EV108" si="984">EU97/ET97*1000</f>
        <v>23557.685108931651</v>
      </c>
      <c r="EW97" s="63">
        <v>0</v>
      </c>
      <c r="EX97" s="14">
        <v>0</v>
      </c>
      <c r="EY97" s="64">
        <v>0</v>
      </c>
      <c r="EZ97" s="63"/>
      <c r="FA97" s="14"/>
      <c r="FB97" s="64"/>
      <c r="FC97" s="63">
        <v>1.0109999999999999</v>
      </c>
      <c r="FD97" s="14">
        <v>24.92</v>
      </c>
      <c r="FE97" s="64">
        <f t="shared" ref="FE97:FE108" si="985">FD97/FC97*1000</f>
        <v>24648.862512364001</v>
      </c>
      <c r="FF97" s="63">
        <v>0.33500000000000002</v>
      </c>
      <c r="FG97" s="14">
        <v>17.329999999999998</v>
      </c>
      <c r="FH97" s="64">
        <f t="shared" ref="FH97:FH108" si="986">FG97/FF97*1000</f>
        <v>51731.343283582086</v>
      </c>
      <c r="FI97" s="63">
        <v>0</v>
      </c>
      <c r="FJ97" s="14">
        <v>0</v>
      </c>
      <c r="FK97" s="64">
        <v>0</v>
      </c>
      <c r="FL97" s="63">
        <v>0</v>
      </c>
      <c r="FM97" s="14">
        <v>0</v>
      </c>
      <c r="FN97" s="64">
        <v>0</v>
      </c>
      <c r="FO97" s="63">
        <v>0</v>
      </c>
      <c r="FP97" s="14">
        <v>0</v>
      </c>
      <c r="FQ97" s="64">
        <f t="shared" ref="FQ97:FQ108" si="987">IF(FO97=0,0,FP97/FO97*1000)</f>
        <v>0</v>
      </c>
      <c r="FR97" s="63">
        <v>2.7519999999999998</v>
      </c>
      <c r="FS97" s="14">
        <v>94.57</v>
      </c>
      <c r="FT97" s="64">
        <f t="shared" ref="FT97:FT108" si="988">FS97/FR97*1000</f>
        <v>34364.098837209305</v>
      </c>
      <c r="FU97" s="63">
        <v>42.113</v>
      </c>
      <c r="FV97" s="14">
        <v>509.4</v>
      </c>
      <c r="FW97" s="64">
        <f t="shared" ref="FW97:FW108" si="989">FV97/FU97*1000</f>
        <v>12096.027354973523</v>
      </c>
      <c r="FX97" s="63">
        <v>104.255</v>
      </c>
      <c r="FY97" s="14">
        <v>2932.69</v>
      </c>
      <c r="FZ97" s="64">
        <f t="shared" ref="FZ97:FZ108" si="990">FY97/FX97*1000</f>
        <v>28129.969785621797</v>
      </c>
      <c r="GA97" s="63">
        <v>1E-3</v>
      </c>
      <c r="GB97" s="14">
        <v>0.2</v>
      </c>
      <c r="GC97" s="64">
        <f t="shared" ref="GC97" si="991">GB97/GA97*1000</f>
        <v>200000</v>
      </c>
      <c r="GD97" s="63">
        <v>0</v>
      </c>
      <c r="GE97" s="14">
        <v>0</v>
      </c>
      <c r="GF97" s="64">
        <v>0</v>
      </c>
      <c r="GG97" s="63">
        <v>0</v>
      </c>
      <c r="GH97" s="14">
        <v>0</v>
      </c>
      <c r="GI97" s="64">
        <v>0</v>
      </c>
      <c r="GJ97" s="63">
        <v>0</v>
      </c>
      <c r="GK97" s="14">
        <v>0</v>
      </c>
      <c r="GL97" s="64">
        <v>0</v>
      </c>
      <c r="GM97" s="63">
        <v>0</v>
      </c>
      <c r="GN97" s="14">
        <v>0</v>
      </c>
      <c r="GO97" s="64">
        <v>0</v>
      </c>
      <c r="GP97" s="63">
        <v>0</v>
      </c>
      <c r="GQ97" s="14">
        <v>0</v>
      </c>
      <c r="GR97" s="64">
        <v>0</v>
      </c>
      <c r="GS97" s="63">
        <v>0</v>
      </c>
      <c r="GT97" s="14">
        <v>0</v>
      </c>
      <c r="GU97" s="64">
        <v>0</v>
      </c>
      <c r="GV97" s="63">
        <v>0</v>
      </c>
      <c r="GW97" s="14">
        <v>0</v>
      </c>
      <c r="GX97" s="64">
        <v>0</v>
      </c>
      <c r="GY97" s="63">
        <v>0</v>
      </c>
      <c r="GZ97" s="14">
        <v>0</v>
      </c>
      <c r="HA97" s="64">
        <v>0</v>
      </c>
      <c r="HB97" s="63">
        <v>0</v>
      </c>
      <c r="HC97" s="14">
        <v>0</v>
      </c>
      <c r="HD97" s="64">
        <v>0</v>
      </c>
      <c r="HE97" s="63">
        <v>0</v>
      </c>
      <c r="HF97" s="14">
        <v>0</v>
      </c>
      <c r="HG97" s="64">
        <f t="shared" ref="HG97:HG108" si="992">IF(HE97=0,0,HF97/HE97*1000)</f>
        <v>0</v>
      </c>
      <c r="HH97" s="63">
        <v>0.57899999999999996</v>
      </c>
      <c r="HI97" s="14">
        <v>4.8499999999999996</v>
      </c>
      <c r="HJ97" s="64">
        <f t="shared" ref="HJ97:HJ107" si="993">HI97/HH97*1000</f>
        <v>8376.5112262521598</v>
      </c>
      <c r="HK97" s="63">
        <v>0</v>
      </c>
      <c r="HL97" s="14">
        <v>0</v>
      </c>
      <c r="HM97" s="64">
        <v>0</v>
      </c>
      <c r="HN97" s="63">
        <v>0</v>
      </c>
      <c r="HO97" s="14">
        <v>0</v>
      </c>
      <c r="HP97" s="64">
        <v>0</v>
      </c>
      <c r="HQ97" s="63">
        <v>0</v>
      </c>
      <c r="HR97" s="14">
        <v>0</v>
      </c>
      <c r="HS97" s="64">
        <v>0</v>
      </c>
      <c r="HT97" s="63">
        <v>0</v>
      </c>
      <c r="HU97" s="14">
        <v>0</v>
      </c>
      <c r="HV97" s="64">
        <v>0</v>
      </c>
      <c r="HW97" s="63">
        <v>2E-3</v>
      </c>
      <c r="HX97" s="14">
        <v>0.52</v>
      </c>
      <c r="HY97" s="64">
        <f t="shared" ref="HY97:HY108" si="994">HX97/HW97*1000</f>
        <v>260000</v>
      </c>
      <c r="HZ97" s="63">
        <v>0</v>
      </c>
      <c r="IA97" s="14">
        <v>0</v>
      </c>
      <c r="IB97" s="64">
        <v>0</v>
      </c>
      <c r="IC97" s="63">
        <v>0</v>
      </c>
      <c r="ID97" s="14">
        <v>0</v>
      </c>
      <c r="IE97" s="64">
        <f t="shared" ref="IE97:IE108" si="995">IF(IC97=0,0,ID97/IC97*1000)</f>
        <v>0</v>
      </c>
      <c r="IF97" s="63">
        <v>0</v>
      </c>
      <c r="IG97" s="14">
        <v>0</v>
      </c>
      <c r="IH97" s="64">
        <v>0</v>
      </c>
      <c r="II97" s="63">
        <v>0</v>
      </c>
      <c r="IJ97" s="14">
        <v>0</v>
      </c>
      <c r="IK97" s="64">
        <v>0</v>
      </c>
      <c r="IL97" s="63">
        <v>0</v>
      </c>
      <c r="IM97" s="14">
        <v>0</v>
      </c>
      <c r="IN97" s="64">
        <v>0</v>
      </c>
      <c r="IO97" s="63">
        <v>0</v>
      </c>
      <c r="IP97" s="14">
        <v>0</v>
      </c>
      <c r="IQ97" s="64">
        <v>0</v>
      </c>
      <c r="IR97" s="63">
        <v>0</v>
      </c>
      <c r="IS97" s="14">
        <v>0</v>
      </c>
      <c r="IT97" s="64">
        <v>0</v>
      </c>
      <c r="IU97" s="63">
        <v>0.82699999999999996</v>
      </c>
      <c r="IV97" s="14">
        <v>35.119999999999997</v>
      </c>
      <c r="IW97" s="64">
        <f t="shared" ref="IW97:IW108" si="996">IV97/IU97*1000</f>
        <v>42466.747279322852</v>
      </c>
      <c r="IX97" s="63">
        <v>0</v>
      </c>
      <c r="IY97" s="14">
        <v>0</v>
      </c>
      <c r="IZ97" s="64">
        <f t="shared" ref="IZ97:IZ108" si="997">IF(IX97=0,0,IY97/IX97*1000)</f>
        <v>0</v>
      </c>
      <c r="JA97" s="63">
        <v>0</v>
      </c>
      <c r="JB97" s="14">
        <v>0</v>
      </c>
      <c r="JC97" s="64">
        <v>0</v>
      </c>
      <c r="JD97" s="63">
        <v>0</v>
      </c>
      <c r="JE97" s="14">
        <v>0</v>
      </c>
      <c r="JF97" s="64">
        <v>0</v>
      </c>
      <c r="JG97" s="63">
        <v>0</v>
      </c>
      <c r="JH97" s="14">
        <v>0</v>
      </c>
      <c r="JI97" s="64">
        <v>0</v>
      </c>
      <c r="JJ97" s="63">
        <v>0.21</v>
      </c>
      <c r="JK97" s="14">
        <v>6.3</v>
      </c>
      <c r="JL97" s="64">
        <f t="shared" ref="JL97:JL108" si="998">JK97/JJ97*1000</f>
        <v>30000</v>
      </c>
      <c r="JM97" s="63">
        <v>0</v>
      </c>
      <c r="JN97" s="14">
        <v>0</v>
      </c>
      <c r="JO97" s="64">
        <v>0</v>
      </c>
      <c r="JP97" s="63">
        <v>5.2999999999999999E-2</v>
      </c>
      <c r="JQ97" s="14">
        <v>0.67</v>
      </c>
      <c r="JR97" s="64">
        <f t="shared" ref="JR97:JR108" si="999">JQ97/JP97*1000</f>
        <v>12641.509433962265</v>
      </c>
      <c r="JS97" s="63">
        <v>0</v>
      </c>
      <c r="JT97" s="14">
        <v>0</v>
      </c>
      <c r="JU97" s="64">
        <v>0</v>
      </c>
      <c r="JV97" s="63">
        <v>0</v>
      </c>
      <c r="JW97" s="14">
        <v>0</v>
      </c>
      <c r="JX97" s="64">
        <v>0</v>
      </c>
      <c r="JY97" s="63">
        <v>0</v>
      </c>
      <c r="JZ97" s="14">
        <v>0</v>
      </c>
      <c r="KA97" s="64">
        <v>0</v>
      </c>
      <c r="KB97" s="63">
        <v>5.8360000000000003</v>
      </c>
      <c r="KC97" s="14">
        <v>127.59</v>
      </c>
      <c r="KD97" s="64">
        <f t="shared" ref="KD97:KD108" si="1000">KC97/KB97*1000</f>
        <v>21862.577107607951</v>
      </c>
      <c r="KE97" s="63">
        <v>0.38500000000000001</v>
      </c>
      <c r="KF97" s="14">
        <v>13.9</v>
      </c>
      <c r="KG97" s="64">
        <f t="shared" ref="KG97:KG107" si="1001">KF97/KE97*1000</f>
        <v>36103.896103896106</v>
      </c>
      <c r="KH97" s="11" t="e">
        <f>F97+I97+L97+AM97+AS97+BB97+BH97+#REF!+BN97+BT97+BW97+CF97+CI97+DA97+DD97+DG97+DP97+DS97+DV97+EH97+EK97+EQ97+GD97+EW97+FC97+FF97+FL97+FR97+AG97+FU97+FX97+GA97+GG97+GV97+GY97+HH97+HN97+HQ97+HW97+IL97+IR97+IU97+JJ97+JM97+JP97+JS97+JV97+JY97+KB97+KE97+DJ97+CC97+AA97+AJ97+ET97+FI97+JD97+AD97+AY97+CX97+U97+II97+GM97+O97+CO97+AP97+HT97+GP97+HB97+JG97</f>
        <v>#REF!</v>
      </c>
      <c r="KI97" s="21" t="e">
        <f>G97+J97+M97+AN97+AT97+BC97+BI97+#REF!+BO97+BU97+BX97+CG97+CJ97+DB97+DE97+DH97+DQ97+DT97+DW97+EI97+EL97+ER97+GE97+EX97+FD97+FG97+FM97+FS97+AH97+FV97+FY97+GB97+GH97+GW97+GZ97+HI97+HO97+HR97+HX97+IM97+IS97+IV97+JK97+JN97+JQ97+JT97+JW97+JZ97+KC97+KF97+DK97+CD97+AB97+AK97+EU97+FJ97+JE97+AE97+AZ97+CY97+V97+IJ97+GN97+P97+CP97+AQ97+HU97+GQ97+HC97+JH97</f>
        <v>#REF!</v>
      </c>
      <c r="KJ97" s="6"/>
      <c r="KK97" s="9"/>
      <c r="KL97" s="6"/>
      <c r="KM97" s="6"/>
      <c r="KN97" s="6"/>
      <c r="KO97" s="9"/>
      <c r="KP97" s="6"/>
      <c r="KQ97" s="6"/>
      <c r="KR97" s="6"/>
      <c r="KS97" s="9"/>
      <c r="KT97" s="6"/>
      <c r="KU97" s="6"/>
      <c r="KV97" s="1"/>
      <c r="KW97" s="2"/>
      <c r="KX97" s="1"/>
      <c r="KY97" s="1"/>
      <c r="KZ97" s="1"/>
      <c r="LA97" s="2"/>
      <c r="LB97" s="1"/>
      <c r="LC97" s="1"/>
      <c r="LD97" s="1"/>
      <c r="LE97" s="2"/>
      <c r="LF97" s="1"/>
      <c r="LG97" s="1"/>
      <c r="LH97" s="1"/>
      <c r="LI97" s="2"/>
      <c r="LJ97" s="1"/>
      <c r="LK97" s="1"/>
      <c r="LL97" s="1"/>
      <c r="LM97" s="2"/>
      <c r="LN97" s="1"/>
      <c r="LO97" s="1"/>
      <c r="LP97" s="1"/>
      <c r="LQ97" s="2"/>
      <c r="LR97" s="1"/>
      <c r="LS97" s="1"/>
      <c r="LT97" s="1"/>
      <c r="LU97" s="2"/>
      <c r="LV97" s="1"/>
      <c r="LW97" s="1"/>
      <c r="LX97" s="1"/>
      <c r="LY97" s="2"/>
      <c r="LZ97" s="1"/>
      <c r="MA97" s="1"/>
      <c r="MB97" s="1"/>
    </row>
    <row r="98" spans="1:415" x14ac:dyDescent="0.3">
      <c r="A98" s="57">
        <v>2016</v>
      </c>
      <c r="B98" s="58" t="s">
        <v>6</v>
      </c>
      <c r="C98" s="63">
        <v>0</v>
      </c>
      <c r="D98" s="14">
        <v>0</v>
      </c>
      <c r="E98" s="64">
        <v>0</v>
      </c>
      <c r="F98" s="63">
        <v>8.0030000000000001</v>
      </c>
      <c r="G98" s="14">
        <v>191.9</v>
      </c>
      <c r="H98" s="64">
        <f t="shared" si="972"/>
        <v>23978.508059477695</v>
      </c>
      <c r="I98" s="63">
        <v>0</v>
      </c>
      <c r="J98" s="14">
        <v>0</v>
      </c>
      <c r="K98" s="64">
        <v>0</v>
      </c>
      <c r="L98" s="63">
        <v>0.16200000000000001</v>
      </c>
      <c r="M98" s="14">
        <v>4.97</v>
      </c>
      <c r="N98" s="64">
        <f t="shared" si="973"/>
        <v>30679.01234567901</v>
      </c>
      <c r="O98" s="63">
        <v>0</v>
      </c>
      <c r="P98" s="14">
        <v>0</v>
      </c>
      <c r="Q98" s="64">
        <v>0</v>
      </c>
      <c r="R98" s="63"/>
      <c r="S98" s="14"/>
      <c r="T98" s="64"/>
      <c r="U98" s="63">
        <v>0</v>
      </c>
      <c r="V98" s="14">
        <v>0</v>
      </c>
      <c r="W98" s="64">
        <v>0</v>
      </c>
      <c r="X98" s="63">
        <v>0</v>
      </c>
      <c r="Y98" s="14">
        <v>0</v>
      </c>
      <c r="Z98" s="64">
        <v>0</v>
      </c>
      <c r="AA98" s="63">
        <v>87.257999999999996</v>
      </c>
      <c r="AB98" s="14">
        <v>2524.94</v>
      </c>
      <c r="AC98" s="64">
        <f t="shared" si="974"/>
        <v>28936.487198881481</v>
      </c>
      <c r="AD98" s="63">
        <v>0</v>
      </c>
      <c r="AE98" s="14">
        <v>0</v>
      </c>
      <c r="AF98" s="64">
        <v>0</v>
      </c>
      <c r="AG98" s="63">
        <v>0</v>
      </c>
      <c r="AH98" s="14">
        <v>0</v>
      </c>
      <c r="AI98" s="64">
        <v>0</v>
      </c>
      <c r="AJ98" s="63">
        <v>0</v>
      </c>
      <c r="AK98" s="14">
        <v>0</v>
      </c>
      <c r="AL98" s="64">
        <v>0</v>
      </c>
      <c r="AM98" s="63">
        <v>0</v>
      </c>
      <c r="AN98" s="14">
        <v>0</v>
      </c>
      <c r="AO98" s="64">
        <v>0</v>
      </c>
      <c r="AP98" s="63">
        <v>0</v>
      </c>
      <c r="AQ98" s="14">
        <v>0</v>
      </c>
      <c r="AR98" s="64">
        <v>0</v>
      </c>
      <c r="AS98" s="63">
        <v>0</v>
      </c>
      <c r="AT98" s="14">
        <v>0</v>
      </c>
      <c r="AU98" s="64">
        <v>0</v>
      </c>
      <c r="AV98" s="63">
        <v>0</v>
      </c>
      <c r="AW98" s="14">
        <v>0</v>
      </c>
      <c r="AX98" s="64">
        <v>0</v>
      </c>
      <c r="AY98" s="63">
        <v>0</v>
      </c>
      <c r="AZ98" s="14">
        <v>0</v>
      </c>
      <c r="BA98" s="64">
        <v>0</v>
      </c>
      <c r="BB98" s="63">
        <v>0</v>
      </c>
      <c r="BC98" s="14">
        <v>0</v>
      </c>
      <c r="BD98" s="64">
        <v>0</v>
      </c>
      <c r="BE98" s="63"/>
      <c r="BF98" s="14"/>
      <c r="BG98" s="64"/>
      <c r="BH98" s="63">
        <v>1.1080000000000001</v>
      </c>
      <c r="BI98" s="14">
        <v>42.17</v>
      </c>
      <c r="BJ98" s="64">
        <f t="shared" ref="BJ98:BJ107" si="1002">BI98/BH98*1000</f>
        <v>38059.566787003612</v>
      </c>
      <c r="BK98" s="63">
        <v>0.11700000000000001</v>
      </c>
      <c r="BL98" s="14">
        <v>10.35</v>
      </c>
      <c r="BM98" s="64">
        <f t="shared" si="975"/>
        <v>88461.538461538454</v>
      </c>
      <c r="BN98" s="63">
        <v>0.14699999999999999</v>
      </c>
      <c r="BO98" s="14">
        <v>4.1399999999999997</v>
      </c>
      <c r="BP98" s="64">
        <f t="shared" ref="BP98:BP105" si="1003">BO98/BN98*1000</f>
        <v>28163.265306122448</v>
      </c>
      <c r="BQ98" s="63"/>
      <c r="BR98" s="14"/>
      <c r="BS98" s="64"/>
      <c r="BT98" s="63">
        <v>0</v>
      </c>
      <c r="BU98" s="14">
        <v>0</v>
      </c>
      <c r="BV98" s="64">
        <v>0</v>
      </c>
      <c r="BW98" s="63">
        <v>0</v>
      </c>
      <c r="BX98" s="14">
        <v>0</v>
      </c>
      <c r="BY98" s="64">
        <v>0</v>
      </c>
      <c r="BZ98" s="63"/>
      <c r="CA98" s="14"/>
      <c r="CB98" s="64"/>
      <c r="CC98" s="63">
        <v>40.390999999999998</v>
      </c>
      <c r="CD98" s="14">
        <v>898.2</v>
      </c>
      <c r="CE98" s="64">
        <f t="shared" si="976"/>
        <v>22237.627194176923</v>
      </c>
      <c r="CF98" s="63">
        <v>0</v>
      </c>
      <c r="CG98" s="14">
        <v>0</v>
      </c>
      <c r="CH98" s="64">
        <v>0</v>
      </c>
      <c r="CI98" s="63">
        <v>0</v>
      </c>
      <c r="CJ98" s="14">
        <v>0</v>
      </c>
      <c r="CK98" s="64">
        <v>0</v>
      </c>
      <c r="CL98" s="63">
        <v>0</v>
      </c>
      <c r="CM98" s="14">
        <v>0</v>
      </c>
      <c r="CN98" s="64">
        <f t="shared" si="977"/>
        <v>0</v>
      </c>
      <c r="CO98" s="63">
        <v>0</v>
      </c>
      <c r="CP98" s="14">
        <v>0</v>
      </c>
      <c r="CQ98" s="64">
        <v>0</v>
      </c>
      <c r="CR98" s="63">
        <v>0</v>
      </c>
      <c r="CS98" s="14">
        <v>0</v>
      </c>
      <c r="CT98" s="64">
        <f t="shared" si="978"/>
        <v>0</v>
      </c>
      <c r="CU98" s="63">
        <v>0</v>
      </c>
      <c r="CV98" s="14">
        <v>0</v>
      </c>
      <c r="CW98" s="64">
        <v>0</v>
      </c>
      <c r="CX98" s="63">
        <v>0</v>
      </c>
      <c r="CY98" s="14">
        <v>0</v>
      </c>
      <c r="CZ98" s="64">
        <v>0</v>
      </c>
      <c r="DA98" s="63">
        <v>0.41299999999999998</v>
      </c>
      <c r="DB98" s="14">
        <v>11.56</v>
      </c>
      <c r="DC98" s="64">
        <f t="shared" si="980"/>
        <v>27990.31476997579</v>
      </c>
      <c r="DD98" s="63">
        <v>0</v>
      </c>
      <c r="DE98" s="14">
        <v>0</v>
      </c>
      <c r="DF98" s="64">
        <v>0</v>
      </c>
      <c r="DG98" s="63">
        <v>0</v>
      </c>
      <c r="DH98" s="14">
        <v>0</v>
      </c>
      <c r="DI98" s="64">
        <v>0</v>
      </c>
      <c r="DJ98" s="63">
        <v>0</v>
      </c>
      <c r="DK98" s="14">
        <v>0</v>
      </c>
      <c r="DL98" s="64">
        <v>0</v>
      </c>
      <c r="DM98" s="63">
        <v>0</v>
      </c>
      <c r="DN98" s="14">
        <v>0</v>
      </c>
      <c r="DO98" s="64">
        <v>0</v>
      </c>
      <c r="DP98" s="63">
        <v>0</v>
      </c>
      <c r="DQ98" s="14">
        <v>0</v>
      </c>
      <c r="DR98" s="64">
        <v>0</v>
      </c>
      <c r="DS98" s="63">
        <v>0</v>
      </c>
      <c r="DT98" s="14">
        <v>0</v>
      </c>
      <c r="DU98" s="64">
        <v>0</v>
      </c>
      <c r="DV98" s="63">
        <v>0</v>
      </c>
      <c r="DW98" s="14">
        <v>0</v>
      </c>
      <c r="DX98" s="64">
        <v>0</v>
      </c>
      <c r="DY98" s="63">
        <v>0</v>
      </c>
      <c r="DZ98" s="14">
        <v>0</v>
      </c>
      <c r="EA98" s="64">
        <f t="shared" si="981"/>
        <v>0</v>
      </c>
      <c r="EB98" s="63">
        <v>0</v>
      </c>
      <c r="EC98" s="14">
        <v>0</v>
      </c>
      <c r="ED98" s="64">
        <f t="shared" si="982"/>
        <v>0</v>
      </c>
      <c r="EE98" s="63">
        <v>0</v>
      </c>
      <c r="EF98" s="14">
        <v>0</v>
      </c>
      <c r="EG98" s="64">
        <v>0</v>
      </c>
      <c r="EH98" s="63">
        <v>0</v>
      </c>
      <c r="EI98" s="14">
        <v>0</v>
      </c>
      <c r="EJ98" s="64">
        <v>0</v>
      </c>
      <c r="EK98" s="63">
        <v>0</v>
      </c>
      <c r="EL98" s="14">
        <v>0</v>
      </c>
      <c r="EM98" s="64">
        <v>0</v>
      </c>
      <c r="EN98" s="63">
        <v>0</v>
      </c>
      <c r="EO98" s="14">
        <v>0</v>
      </c>
      <c r="EP98" s="64">
        <v>0</v>
      </c>
      <c r="EQ98" s="63">
        <v>0</v>
      </c>
      <c r="ER98" s="14">
        <v>0</v>
      </c>
      <c r="ES98" s="64">
        <v>0</v>
      </c>
      <c r="ET98" s="63">
        <v>14.922000000000001</v>
      </c>
      <c r="EU98" s="14">
        <v>412.86</v>
      </c>
      <c r="EV98" s="64">
        <f t="shared" si="984"/>
        <v>27667.87293928428</v>
      </c>
      <c r="EW98" s="63">
        <v>0</v>
      </c>
      <c r="EX98" s="14">
        <v>0</v>
      </c>
      <c r="EY98" s="64">
        <v>0</v>
      </c>
      <c r="EZ98" s="63"/>
      <c r="FA98" s="14"/>
      <c r="FB98" s="64"/>
      <c r="FC98" s="63">
        <v>0.59899999999999998</v>
      </c>
      <c r="FD98" s="14">
        <v>15.02</v>
      </c>
      <c r="FE98" s="64">
        <f t="shared" si="985"/>
        <v>25075.125208681136</v>
      </c>
      <c r="FF98" s="63">
        <v>2.2170000000000001</v>
      </c>
      <c r="FG98" s="14">
        <v>42.31</v>
      </c>
      <c r="FH98" s="64">
        <f t="shared" si="986"/>
        <v>19084.348218313036</v>
      </c>
      <c r="FI98" s="63">
        <v>0</v>
      </c>
      <c r="FJ98" s="14">
        <v>0</v>
      </c>
      <c r="FK98" s="64">
        <v>0</v>
      </c>
      <c r="FL98" s="63">
        <v>0</v>
      </c>
      <c r="FM98" s="14">
        <v>0</v>
      </c>
      <c r="FN98" s="64">
        <v>0</v>
      </c>
      <c r="FO98" s="63">
        <v>0</v>
      </c>
      <c r="FP98" s="14">
        <v>0</v>
      </c>
      <c r="FQ98" s="64">
        <f t="shared" si="987"/>
        <v>0</v>
      </c>
      <c r="FR98" s="63">
        <v>0</v>
      </c>
      <c r="FS98" s="14">
        <v>0</v>
      </c>
      <c r="FT98" s="64">
        <v>0</v>
      </c>
      <c r="FU98" s="63">
        <v>64.753</v>
      </c>
      <c r="FV98" s="14">
        <v>1164.92</v>
      </c>
      <c r="FW98" s="64">
        <f t="shared" si="989"/>
        <v>17990.208947847979</v>
      </c>
      <c r="FX98" s="63">
        <v>146.5</v>
      </c>
      <c r="FY98" s="14">
        <v>3526.82</v>
      </c>
      <c r="FZ98" s="64">
        <f t="shared" si="990"/>
        <v>24073.856655290103</v>
      </c>
      <c r="GA98" s="63">
        <v>0</v>
      </c>
      <c r="GB98" s="14">
        <v>0</v>
      </c>
      <c r="GC98" s="64">
        <v>0</v>
      </c>
      <c r="GD98" s="63">
        <v>1.0999999999999999E-2</v>
      </c>
      <c r="GE98" s="14">
        <v>0.43</v>
      </c>
      <c r="GF98" s="64">
        <f t="shared" ref="GF98:GF108" si="1004">GE98/GD98*1000</f>
        <v>39090.909090909096</v>
      </c>
      <c r="GG98" s="63">
        <v>0.753</v>
      </c>
      <c r="GH98" s="14">
        <v>19.649999999999999</v>
      </c>
      <c r="GI98" s="64">
        <f t="shared" ref="GI98:GI108" si="1005">GH98/GG98*1000</f>
        <v>26095.617529880474</v>
      </c>
      <c r="GJ98" s="63">
        <v>0</v>
      </c>
      <c r="GK98" s="14">
        <v>0</v>
      </c>
      <c r="GL98" s="64">
        <v>0</v>
      </c>
      <c r="GM98" s="63">
        <v>0</v>
      </c>
      <c r="GN98" s="14">
        <v>0</v>
      </c>
      <c r="GO98" s="64">
        <v>0</v>
      </c>
      <c r="GP98" s="63">
        <v>0</v>
      </c>
      <c r="GQ98" s="14">
        <v>0</v>
      </c>
      <c r="GR98" s="64">
        <v>0</v>
      </c>
      <c r="GS98" s="63">
        <v>0</v>
      </c>
      <c r="GT98" s="14">
        <v>0</v>
      </c>
      <c r="GU98" s="64">
        <v>0</v>
      </c>
      <c r="GV98" s="63">
        <v>0</v>
      </c>
      <c r="GW98" s="14">
        <v>0</v>
      </c>
      <c r="GX98" s="64">
        <v>0</v>
      </c>
      <c r="GY98" s="63">
        <v>0</v>
      </c>
      <c r="GZ98" s="14">
        <v>0</v>
      </c>
      <c r="HA98" s="64">
        <v>0</v>
      </c>
      <c r="HB98" s="63">
        <v>0</v>
      </c>
      <c r="HC98" s="14">
        <v>0</v>
      </c>
      <c r="HD98" s="64">
        <v>0</v>
      </c>
      <c r="HE98" s="63">
        <v>0</v>
      </c>
      <c r="HF98" s="14">
        <v>0</v>
      </c>
      <c r="HG98" s="64">
        <f t="shared" si="992"/>
        <v>0</v>
      </c>
      <c r="HH98" s="63">
        <v>0.105</v>
      </c>
      <c r="HI98" s="14">
        <v>4.7699999999999996</v>
      </c>
      <c r="HJ98" s="64">
        <f t="shared" si="993"/>
        <v>45428.57142857142</v>
      </c>
      <c r="HK98" s="63">
        <v>0</v>
      </c>
      <c r="HL98" s="14">
        <v>0</v>
      </c>
      <c r="HM98" s="64">
        <v>0</v>
      </c>
      <c r="HN98" s="63">
        <v>0.151</v>
      </c>
      <c r="HO98" s="14">
        <v>1.43</v>
      </c>
      <c r="HP98" s="64">
        <f t="shared" ref="HP98:HP108" si="1006">HO98/HN98*1000</f>
        <v>9470.1986754966874</v>
      </c>
      <c r="HQ98" s="63">
        <v>0</v>
      </c>
      <c r="HR98" s="14">
        <v>0</v>
      </c>
      <c r="HS98" s="64">
        <v>0</v>
      </c>
      <c r="HT98" s="63">
        <v>0</v>
      </c>
      <c r="HU98" s="14">
        <v>0</v>
      </c>
      <c r="HV98" s="64">
        <v>0</v>
      </c>
      <c r="HW98" s="63">
        <v>0</v>
      </c>
      <c r="HX98" s="14">
        <v>0</v>
      </c>
      <c r="HY98" s="64">
        <v>0</v>
      </c>
      <c r="HZ98" s="63">
        <v>0</v>
      </c>
      <c r="IA98" s="14">
        <v>0</v>
      </c>
      <c r="IB98" s="64">
        <v>0</v>
      </c>
      <c r="IC98" s="63">
        <v>0</v>
      </c>
      <c r="ID98" s="14">
        <v>0</v>
      </c>
      <c r="IE98" s="64">
        <f t="shared" si="995"/>
        <v>0</v>
      </c>
      <c r="IF98" s="63">
        <v>0</v>
      </c>
      <c r="IG98" s="14">
        <v>0</v>
      </c>
      <c r="IH98" s="64">
        <v>0</v>
      </c>
      <c r="II98" s="63">
        <v>0</v>
      </c>
      <c r="IJ98" s="14">
        <v>0</v>
      </c>
      <c r="IK98" s="64">
        <v>0</v>
      </c>
      <c r="IL98" s="63">
        <v>0</v>
      </c>
      <c r="IM98" s="14">
        <v>0</v>
      </c>
      <c r="IN98" s="64">
        <v>0</v>
      </c>
      <c r="IO98" s="63">
        <v>0</v>
      </c>
      <c r="IP98" s="14">
        <v>0</v>
      </c>
      <c r="IQ98" s="64">
        <v>0</v>
      </c>
      <c r="IR98" s="63">
        <v>0</v>
      </c>
      <c r="IS98" s="14">
        <v>0</v>
      </c>
      <c r="IT98" s="64">
        <v>0</v>
      </c>
      <c r="IU98" s="63">
        <v>3.6999999999999998E-2</v>
      </c>
      <c r="IV98" s="14">
        <v>2.1</v>
      </c>
      <c r="IW98" s="64">
        <f t="shared" si="996"/>
        <v>56756.756756756768</v>
      </c>
      <c r="IX98" s="63">
        <v>0</v>
      </c>
      <c r="IY98" s="14">
        <v>0</v>
      </c>
      <c r="IZ98" s="64">
        <f t="shared" si="997"/>
        <v>0</v>
      </c>
      <c r="JA98" s="63">
        <v>0</v>
      </c>
      <c r="JB98" s="14">
        <v>0</v>
      </c>
      <c r="JC98" s="64">
        <v>0</v>
      </c>
      <c r="JD98" s="63">
        <v>0</v>
      </c>
      <c r="JE98" s="14">
        <v>0</v>
      </c>
      <c r="JF98" s="64">
        <v>0</v>
      </c>
      <c r="JG98" s="63">
        <v>0</v>
      </c>
      <c r="JH98" s="14">
        <v>0</v>
      </c>
      <c r="JI98" s="64">
        <v>0</v>
      </c>
      <c r="JJ98" s="63">
        <v>0.111</v>
      </c>
      <c r="JK98" s="14">
        <v>2.69</v>
      </c>
      <c r="JL98" s="64">
        <f t="shared" si="998"/>
        <v>24234.234234234234</v>
      </c>
      <c r="JM98" s="63">
        <v>10</v>
      </c>
      <c r="JN98" s="14">
        <v>399.49</v>
      </c>
      <c r="JO98" s="64">
        <f t="shared" ref="JO98:JO108" si="1007">JN98/JM98*1000</f>
        <v>39949</v>
      </c>
      <c r="JP98" s="63">
        <v>0.73599999999999999</v>
      </c>
      <c r="JQ98" s="14">
        <v>21.86</v>
      </c>
      <c r="JR98" s="64">
        <f t="shared" si="999"/>
        <v>29701.08695652174</v>
      </c>
      <c r="JS98" s="63">
        <v>0</v>
      </c>
      <c r="JT98" s="14">
        <v>0</v>
      </c>
      <c r="JU98" s="64">
        <v>0</v>
      </c>
      <c r="JV98" s="63">
        <v>0</v>
      </c>
      <c r="JW98" s="14">
        <v>0</v>
      </c>
      <c r="JX98" s="64">
        <v>0</v>
      </c>
      <c r="JY98" s="63">
        <v>0</v>
      </c>
      <c r="JZ98" s="14">
        <v>0</v>
      </c>
      <c r="KA98" s="64">
        <v>0</v>
      </c>
      <c r="KB98" s="63">
        <v>9.92</v>
      </c>
      <c r="KC98" s="14">
        <v>240.34</v>
      </c>
      <c r="KD98" s="64">
        <f t="shared" si="1000"/>
        <v>24227.822580645159</v>
      </c>
      <c r="KE98" s="63">
        <v>5.7489999999999997</v>
      </c>
      <c r="KF98" s="14">
        <v>128.35</v>
      </c>
      <c r="KG98" s="64">
        <f t="shared" si="1001"/>
        <v>22325.621847277787</v>
      </c>
      <c r="KH98" s="11" t="e">
        <f>F98+I98+L98+AM98+AS98+BB98+BH98+#REF!+BN98+BT98+BW98+CF98+CI98+DA98+DD98+DG98+DP98+DS98+DV98+EH98+EK98+EQ98+GD98+EW98+FC98+FF98+FL98+FR98+AG98+FU98+FX98+GA98+GG98+GV98+GY98+HH98+HN98+HQ98+HW98+IL98+IR98+IU98+JJ98+JM98+JP98+JS98+JV98+JY98+KB98+KE98+DJ98+CC98+AA98+AJ98+ET98+FI98+JD98+AD98+AY98+CX98+U98+II98+GM98+O98+CO98+AP98+HT98+GP98+HB98+JG98</f>
        <v>#REF!</v>
      </c>
      <c r="KI98" s="21" t="e">
        <f>G98+J98+M98+AN98+AT98+BC98+BI98+#REF!+BO98+BU98+BX98+CG98+CJ98+DB98+DE98+DH98+DQ98+DT98+DW98+EI98+EL98+ER98+GE98+EX98+FD98+FG98+FM98+FS98+AH98+FV98+FY98+GB98+GH98+GW98+GZ98+HI98+HO98+HR98+HX98+IM98+IS98+IV98+JK98+JN98+JQ98+JT98+JW98+JZ98+KC98+KF98+DK98+CD98+AB98+AK98+EU98+FJ98+JE98+AE98+AZ98+CY98+V98+IJ98+GN98+P98+CP98+AQ98+HU98+GQ98+HC98+JH98</f>
        <v>#REF!</v>
      </c>
      <c r="KJ98" s="6"/>
      <c r="KK98" s="9"/>
      <c r="KL98" s="6"/>
      <c r="KM98" s="6"/>
      <c r="KN98" s="6"/>
      <c r="KO98" s="9"/>
      <c r="KP98" s="6"/>
      <c r="KQ98" s="6"/>
      <c r="KR98" s="6"/>
      <c r="KS98" s="9"/>
      <c r="KT98" s="6"/>
      <c r="KU98" s="6"/>
      <c r="KV98" s="1"/>
      <c r="KW98" s="2"/>
      <c r="KX98" s="1"/>
      <c r="KY98" s="1"/>
      <c r="KZ98" s="1"/>
      <c r="LA98" s="2"/>
      <c r="LB98" s="1"/>
      <c r="LC98" s="1"/>
      <c r="LD98" s="1"/>
      <c r="LE98" s="2"/>
      <c r="LF98" s="1"/>
      <c r="LG98" s="1"/>
      <c r="LH98" s="1"/>
      <c r="LI98" s="2"/>
      <c r="LJ98" s="1"/>
      <c r="LK98" s="1"/>
      <c r="LL98" s="1"/>
      <c r="LM98" s="2"/>
      <c r="LN98" s="1"/>
      <c r="LO98" s="1"/>
      <c r="LP98" s="1"/>
      <c r="LQ98" s="2"/>
      <c r="LR98" s="1"/>
      <c r="LS98" s="1"/>
      <c r="LT98" s="1"/>
      <c r="LU98" s="2"/>
      <c r="LV98" s="1"/>
      <c r="LW98" s="1"/>
      <c r="LX98" s="1"/>
      <c r="LY98" s="2"/>
      <c r="LZ98" s="1"/>
      <c r="MA98" s="1"/>
      <c r="MB98" s="1"/>
    </row>
    <row r="99" spans="1:415" x14ac:dyDescent="0.3">
      <c r="A99" s="57">
        <v>2016</v>
      </c>
      <c r="B99" s="58" t="s">
        <v>7</v>
      </c>
      <c r="C99" s="63">
        <v>0</v>
      </c>
      <c r="D99" s="14">
        <v>0</v>
      </c>
      <c r="E99" s="64">
        <v>0</v>
      </c>
      <c r="F99" s="63">
        <v>8.6430000000000007</v>
      </c>
      <c r="G99" s="14">
        <v>204.46</v>
      </c>
      <c r="H99" s="64">
        <f t="shared" si="972"/>
        <v>23656.137915075782</v>
      </c>
      <c r="I99" s="63">
        <v>0</v>
      </c>
      <c r="J99" s="14">
        <v>0</v>
      </c>
      <c r="K99" s="64">
        <v>0</v>
      </c>
      <c r="L99" s="63">
        <v>0.14699999999999999</v>
      </c>
      <c r="M99" s="14">
        <v>5.4</v>
      </c>
      <c r="N99" s="64">
        <f t="shared" si="973"/>
        <v>36734.693877551021</v>
      </c>
      <c r="O99" s="63">
        <v>0</v>
      </c>
      <c r="P99" s="14">
        <v>0</v>
      </c>
      <c r="Q99" s="64">
        <v>0</v>
      </c>
      <c r="R99" s="63"/>
      <c r="S99" s="14"/>
      <c r="T99" s="64"/>
      <c r="U99" s="63">
        <v>0</v>
      </c>
      <c r="V99" s="14">
        <v>0</v>
      </c>
      <c r="W99" s="64">
        <v>0</v>
      </c>
      <c r="X99" s="63">
        <v>0</v>
      </c>
      <c r="Y99" s="14">
        <v>0</v>
      </c>
      <c r="Z99" s="64">
        <v>0</v>
      </c>
      <c r="AA99" s="63">
        <v>135.024</v>
      </c>
      <c r="AB99" s="14">
        <v>3355.41</v>
      </c>
      <c r="AC99" s="64">
        <f t="shared" si="974"/>
        <v>24850.471027372911</v>
      </c>
      <c r="AD99" s="63">
        <v>0</v>
      </c>
      <c r="AE99" s="14">
        <v>0</v>
      </c>
      <c r="AF99" s="64">
        <v>0</v>
      </c>
      <c r="AG99" s="63">
        <v>0</v>
      </c>
      <c r="AH99" s="14">
        <v>0</v>
      </c>
      <c r="AI99" s="64">
        <v>0</v>
      </c>
      <c r="AJ99" s="63">
        <v>0</v>
      </c>
      <c r="AK99" s="14">
        <v>0</v>
      </c>
      <c r="AL99" s="64">
        <v>0</v>
      </c>
      <c r="AM99" s="63">
        <v>0</v>
      </c>
      <c r="AN99" s="14">
        <v>0</v>
      </c>
      <c r="AO99" s="64">
        <v>0</v>
      </c>
      <c r="AP99" s="63">
        <v>0</v>
      </c>
      <c r="AQ99" s="14">
        <v>0</v>
      </c>
      <c r="AR99" s="64">
        <v>0</v>
      </c>
      <c r="AS99" s="63">
        <v>2.4E-2</v>
      </c>
      <c r="AT99" s="14">
        <v>0.87</v>
      </c>
      <c r="AU99" s="64">
        <f t="shared" ref="AU99:AU104" si="1008">AT99/AS99*1000</f>
        <v>36250</v>
      </c>
      <c r="AV99" s="63">
        <v>0</v>
      </c>
      <c r="AW99" s="14">
        <v>0</v>
      </c>
      <c r="AX99" s="64">
        <v>0</v>
      </c>
      <c r="AY99" s="63">
        <v>0</v>
      </c>
      <c r="AZ99" s="14">
        <v>0</v>
      </c>
      <c r="BA99" s="64">
        <v>0</v>
      </c>
      <c r="BB99" s="63">
        <v>0</v>
      </c>
      <c r="BC99" s="14">
        <v>0</v>
      </c>
      <c r="BD99" s="64">
        <v>0</v>
      </c>
      <c r="BE99" s="63"/>
      <c r="BF99" s="14"/>
      <c r="BG99" s="64"/>
      <c r="BH99" s="63">
        <v>0</v>
      </c>
      <c r="BI99" s="14">
        <v>0</v>
      </c>
      <c r="BJ99" s="64">
        <v>0</v>
      </c>
      <c r="BK99" s="63">
        <v>1.8560000000000001</v>
      </c>
      <c r="BL99" s="14">
        <v>33.53</v>
      </c>
      <c r="BM99" s="64">
        <f t="shared" si="975"/>
        <v>18065.732758620692</v>
      </c>
      <c r="BN99" s="63">
        <v>0</v>
      </c>
      <c r="BO99" s="14">
        <v>0</v>
      </c>
      <c r="BP99" s="64">
        <v>0</v>
      </c>
      <c r="BQ99" s="63"/>
      <c r="BR99" s="14"/>
      <c r="BS99" s="64"/>
      <c r="BT99" s="63">
        <v>0</v>
      </c>
      <c r="BU99" s="14">
        <v>0</v>
      </c>
      <c r="BV99" s="64">
        <v>0</v>
      </c>
      <c r="BW99" s="63">
        <v>0</v>
      </c>
      <c r="BX99" s="14">
        <v>0</v>
      </c>
      <c r="BY99" s="64">
        <v>0</v>
      </c>
      <c r="BZ99" s="63"/>
      <c r="CA99" s="14"/>
      <c r="CB99" s="64"/>
      <c r="CC99" s="63">
        <v>57.569000000000003</v>
      </c>
      <c r="CD99" s="14">
        <v>1319.18</v>
      </c>
      <c r="CE99" s="64">
        <f t="shared" si="976"/>
        <v>22914.763153780681</v>
      </c>
      <c r="CF99" s="63">
        <v>0</v>
      </c>
      <c r="CG99" s="14">
        <v>0</v>
      </c>
      <c r="CH99" s="64">
        <v>0</v>
      </c>
      <c r="CI99" s="63">
        <v>0</v>
      </c>
      <c r="CJ99" s="14">
        <v>0</v>
      </c>
      <c r="CK99" s="64">
        <v>0</v>
      </c>
      <c r="CL99" s="63">
        <v>0</v>
      </c>
      <c r="CM99" s="14">
        <v>0</v>
      </c>
      <c r="CN99" s="64">
        <f t="shared" si="977"/>
        <v>0</v>
      </c>
      <c r="CO99" s="63">
        <v>0</v>
      </c>
      <c r="CP99" s="14">
        <v>0</v>
      </c>
      <c r="CQ99" s="64">
        <v>0</v>
      </c>
      <c r="CR99" s="63">
        <v>0</v>
      </c>
      <c r="CS99" s="14">
        <v>0</v>
      </c>
      <c r="CT99" s="64">
        <f t="shared" si="978"/>
        <v>0</v>
      </c>
      <c r="CU99" s="63">
        <v>0</v>
      </c>
      <c r="CV99" s="14">
        <v>0</v>
      </c>
      <c r="CW99" s="64">
        <v>0</v>
      </c>
      <c r="CX99" s="63">
        <v>0</v>
      </c>
      <c r="CY99" s="14">
        <v>0</v>
      </c>
      <c r="CZ99" s="64">
        <v>0</v>
      </c>
      <c r="DA99" s="63">
        <v>0.45900000000000002</v>
      </c>
      <c r="DB99" s="14">
        <v>12.47</v>
      </c>
      <c r="DC99" s="64">
        <f t="shared" si="980"/>
        <v>27167.755991285405</v>
      </c>
      <c r="DD99" s="63">
        <v>0</v>
      </c>
      <c r="DE99" s="14">
        <v>0</v>
      </c>
      <c r="DF99" s="64">
        <v>0</v>
      </c>
      <c r="DG99" s="63">
        <v>0</v>
      </c>
      <c r="DH99" s="14">
        <v>0</v>
      </c>
      <c r="DI99" s="64">
        <v>0</v>
      </c>
      <c r="DJ99" s="63">
        <v>0</v>
      </c>
      <c r="DK99" s="14">
        <v>0</v>
      </c>
      <c r="DL99" s="64">
        <v>0</v>
      </c>
      <c r="DM99" s="63">
        <v>0</v>
      </c>
      <c r="DN99" s="14">
        <v>0</v>
      </c>
      <c r="DO99" s="64">
        <v>0</v>
      </c>
      <c r="DP99" s="63">
        <v>0</v>
      </c>
      <c r="DQ99" s="14">
        <v>0</v>
      </c>
      <c r="DR99" s="64">
        <v>0</v>
      </c>
      <c r="DS99" s="63">
        <v>4.3999999999999997E-2</v>
      </c>
      <c r="DT99" s="14">
        <v>1.56</v>
      </c>
      <c r="DU99" s="64">
        <f t="shared" ref="DU99:DU108" si="1009">DT99/DS99*1000</f>
        <v>35454.545454545463</v>
      </c>
      <c r="DV99" s="63">
        <v>0</v>
      </c>
      <c r="DW99" s="14">
        <v>0</v>
      </c>
      <c r="DX99" s="64">
        <v>0</v>
      </c>
      <c r="DY99" s="63">
        <v>0</v>
      </c>
      <c r="DZ99" s="14">
        <v>0</v>
      </c>
      <c r="EA99" s="64">
        <f t="shared" si="981"/>
        <v>0</v>
      </c>
      <c r="EB99" s="63">
        <v>0</v>
      </c>
      <c r="EC99" s="14">
        <v>0</v>
      </c>
      <c r="ED99" s="64">
        <f t="shared" si="982"/>
        <v>0</v>
      </c>
      <c r="EE99" s="63">
        <v>0</v>
      </c>
      <c r="EF99" s="14">
        <v>0</v>
      </c>
      <c r="EG99" s="64">
        <v>0</v>
      </c>
      <c r="EH99" s="63">
        <v>4.0780000000000003</v>
      </c>
      <c r="EI99" s="14">
        <v>64</v>
      </c>
      <c r="EJ99" s="64">
        <f t="shared" si="983"/>
        <v>15693.967631191759</v>
      </c>
      <c r="EK99" s="63">
        <v>0</v>
      </c>
      <c r="EL99" s="14">
        <v>0</v>
      </c>
      <c r="EM99" s="64">
        <v>0</v>
      </c>
      <c r="EN99" s="63">
        <v>0</v>
      </c>
      <c r="EO99" s="14">
        <v>0</v>
      </c>
      <c r="EP99" s="64">
        <v>0</v>
      </c>
      <c r="EQ99" s="63">
        <v>0</v>
      </c>
      <c r="ER99" s="14">
        <v>0</v>
      </c>
      <c r="ES99" s="64">
        <v>0</v>
      </c>
      <c r="ET99" s="63">
        <v>11.613</v>
      </c>
      <c r="EU99" s="14">
        <v>598.28</v>
      </c>
      <c r="EV99" s="64">
        <f t="shared" si="984"/>
        <v>51518.126237836907</v>
      </c>
      <c r="EW99" s="63">
        <v>0</v>
      </c>
      <c r="EX99" s="14">
        <v>0</v>
      </c>
      <c r="EY99" s="64">
        <v>0</v>
      </c>
      <c r="EZ99" s="63"/>
      <c r="FA99" s="14"/>
      <c r="FB99" s="64"/>
      <c r="FC99" s="63">
        <v>5.0000000000000001E-3</v>
      </c>
      <c r="FD99" s="14">
        <v>0.13</v>
      </c>
      <c r="FE99" s="64">
        <f t="shared" si="985"/>
        <v>26000</v>
      </c>
      <c r="FF99" s="63">
        <v>21.777999999999999</v>
      </c>
      <c r="FG99" s="14">
        <v>621.46</v>
      </c>
      <c r="FH99" s="64">
        <f t="shared" si="986"/>
        <v>28536.137386353203</v>
      </c>
      <c r="FI99" s="63">
        <v>0</v>
      </c>
      <c r="FJ99" s="14">
        <v>0</v>
      </c>
      <c r="FK99" s="64">
        <v>0</v>
      </c>
      <c r="FL99" s="63">
        <v>0</v>
      </c>
      <c r="FM99" s="14">
        <v>0</v>
      </c>
      <c r="FN99" s="64">
        <v>0</v>
      </c>
      <c r="FO99" s="63">
        <v>0</v>
      </c>
      <c r="FP99" s="14">
        <v>0</v>
      </c>
      <c r="FQ99" s="64">
        <f t="shared" si="987"/>
        <v>0</v>
      </c>
      <c r="FR99" s="63">
        <v>2.887</v>
      </c>
      <c r="FS99" s="14">
        <v>120.07</v>
      </c>
      <c r="FT99" s="64">
        <f t="shared" si="988"/>
        <v>41589.88569449255</v>
      </c>
      <c r="FU99" s="63">
        <v>14.055</v>
      </c>
      <c r="FV99" s="14">
        <v>295.82</v>
      </c>
      <c r="FW99" s="64">
        <f t="shared" si="989"/>
        <v>21047.314123087868</v>
      </c>
      <c r="FX99" s="63">
        <v>118.377</v>
      </c>
      <c r="FY99" s="14">
        <v>3125.57</v>
      </c>
      <c r="FZ99" s="64">
        <f t="shared" si="990"/>
        <v>26403.524333274203</v>
      </c>
      <c r="GA99" s="63">
        <v>0</v>
      </c>
      <c r="GB99" s="14">
        <v>0</v>
      </c>
      <c r="GC99" s="64">
        <v>0</v>
      </c>
      <c r="GD99" s="63">
        <v>1.7999999999999999E-2</v>
      </c>
      <c r="GE99" s="14">
        <v>0.46</v>
      </c>
      <c r="GF99" s="64">
        <f t="shared" si="1004"/>
        <v>25555.555555555558</v>
      </c>
      <c r="GG99" s="63">
        <v>0.439</v>
      </c>
      <c r="GH99" s="14">
        <v>12.14</v>
      </c>
      <c r="GI99" s="64">
        <f t="shared" si="1005"/>
        <v>27653.75854214123</v>
      </c>
      <c r="GJ99" s="63">
        <v>0</v>
      </c>
      <c r="GK99" s="14">
        <v>0</v>
      </c>
      <c r="GL99" s="64">
        <v>0</v>
      </c>
      <c r="GM99" s="63">
        <v>0</v>
      </c>
      <c r="GN99" s="14">
        <v>0</v>
      </c>
      <c r="GO99" s="64">
        <v>0</v>
      </c>
      <c r="GP99" s="63">
        <v>0</v>
      </c>
      <c r="GQ99" s="14">
        <v>0</v>
      </c>
      <c r="GR99" s="64">
        <v>0</v>
      </c>
      <c r="GS99" s="63">
        <v>0</v>
      </c>
      <c r="GT99" s="14">
        <v>0</v>
      </c>
      <c r="GU99" s="64">
        <v>0</v>
      </c>
      <c r="GV99" s="63">
        <v>0</v>
      </c>
      <c r="GW99" s="14">
        <v>0</v>
      </c>
      <c r="GX99" s="64">
        <v>0</v>
      </c>
      <c r="GY99" s="63">
        <v>0</v>
      </c>
      <c r="GZ99" s="14">
        <v>0</v>
      </c>
      <c r="HA99" s="64">
        <v>0</v>
      </c>
      <c r="HB99" s="63">
        <v>0</v>
      </c>
      <c r="HC99" s="14">
        <v>0</v>
      </c>
      <c r="HD99" s="64">
        <v>0</v>
      </c>
      <c r="HE99" s="63">
        <v>0</v>
      </c>
      <c r="HF99" s="14">
        <v>0</v>
      </c>
      <c r="HG99" s="64">
        <f t="shared" si="992"/>
        <v>0</v>
      </c>
      <c r="HH99" s="63">
        <v>0.66900000000000004</v>
      </c>
      <c r="HI99" s="14">
        <v>12.75</v>
      </c>
      <c r="HJ99" s="64">
        <f t="shared" si="993"/>
        <v>19058.295964125558</v>
      </c>
      <c r="HK99" s="63">
        <v>0</v>
      </c>
      <c r="HL99" s="14">
        <v>0</v>
      </c>
      <c r="HM99" s="64">
        <v>0</v>
      </c>
      <c r="HN99" s="63">
        <v>0</v>
      </c>
      <c r="HO99" s="14">
        <v>0</v>
      </c>
      <c r="HP99" s="64">
        <v>0</v>
      </c>
      <c r="HQ99" s="63">
        <v>0.91200000000000003</v>
      </c>
      <c r="HR99" s="14">
        <v>16.53</v>
      </c>
      <c r="HS99" s="64">
        <f t="shared" ref="HS99:HS107" si="1010">HR99/HQ99*1000</f>
        <v>18125</v>
      </c>
      <c r="HT99" s="63">
        <v>0</v>
      </c>
      <c r="HU99" s="14">
        <v>0</v>
      </c>
      <c r="HV99" s="64">
        <v>0</v>
      </c>
      <c r="HW99" s="63">
        <v>0</v>
      </c>
      <c r="HX99" s="14">
        <v>0</v>
      </c>
      <c r="HY99" s="64">
        <v>0</v>
      </c>
      <c r="HZ99" s="63">
        <v>0</v>
      </c>
      <c r="IA99" s="14">
        <v>0</v>
      </c>
      <c r="IB99" s="64">
        <v>0</v>
      </c>
      <c r="IC99" s="63">
        <v>0</v>
      </c>
      <c r="ID99" s="14">
        <v>0</v>
      </c>
      <c r="IE99" s="64">
        <f t="shared" si="995"/>
        <v>0</v>
      </c>
      <c r="IF99" s="63">
        <v>0</v>
      </c>
      <c r="IG99" s="14">
        <v>0</v>
      </c>
      <c r="IH99" s="64">
        <v>0</v>
      </c>
      <c r="II99" s="63">
        <v>0</v>
      </c>
      <c r="IJ99" s="14">
        <v>0</v>
      </c>
      <c r="IK99" s="64">
        <v>0</v>
      </c>
      <c r="IL99" s="63">
        <v>0</v>
      </c>
      <c r="IM99" s="14">
        <v>0</v>
      </c>
      <c r="IN99" s="64">
        <v>0</v>
      </c>
      <c r="IO99" s="63">
        <v>0</v>
      </c>
      <c r="IP99" s="14">
        <v>0</v>
      </c>
      <c r="IQ99" s="64">
        <v>0</v>
      </c>
      <c r="IR99" s="63">
        <v>0</v>
      </c>
      <c r="IS99" s="14">
        <v>0</v>
      </c>
      <c r="IT99" s="64">
        <v>0</v>
      </c>
      <c r="IU99" s="63">
        <v>3.5999999999999997E-2</v>
      </c>
      <c r="IV99" s="14">
        <v>1.77</v>
      </c>
      <c r="IW99" s="64">
        <f t="shared" si="996"/>
        <v>49166.666666666672</v>
      </c>
      <c r="IX99" s="63">
        <v>0</v>
      </c>
      <c r="IY99" s="14">
        <v>0</v>
      </c>
      <c r="IZ99" s="64">
        <f t="shared" si="997"/>
        <v>0</v>
      </c>
      <c r="JA99" s="63">
        <v>0</v>
      </c>
      <c r="JB99" s="14">
        <v>0</v>
      </c>
      <c r="JC99" s="64">
        <v>0</v>
      </c>
      <c r="JD99" s="63">
        <v>0</v>
      </c>
      <c r="JE99" s="14">
        <v>0</v>
      </c>
      <c r="JF99" s="64">
        <v>0</v>
      </c>
      <c r="JG99" s="63">
        <v>0</v>
      </c>
      <c r="JH99" s="14">
        <v>0</v>
      </c>
      <c r="JI99" s="64">
        <v>0</v>
      </c>
      <c r="JJ99" s="63">
        <v>0</v>
      </c>
      <c r="JK99" s="14">
        <v>0</v>
      </c>
      <c r="JL99" s="64">
        <v>0</v>
      </c>
      <c r="JM99" s="63">
        <v>6.8360000000000003</v>
      </c>
      <c r="JN99" s="14">
        <v>282.16000000000003</v>
      </c>
      <c r="JO99" s="64">
        <f t="shared" si="1007"/>
        <v>41275.599765944993</v>
      </c>
      <c r="JP99" s="63">
        <v>0.75600000000000001</v>
      </c>
      <c r="JQ99" s="14">
        <v>22.05</v>
      </c>
      <c r="JR99" s="64">
        <f t="shared" si="999"/>
        <v>29166.666666666668</v>
      </c>
      <c r="JS99" s="63">
        <v>0</v>
      </c>
      <c r="JT99" s="14">
        <v>0</v>
      </c>
      <c r="JU99" s="64">
        <v>0</v>
      </c>
      <c r="JV99" s="63">
        <v>2E-3</v>
      </c>
      <c r="JW99" s="14">
        <v>0.93</v>
      </c>
      <c r="JX99" s="64">
        <f t="shared" ref="JX99:JX106" si="1011">JW99/JV99*1000</f>
        <v>465000</v>
      </c>
      <c r="JY99" s="63">
        <v>0</v>
      </c>
      <c r="JZ99" s="14">
        <v>0</v>
      </c>
      <c r="KA99" s="64">
        <v>0</v>
      </c>
      <c r="KB99" s="63">
        <v>20.965</v>
      </c>
      <c r="KC99" s="14">
        <v>506.47</v>
      </c>
      <c r="KD99" s="64">
        <f t="shared" si="1000"/>
        <v>24157.882184593371</v>
      </c>
      <c r="KE99" s="63">
        <v>34.271000000000001</v>
      </c>
      <c r="KF99" s="14">
        <v>563</v>
      </c>
      <c r="KG99" s="64">
        <f t="shared" si="1001"/>
        <v>16427.883633392663</v>
      </c>
      <c r="KH99" s="11" t="e">
        <f>F99+I99+L99+AM99+AS99+BB99+BH99+#REF!+BN99+BT99+BW99+CF99+CI99+DA99+DD99+DG99+DP99+DS99+DV99+EH99+EK99+EQ99+GD99+EW99+FC99+FF99+FL99+FR99+AG99+FU99+FX99+GA99+GG99+GV99+GY99+HH99+HN99+HQ99+HW99+IL99+IR99+IU99+JJ99+JM99+JP99+JS99+JV99+JY99+KB99+KE99+DJ99+CC99+AA99+AJ99+ET99+FI99+JD99+AD99+AY99+CX99+U99+II99+GM99+O99+CO99+AP99+HT99+GP99+HB99+JG99</f>
        <v>#REF!</v>
      </c>
      <c r="KI99" s="21" t="e">
        <f>G99+J99+M99+AN99+AT99+BC99+BI99+#REF!+BO99+BU99+BX99+CG99+CJ99+DB99+DE99+DH99+DQ99+DT99+DW99+EI99+EL99+ER99+GE99+EX99+FD99+FG99+FM99+FS99+AH99+FV99+FY99+GB99+GH99+GW99+GZ99+HI99+HO99+HR99+HX99+IM99+IS99+IV99+JK99+JN99+JQ99+JT99+JW99+JZ99+KC99+KF99+DK99+CD99+AB99+AK99+EU99+FJ99+JE99+AE99+AZ99+CY99+V99+IJ99+GN99+P99+CP99+AQ99+HU99+GQ99+HC99+JH99</f>
        <v>#REF!</v>
      </c>
      <c r="KJ99" s="6"/>
      <c r="KK99" s="9"/>
      <c r="KL99" s="6"/>
      <c r="KM99" s="6"/>
      <c r="KN99" s="6"/>
      <c r="KO99" s="9"/>
      <c r="KP99" s="6"/>
      <c r="KQ99" s="6"/>
      <c r="KR99" s="6"/>
      <c r="KS99" s="9"/>
      <c r="KT99" s="6"/>
      <c r="KU99" s="6"/>
      <c r="KV99" s="1"/>
      <c r="KW99" s="2"/>
      <c r="KX99" s="1"/>
      <c r="KY99" s="1"/>
      <c r="KZ99" s="1"/>
      <c r="LA99" s="2"/>
      <c r="LB99" s="1"/>
      <c r="LC99" s="1"/>
      <c r="LD99" s="1"/>
      <c r="LE99" s="2"/>
      <c r="LF99" s="1"/>
      <c r="LG99" s="1"/>
      <c r="LH99" s="1"/>
      <c r="LI99" s="2"/>
      <c r="LJ99" s="1"/>
      <c r="LK99" s="1"/>
      <c r="LL99" s="1"/>
      <c r="LM99" s="2"/>
      <c r="LN99" s="1"/>
      <c r="LO99" s="1"/>
      <c r="LP99" s="1"/>
      <c r="LQ99" s="2"/>
      <c r="LR99" s="1"/>
      <c r="LS99" s="1"/>
      <c r="LT99" s="1"/>
      <c r="LU99" s="2"/>
      <c r="LV99" s="1"/>
      <c r="LW99" s="1"/>
      <c r="LX99" s="1"/>
      <c r="LY99" s="2"/>
      <c r="LZ99" s="1"/>
      <c r="MA99" s="1"/>
      <c r="MB99" s="1"/>
    </row>
    <row r="100" spans="1:415" x14ac:dyDescent="0.3">
      <c r="A100" s="57">
        <v>2016</v>
      </c>
      <c r="B100" s="58" t="s">
        <v>8</v>
      </c>
      <c r="C100" s="63">
        <v>0</v>
      </c>
      <c r="D100" s="14">
        <v>0</v>
      </c>
      <c r="E100" s="64">
        <v>0</v>
      </c>
      <c r="F100" s="63">
        <v>10.843999999999999</v>
      </c>
      <c r="G100" s="14">
        <v>271.66000000000003</v>
      </c>
      <c r="H100" s="64">
        <f t="shared" si="972"/>
        <v>25051.641460715608</v>
      </c>
      <c r="I100" s="63">
        <v>0</v>
      </c>
      <c r="J100" s="14">
        <v>0</v>
      </c>
      <c r="K100" s="64">
        <v>0</v>
      </c>
      <c r="L100" s="63">
        <v>0.05</v>
      </c>
      <c r="M100" s="14">
        <v>1.8</v>
      </c>
      <c r="N100" s="64">
        <f t="shared" si="973"/>
        <v>36000</v>
      </c>
      <c r="O100" s="63">
        <v>7.0000000000000001E-3</v>
      </c>
      <c r="P100" s="14">
        <v>0.28999999999999998</v>
      </c>
      <c r="Q100" s="64">
        <f t="shared" ref="Q100" si="1012">P100/O100*1000</f>
        <v>41428.57142857142</v>
      </c>
      <c r="R100" s="63"/>
      <c r="S100" s="14"/>
      <c r="T100" s="64"/>
      <c r="U100" s="63">
        <v>0</v>
      </c>
      <c r="V100" s="14">
        <v>0</v>
      </c>
      <c r="W100" s="64">
        <v>0</v>
      </c>
      <c r="X100" s="63">
        <v>0</v>
      </c>
      <c r="Y100" s="14">
        <v>0</v>
      </c>
      <c r="Z100" s="64">
        <v>0</v>
      </c>
      <c r="AA100" s="63">
        <v>98.07</v>
      </c>
      <c r="AB100" s="14">
        <v>2594.66</v>
      </c>
      <c r="AC100" s="64">
        <f t="shared" si="974"/>
        <v>26457.224431528502</v>
      </c>
      <c r="AD100" s="63">
        <v>0</v>
      </c>
      <c r="AE100" s="14">
        <v>0</v>
      </c>
      <c r="AF100" s="64">
        <v>0</v>
      </c>
      <c r="AG100" s="63">
        <v>5.0000000000000001E-3</v>
      </c>
      <c r="AH100" s="14">
        <v>0.25</v>
      </c>
      <c r="AI100" s="64">
        <f t="shared" ref="AI100:AI105" si="1013">AH100/AG100*1000</f>
        <v>50000</v>
      </c>
      <c r="AJ100" s="63">
        <v>0</v>
      </c>
      <c r="AK100" s="14">
        <v>0</v>
      </c>
      <c r="AL100" s="64">
        <v>0</v>
      </c>
      <c r="AM100" s="63">
        <v>0</v>
      </c>
      <c r="AN100" s="14">
        <v>0</v>
      </c>
      <c r="AO100" s="64">
        <v>0</v>
      </c>
      <c r="AP100" s="63">
        <v>0</v>
      </c>
      <c r="AQ100" s="14">
        <v>0</v>
      </c>
      <c r="AR100" s="64">
        <v>0</v>
      </c>
      <c r="AS100" s="63">
        <v>6.9000000000000006E-2</v>
      </c>
      <c r="AT100" s="14">
        <v>2.16</v>
      </c>
      <c r="AU100" s="64">
        <f t="shared" si="1008"/>
        <v>31304.347826086956</v>
      </c>
      <c r="AV100" s="63">
        <v>0</v>
      </c>
      <c r="AW100" s="14">
        <v>0</v>
      </c>
      <c r="AX100" s="64">
        <v>0</v>
      </c>
      <c r="AY100" s="63">
        <v>0</v>
      </c>
      <c r="AZ100" s="14">
        <v>0</v>
      </c>
      <c r="BA100" s="64">
        <v>0</v>
      </c>
      <c r="BB100" s="63">
        <v>0</v>
      </c>
      <c r="BC100" s="14">
        <v>0</v>
      </c>
      <c r="BD100" s="64">
        <v>0</v>
      </c>
      <c r="BE100" s="63"/>
      <c r="BF100" s="14"/>
      <c r="BG100" s="64"/>
      <c r="BH100" s="63">
        <v>2.1520000000000001</v>
      </c>
      <c r="BI100" s="14">
        <v>80.48</v>
      </c>
      <c r="BJ100" s="64">
        <f t="shared" si="1002"/>
        <v>37397.769516728622</v>
      </c>
      <c r="BK100" s="63">
        <v>0.46800000000000003</v>
      </c>
      <c r="BL100" s="14">
        <v>14.4</v>
      </c>
      <c r="BM100" s="64">
        <f t="shared" si="975"/>
        <v>30769.230769230766</v>
      </c>
      <c r="BN100" s="63">
        <v>0</v>
      </c>
      <c r="BO100" s="14">
        <v>0</v>
      </c>
      <c r="BP100" s="64">
        <v>0</v>
      </c>
      <c r="BQ100" s="63"/>
      <c r="BR100" s="14"/>
      <c r="BS100" s="64"/>
      <c r="BT100" s="63">
        <v>0</v>
      </c>
      <c r="BU100" s="14">
        <v>0</v>
      </c>
      <c r="BV100" s="64">
        <v>0</v>
      </c>
      <c r="BW100" s="63">
        <v>0</v>
      </c>
      <c r="BX100" s="14">
        <v>0</v>
      </c>
      <c r="BY100" s="64">
        <v>0</v>
      </c>
      <c r="BZ100" s="63"/>
      <c r="CA100" s="14"/>
      <c r="CB100" s="64"/>
      <c r="CC100" s="63">
        <v>22.446999999999999</v>
      </c>
      <c r="CD100" s="14">
        <v>1056.5899999999999</v>
      </c>
      <c r="CE100" s="64">
        <f t="shared" si="976"/>
        <v>47070.432574508843</v>
      </c>
      <c r="CF100" s="63">
        <v>0</v>
      </c>
      <c r="CG100" s="14">
        <v>0</v>
      </c>
      <c r="CH100" s="64">
        <v>0</v>
      </c>
      <c r="CI100" s="63">
        <v>0</v>
      </c>
      <c r="CJ100" s="14">
        <v>0</v>
      </c>
      <c r="CK100" s="64">
        <v>0</v>
      </c>
      <c r="CL100" s="63">
        <v>0</v>
      </c>
      <c r="CM100" s="14">
        <v>0</v>
      </c>
      <c r="CN100" s="64">
        <f t="shared" si="977"/>
        <v>0</v>
      </c>
      <c r="CO100" s="63">
        <v>8.0000000000000002E-3</v>
      </c>
      <c r="CP100" s="14">
        <v>0.48</v>
      </c>
      <c r="CQ100" s="64">
        <f t="shared" ref="CQ100" si="1014">CP100/CO100*1000</f>
        <v>60000</v>
      </c>
      <c r="CR100" s="63">
        <v>0</v>
      </c>
      <c r="CS100" s="14">
        <v>0</v>
      </c>
      <c r="CT100" s="64">
        <f t="shared" si="978"/>
        <v>0</v>
      </c>
      <c r="CU100" s="63">
        <v>0</v>
      </c>
      <c r="CV100" s="14">
        <v>0</v>
      </c>
      <c r="CW100" s="64">
        <v>0</v>
      </c>
      <c r="CX100" s="63">
        <v>0</v>
      </c>
      <c r="CY100" s="14">
        <v>0</v>
      </c>
      <c r="CZ100" s="64">
        <v>0</v>
      </c>
      <c r="DA100" s="63">
        <v>0.41499999999999998</v>
      </c>
      <c r="DB100" s="14">
        <v>12.69</v>
      </c>
      <c r="DC100" s="64">
        <f t="shared" si="980"/>
        <v>30578.313253012049</v>
      </c>
      <c r="DD100" s="63">
        <v>0</v>
      </c>
      <c r="DE100" s="14">
        <v>0</v>
      </c>
      <c r="DF100" s="64">
        <v>0</v>
      </c>
      <c r="DG100" s="63">
        <v>0</v>
      </c>
      <c r="DH100" s="14">
        <v>0</v>
      </c>
      <c r="DI100" s="64">
        <v>0</v>
      </c>
      <c r="DJ100" s="63">
        <v>0</v>
      </c>
      <c r="DK100" s="14">
        <v>0</v>
      </c>
      <c r="DL100" s="64">
        <v>0</v>
      </c>
      <c r="DM100" s="63">
        <v>0</v>
      </c>
      <c r="DN100" s="14">
        <v>0</v>
      </c>
      <c r="DO100" s="64">
        <v>0</v>
      </c>
      <c r="DP100" s="63">
        <v>0</v>
      </c>
      <c r="DQ100" s="14">
        <v>0</v>
      </c>
      <c r="DR100" s="64">
        <v>0</v>
      </c>
      <c r="DS100" s="63">
        <v>0</v>
      </c>
      <c r="DT100" s="14">
        <v>0</v>
      </c>
      <c r="DU100" s="64">
        <v>0</v>
      </c>
      <c r="DV100" s="63">
        <v>0</v>
      </c>
      <c r="DW100" s="14">
        <v>0</v>
      </c>
      <c r="DX100" s="64">
        <v>0</v>
      </c>
      <c r="DY100" s="63">
        <v>0</v>
      </c>
      <c r="DZ100" s="14">
        <v>0</v>
      </c>
      <c r="EA100" s="64">
        <f t="shared" si="981"/>
        <v>0</v>
      </c>
      <c r="EB100" s="63">
        <v>0</v>
      </c>
      <c r="EC100" s="14">
        <v>0</v>
      </c>
      <c r="ED100" s="64">
        <f t="shared" si="982"/>
        <v>0</v>
      </c>
      <c r="EE100" s="63">
        <v>0</v>
      </c>
      <c r="EF100" s="14">
        <v>0</v>
      </c>
      <c r="EG100" s="64">
        <f>IF(EE100=0,0,EF100/EE100*1000)</f>
        <v>0</v>
      </c>
      <c r="EH100" s="63">
        <v>1.8240000000000001</v>
      </c>
      <c r="EI100" s="14">
        <v>57.74</v>
      </c>
      <c r="EJ100" s="64">
        <f t="shared" si="983"/>
        <v>31655.701754385966</v>
      </c>
      <c r="EK100" s="63">
        <v>0</v>
      </c>
      <c r="EL100" s="14">
        <v>0</v>
      </c>
      <c r="EM100" s="64">
        <v>0</v>
      </c>
      <c r="EN100" s="63">
        <v>0</v>
      </c>
      <c r="EO100" s="14">
        <v>0</v>
      </c>
      <c r="EP100" s="64">
        <v>0</v>
      </c>
      <c r="EQ100" s="63">
        <v>0</v>
      </c>
      <c r="ER100" s="14">
        <v>0</v>
      </c>
      <c r="ES100" s="64">
        <v>0</v>
      </c>
      <c r="ET100" s="63">
        <v>11.256</v>
      </c>
      <c r="EU100" s="14">
        <v>473.93</v>
      </c>
      <c r="EV100" s="64">
        <f t="shared" si="984"/>
        <v>42104.655294953802</v>
      </c>
      <c r="EW100" s="63">
        <v>0</v>
      </c>
      <c r="EX100" s="14">
        <v>0</v>
      </c>
      <c r="EY100" s="64">
        <v>0</v>
      </c>
      <c r="EZ100" s="63"/>
      <c r="FA100" s="14"/>
      <c r="FB100" s="64"/>
      <c r="FC100" s="63">
        <v>0</v>
      </c>
      <c r="FD100" s="14">
        <v>0</v>
      </c>
      <c r="FE100" s="64">
        <v>0</v>
      </c>
      <c r="FF100" s="63">
        <v>27.36</v>
      </c>
      <c r="FG100" s="14">
        <v>782.55</v>
      </c>
      <c r="FH100" s="64">
        <f t="shared" si="986"/>
        <v>28601.973684210523</v>
      </c>
      <c r="FI100" s="63">
        <v>0</v>
      </c>
      <c r="FJ100" s="14">
        <v>0</v>
      </c>
      <c r="FK100" s="64">
        <v>0</v>
      </c>
      <c r="FL100" s="63">
        <v>0</v>
      </c>
      <c r="FM100" s="14">
        <v>0</v>
      </c>
      <c r="FN100" s="64">
        <v>0</v>
      </c>
      <c r="FO100" s="63">
        <v>0</v>
      </c>
      <c r="FP100" s="14">
        <v>0</v>
      </c>
      <c r="FQ100" s="64">
        <f t="shared" si="987"/>
        <v>0</v>
      </c>
      <c r="FR100" s="63">
        <v>0.37</v>
      </c>
      <c r="FS100" s="14">
        <v>9.19</v>
      </c>
      <c r="FT100" s="64">
        <f t="shared" si="988"/>
        <v>24837.837837837837</v>
      </c>
      <c r="FU100" s="63">
        <v>14.239000000000001</v>
      </c>
      <c r="FV100" s="14">
        <v>271.74</v>
      </c>
      <c r="FW100" s="64">
        <f t="shared" si="989"/>
        <v>19084.205351499404</v>
      </c>
      <c r="FX100" s="63">
        <v>102.286</v>
      </c>
      <c r="FY100" s="14">
        <v>3050.95</v>
      </c>
      <c r="FZ100" s="64">
        <f t="shared" si="990"/>
        <v>29827.640146256574</v>
      </c>
      <c r="GA100" s="63">
        <v>0</v>
      </c>
      <c r="GB100" s="14">
        <v>0</v>
      </c>
      <c r="GC100" s="64">
        <v>0</v>
      </c>
      <c r="GD100" s="63">
        <v>0</v>
      </c>
      <c r="GE100" s="14">
        <v>0</v>
      </c>
      <c r="GF100" s="64">
        <v>0</v>
      </c>
      <c r="GG100" s="63">
        <v>1.3129999999999999</v>
      </c>
      <c r="GH100" s="14">
        <v>40.770000000000003</v>
      </c>
      <c r="GI100" s="64">
        <f t="shared" si="1005"/>
        <v>31051.028179741057</v>
      </c>
      <c r="GJ100" s="63">
        <v>0</v>
      </c>
      <c r="GK100" s="14">
        <v>0</v>
      </c>
      <c r="GL100" s="64">
        <v>0</v>
      </c>
      <c r="GM100" s="63">
        <v>0</v>
      </c>
      <c r="GN100" s="14">
        <v>0</v>
      </c>
      <c r="GO100" s="64">
        <v>0</v>
      </c>
      <c r="GP100" s="63">
        <v>0</v>
      </c>
      <c r="GQ100" s="14">
        <v>0</v>
      </c>
      <c r="GR100" s="64">
        <v>0</v>
      </c>
      <c r="GS100" s="63">
        <v>0</v>
      </c>
      <c r="GT100" s="14">
        <v>0</v>
      </c>
      <c r="GU100" s="64">
        <v>0</v>
      </c>
      <c r="GV100" s="63">
        <v>0</v>
      </c>
      <c r="GW100" s="14">
        <v>0</v>
      </c>
      <c r="GX100" s="64">
        <v>0</v>
      </c>
      <c r="GY100" s="63">
        <v>0</v>
      </c>
      <c r="GZ100" s="14">
        <v>0</v>
      </c>
      <c r="HA100" s="64">
        <v>0</v>
      </c>
      <c r="HB100" s="63">
        <v>0</v>
      </c>
      <c r="HC100" s="14">
        <v>0</v>
      </c>
      <c r="HD100" s="64">
        <v>0</v>
      </c>
      <c r="HE100" s="63">
        <v>0</v>
      </c>
      <c r="HF100" s="14">
        <v>0</v>
      </c>
      <c r="HG100" s="64">
        <f t="shared" si="992"/>
        <v>0</v>
      </c>
      <c r="HH100" s="63">
        <v>0.377</v>
      </c>
      <c r="HI100" s="14">
        <v>16.05</v>
      </c>
      <c r="HJ100" s="64">
        <f t="shared" si="993"/>
        <v>42572.944297082227</v>
      </c>
      <c r="HK100" s="63">
        <v>0</v>
      </c>
      <c r="HL100" s="14">
        <v>0</v>
      </c>
      <c r="HM100" s="64">
        <v>0</v>
      </c>
      <c r="HN100" s="63">
        <v>7.4999999999999997E-2</v>
      </c>
      <c r="HO100" s="14">
        <v>2.12</v>
      </c>
      <c r="HP100" s="64">
        <f t="shared" si="1006"/>
        <v>28266.666666666668</v>
      </c>
      <c r="HQ100" s="63">
        <v>0.753</v>
      </c>
      <c r="HR100" s="14">
        <v>32.04</v>
      </c>
      <c r="HS100" s="64">
        <f t="shared" si="1010"/>
        <v>42549.800796812749</v>
      </c>
      <c r="HT100" s="63">
        <v>0</v>
      </c>
      <c r="HU100" s="14">
        <v>0</v>
      </c>
      <c r="HV100" s="64">
        <v>0</v>
      </c>
      <c r="HW100" s="63">
        <v>8.2000000000000003E-2</v>
      </c>
      <c r="HX100" s="14">
        <v>3.59</v>
      </c>
      <c r="HY100" s="64">
        <f t="shared" si="994"/>
        <v>43780.487804878045</v>
      </c>
      <c r="HZ100" s="63">
        <v>0</v>
      </c>
      <c r="IA100" s="14">
        <v>0</v>
      </c>
      <c r="IB100" s="64">
        <v>0</v>
      </c>
      <c r="IC100" s="63">
        <v>0</v>
      </c>
      <c r="ID100" s="14">
        <v>0</v>
      </c>
      <c r="IE100" s="64">
        <f t="shared" si="995"/>
        <v>0</v>
      </c>
      <c r="IF100" s="63">
        <v>0</v>
      </c>
      <c r="IG100" s="14">
        <v>0</v>
      </c>
      <c r="IH100" s="64">
        <v>0</v>
      </c>
      <c r="II100" s="63">
        <v>0</v>
      </c>
      <c r="IJ100" s="14">
        <v>0</v>
      </c>
      <c r="IK100" s="64">
        <v>0</v>
      </c>
      <c r="IL100" s="63">
        <v>0</v>
      </c>
      <c r="IM100" s="14">
        <v>0</v>
      </c>
      <c r="IN100" s="64">
        <v>0</v>
      </c>
      <c r="IO100" s="63">
        <v>0</v>
      </c>
      <c r="IP100" s="14">
        <v>0</v>
      </c>
      <c r="IQ100" s="64">
        <v>0</v>
      </c>
      <c r="IR100" s="63">
        <v>0</v>
      </c>
      <c r="IS100" s="14">
        <v>0</v>
      </c>
      <c r="IT100" s="64">
        <v>0</v>
      </c>
      <c r="IU100" s="63">
        <v>0</v>
      </c>
      <c r="IV100" s="14">
        <v>0</v>
      </c>
      <c r="IW100" s="64">
        <v>0</v>
      </c>
      <c r="IX100" s="63">
        <v>0</v>
      </c>
      <c r="IY100" s="14">
        <v>0</v>
      </c>
      <c r="IZ100" s="64">
        <f t="shared" si="997"/>
        <v>0</v>
      </c>
      <c r="JA100" s="63">
        <v>0</v>
      </c>
      <c r="JB100" s="14">
        <v>0</v>
      </c>
      <c r="JC100" s="64">
        <v>0</v>
      </c>
      <c r="JD100" s="63">
        <v>0</v>
      </c>
      <c r="JE100" s="14">
        <v>0</v>
      </c>
      <c r="JF100" s="64">
        <v>0</v>
      </c>
      <c r="JG100" s="63">
        <v>0</v>
      </c>
      <c r="JH100" s="14">
        <v>0</v>
      </c>
      <c r="JI100" s="64">
        <v>0</v>
      </c>
      <c r="JJ100" s="63">
        <v>0</v>
      </c>
      <c r="JK100" s="14">
        <v>0</v>
      </c>
      <c r="JL100" s="64">
        <v>0</v>
      </c>
      <c r="JM100" s="63">
        <v>10</v>
      </c>
      <c r="JN100" s="14">
        <v>377.94</v>
      </c>
      <c r="JO100" s="64">
        <f t="shared" si="1007"/>
        <v>37794</v>
      </c>
      <c r="JP100" s="63">
        <v>6.5000000000000002E-2</v>
      </c>
      <c r="JQ100" s="14">
        <v>1.66</v>
      </c>
      <c r="JR100" s="64">
        <f t="shared" si="999"/>
        <v>25538.461538461535</v>
      </c>
      <c r="JS100" s="63">
        <v>0</v>
      </c>
      <c r="JT100" s="14">
        <v>0</v>
      </c>
      <c r="JU100" s="64">
        <v>0</v>
      </c>
      <c r="JV100" s="63">
        <v>0</v>
      </c>
      <c r="JW100" s="14">
        <v>0</v>
      </c>
      <c r="JX100" s="64">
        <v>0</v>
      </c>
      <c r="JY100" s="63">
        <v>0</v>
      </c>
      <c r="JZ100" s="14">
        <v>0</v>
      </c>
      <c r="KA100" s="64">
        <v>0</v>
      </c>
      <c r="KB100" s="63">
        <v>10.94</v>
      </c>
      <c r="KC100" s="14">
        <v>296.22000000000003</v>
      </c>
      <c r="KD100" s="64">
        <f t="shared" si="1000"/>
        <v>27076.782449725779</v>
      </c>
      <c r="KE100" s="63">
        <v>10.613</v>
      </c>
      <c r="KF100" s="14">
        <v>120.82</v>
      </c>
      <c r="KG100" s="64">
        <f t="shared" si="1001"/>
        <v>11384.151512296241</v>
      </c>
      <c r="KH100" s="11" t="e">
        <f>F100+I100+L100+AM100+AS100+BB100+BH100+#REF!+BN100+BT100+BW100+CF100+CI100+DA100+DD100+DG100+DP100+DS100+DV100+EH100+EK100+EQ100+GD100+EW100+FC100+FF100+FL100+FR100+AG100+FU100+FX100+GA100+GG100+GV100+GY100+HH100+HN100+HQ100+HW100+IL100+IR100+IU100+JJ100+JM100+JP100+JS100+JV100+JY100+KB100+KE100+DJ100+CC100+AA100+AJ100+ET100+FI100+JD100+AD100+AY100+CX100+U100+II100+GM100+O100+CO100+AP100+HT100+GP100+HB100+JG100</f>
        <v>#REF!</v>
      </c>
      <c r="KI100" s="21" t="e">
        <f>G100+J100+M100+AN100+AT100+BC100+BI100+#REF!+BO100+BU100+BX100+CG100+CJ100+DB100+DE100+DH100+DQ100+DT100+DW100+EI100+EL100+ER100+GE100+EX100+FD100+FG100+FM100+FS100+AH100+FV100+FY100+GB100+GH100+GW100+GZ100+HI100+HO100+HR100+HX100+IM100+IS100+IV100+JK100+JN100+JQ100+JT100+JW100+JZ100+KC100+KF100+DK100+CD100+AB100+AK100+EU100+FJ100+JE100+AE100+AZ100+CY100+V100+IJ100+GN100+P100+CP100+AQ100+HU100+GQ100+HC100+JH100</f>
        <v>#REF!</v>
      </c>
      <c r="KJ100" s="6"/>
      <c r="KK100" s="9"/>
      <c r="KL100" s="6"/>
      <c r="KM100" s="6"/>
      <c r="KN100" s="6"/>
      <c r="KO100" s="9"/>
      <c r="KP100" s="6"/>
      <c r="KQ100" s="6"/>
      <c r="KR100" s="6"/>
      <c r="KS100" s="9"/>
      <c r="KT100" s="6"/>
      <c r="KU100" s="6"/>
      <c r="KV100" s="1"/>
      <c r="KW100" s="2"/>
      <c r="KX100" s="1"/>
      <c r="KY100" s="1"/>
      <c r="KZ100" s="1"/>
      <c r="LA100" s="2"/>
      <c r="LB100" s="1"/>
      <c r="LC100" s="1"/>
      <c r="LD100" s="1"/>
      <c r="LE100" s="2"/>
      <c r="LF100" s="1"/>
      <c r="LG100" s="1"/>
      <c r="LH100" s="1"/>
      <c r="LI100" s="2"/>
      <c r="LJ100" s="1"/>
      <c r="LK100" s="1"/>
      <c r="LL100" s="1"/>
      <c r="LM100" s="2"/>
      <c r="LN100" s="1"/>
      <c r="LO100" s="1"/>
      <c r="LP100" s="1"/>
      <c r="LQ100" s="2"/>
      <c r="LR100" s="1"/>
      <c r="LS100" s="1"/>
      <c r="LT100" s="1"/>
      <c r="LU100" s="2"/>
      <c r="LV100" s="1"/>
      <c r="LW100" s="1"/>
      <c r="LX100" s="1"/>
      <c r="LY100" s="2"/>
      <c r="LZ100" s="1"/>
      <c r="MA100" s="1"/>
      <c r="MB100" s="1"/>
    </row>
    <row r="101" spans="1:415" x14ac:dyDescent="0.3">
      <c r="A101" s="57">
        <v>2016</v>
      </c>
      <c r="B101" s="58" t="s">
        <v>9</v>
      </c>
      <c r="C101" s="63">
        <v>0</v>
      </c>
      <c r="D101" s="14">
        <v>0</v>
      </c>
      <c r="E101" s="64">
        <v>0</v>
      </c>
      <c r="F101" s="63">
        <v>15.664999999999999</v>
      </c>
      <c r="G101" s="14">
        <v>481.98</v>
      </c>
      <c r="H101" s="64">
        <f t="shared" si="972"/>
        <v>30767.954037663585</v>
      </c>
      <c r="I101" s="63">
        <v>0</v>
      </c>
      <c r="J101" s="14">
        <v>0</v>
      </c>
      <c r="K101" s="64">
        <v>0</v>
      </c>
      <c r="L101" s="63">
        <v>9.1999999999999998E-2</v>
      </c>
      <c r="M101" s="14">
        <v>2</v>
      </c>
      <c r="N101" s="64">
        <f t="shared" si="973"/>
        <v>21739.130434782608</v>
      </c>
      <c r="O101" s="63">
        <v>0</v>
      </c>
      <c r="P101" s="14">
        <v>0</v>
      </c>
      <c r="Q101" s="64">
        <v>0</v>
      </c>
      <c r="R101" s="63"/>
      <c r="S101" s="14"/>
      <c r="T101" s="64"/>
      <c r="U101" s="63">
        <v>0</v>
      </c>
      <c r="V101" s="14">
        <v>0</v>
      </c>
      <c r="W101" s="64">
        <v>0</v>
      </c>
      <c r="X101" s="63">
        <v>0</v>
      </c>
      <c r="Y101" s="14">
        <v>0</v>
      </c>
      <c r="Z101" s="64">
        <v>0</v>
      </c>
      <c r="AA101" s="63">
        <v>90.655000000000001</v>
      </c>
      <c r="AB101" s="14">
        <v>2569.35</v>
      </c>
      <c r="AC101" s="64">
        <f t="shared" si="974"/>
        <v>28342.066074678725</v>
      </c>
      <c r="AD101" s="63">
        <v>0</v>
      </c>
      <c r="AE101" s="14">
        <v>0</v>
      </c>
      <c r="AF101" s="64">
        <v>0</v>
      </c>
      <c r="AG101" s="63">
        <v>0</v>
      </c>
      <c r="AH101" s="14">
        <v>0</v>
      </c>
      <c r="AI101" s="64">
        <v>0</v>
      </c>
      <c r="AJ101" s="63">
        <v>0</v>
      </c>
      <c r="AK101" s="14">
        <v>0</v>
      </c>
      <c r="AL101" s="64">
        <v>0</v>
      </c>
      <c r="AM101" s="63">
        <v>0</v>
      </c>
      <c r="AN101" s="14">
        <v>0</v>
      </c>
      <c r="AO101" s="64">
        <v>0</v>
      </c>
      <c r="AP101" s="63">
        <v>0</v>
      </c>
      <c r="AQ101" s="14">
        <v>0</v>
      </c>
      <c r="AR101" s="64">
        <v>0</v>
      </c>
      <c r="AS101" s="63">
        <v>0.11600000000000001</v>
      </c>
      <c r="AT101" s="14">
        <v>2.75</v>
      </c>
      <c r="AU101" s="64">
        <f t="shared" si="1008"/>
        <v>23706.896551724134</v>
      </c>
      <c r="AV101" s="63">
        <v>0</v>
      </c>
      <c r="AW101" s="14">
        <v>0</v>
      </c>
      <c r="AX101" s="64">
        <v>0</v>
      </c>
      <c r="AY101" s="63">
        <v>0</v>
      </c>
      <c r="AZ101" s="14">
        <v>0</v>
      </c>
      <c r="BA101" s="64">
        <v>0</v>
      </c>
      <c r="BB101" s="63">
        <v>0</v>
      </c>
      <c r="BC101" s="14">
        <v>0</v>
      </c>
      <c r="BD101" s="64">
        <v>0</v>
      </c>
      <c r="BE101" s="63"/>
      <c r="BF101" s="14"/>
      <c r="BG101" s="64"/>
      <c r="BH101" s="63">
        <v>0</v>
      </c>
      <c r="BI101" s="14">
        <v>0</v>
      </c>
      <c r="BJ101" s="64">
        <v>0</v>
      </c>
      <c r="BK101" s="63">
        <v>3.46</v>
      </c>
      <c r="BL101" s="14">
        <v>91.5</v>
      </c>
      <c r="BM101" s="64">
        <f t="shared" si="975"/>
        <v>26445.08670520231</v>
      </c>
      <c r="BN101" s="63">
        <v>0.24</v>
      </c>
      <c r="BO101" s="14">
        <v>11.23</v>
      </c>
      <c r="BP101" s="64">
        <f t="shared" si="1003"/>
        <v>46791.666666666672</v>
      </c>
      <c r="BQ101" s="63"/>
      <c r="BR101" s="14"/>
      <c r="BS101" s="64"/>
      <c r="BT101" s="63">
        <v>0</v>
      </c>
      <c r="BU101" s="14">
        <v>0</v>
      </c>
      <c r="BV101" s="64">
        <v>0</v>
      </c>
      <c r="BW101" s="63">
        <v>0</v>
      </c>
      <c r="BX101" s="14">
        <v>0</v>
      </c>
      <c r="BY101" s="64">
        <v>0</v>
      </c>
      <c r="BZ101" s="63"/>
      <c r="CA101" s="14"/>
      <c r="CB101" s="64"/>
      <c r="CC101" s="63">
        <v>37.484999999999999</v>
      </c>
      <c r="CD101" s="14">
        <v>887.61</v>
      </c>
      <c r="CE101" s="64">
        <f t="shared" si="976"/>
        <v>23679.071628651462</v>
      </c>
      <c r="CF101" s="63">
        <v>0</v>
      </c>
      <c r="CG101" s="14">
        <v>0</v>
      </c>
      <c r="CH101" s="64">
        <v>0</v>
      </c>
      <c r="CI101" s="63">
        <v>0</v>
      </c>
      <c r="CJ101" s="14">
        <v>0</v>
      </c>
      <c r="CK101" s="64">
        <v>0</v>
      </c>
      <c r="CL101" s="63">
        <v>0</v>
      </c>
      <c r="CM101" s="14">
        <v>0</v>
      </c>
      <c r="CN101" s="64">
        <f t="shared" si="977"/>
        <v>0</v>
      </c>
      <c r="CO101" s="63">
        <v>0</v>
      </c>
      <c r="CP101" s="14">
        <v>0</v>
      </c>
      <c r="CQ101" s="64">
        <v>0</v>
      </c>
      <c r="CR101" s="63">
        <v>0</v>
      </c>
      <c r="CS101" s="14">
        <v>0</v>
      </c>
      <c r="CT101" s="64">
        <f t="shared" si="978"/>
        <v>0</v>
      </c>
      <c r="CU101" s="63">
        <v>0</v>
      </c>
      <c r="CV101" s="14">
        <v>0</v>
      </c>
      <c r="CW101" s="64">
        <v>0</v>
      </c>
      <c r="CX101" s="63">
        <v>0</v>
      </c>
      <c r="CY101" s="14">
        <v>0</v>
      </c>
      <c r="CZ101" s="64">
        <v>0</v>
      </c>
      <c r="DA101" s="63">
        <v>1.4790000000000001</v>
      </c>
      <c r="DB101" s="14">
        <v>46.28</v>
      </c>
      <c r="DC101" s="64">
        <f t="shared" si="980"/>
        <v>31291.413116970925</v>
      </c>
      <c r="DD101" s="63">
        <v>0</v>
      </c>
      <c r="DE101" s="14">
        <v>0</v>
      </c>
      <c r="DF101" s="64">
        <v>0</v>
      </c>
      <c r="DG101" s="63">
        <v>0</v>
      </c>
      <c r="DH101" s="14">
        <v>0</v>
      </c>
      <c r="DI101" s="64">
        <v>0</v>
      </c>
      <c r="DJ101" s="63">
        <v>0</v>
      </c>
      <c r="DK101" s="14">
        <v>0</v>
      </c>
      <c r="DL101" s="64">
        <v>0</v>
      </c>
      <c r="DM101" s="63">
        <v>0</v>
      </c>
      <c r="DN101" s="14">
        <v>0</v>
      </c>
      <c r="DO101" s="64">
        <v>0</v>
      </c>
      <c r="DP101" s="63">
        <v>0</v>
      </c>
      <c r="DQ101" s="14">
        <v>0</v>
      </c>
      <c r="DR101" s="64">
        <v>0</v>
      </c>
      <c r="DS101" s="63">
        <v>0</v>
      </c>
      <c r="DT101" s="14">
        <v>0</v>
      </c>
      <c r="DU101" s="64">
        <v>0</v>
      </c>
      <c r="DV101" s="63">
        <v>0</v>
      </c>
      <c r="DW101" s="14">
        <v>0</v>
      </c>
      <c r="DX101" s="64">
        <v>0</v>
      </c>
      <c r="DY101" s="63">
        <v>0</v>
      </c>
      <c r="DZ101" s="14">
        <v>0</v>
      </c>
      <c r="EA101" s="64">
        <f t="shared" si="981"/>
        <v>0</v>
      </c>
      <c r="EB101" s="63">
        <v>0</v>
      </c>
      <c r="EC101" s="14">
        <v>0</v>
      </c>
      <c r="ED101" s="64">
        <f t="shared" si="982"/>
        <v>0</v>
      </c>
      <c r="EE101" s="63">
        <v>0</v>
      </c>
      <c r="EF101" s="14">
        <v>0</v>
      </c>
      <c r="EG101" s="64">
        <f t="shared" ref="EG101:EG108" si="1015">IF(EE101=0,0,EF101/EE101*1000)</f>
        <v>0</v>
      </c>
      <c r="EH101" s="63">
        <v>0.38400000000000001</v>
      </c>
      <c r="EI101" s="14">
        <v>14.62</v>
      </c>
      <c r="EJ101" s="64">
        <f t="shared" si="983"/>
        <v>38072.916666666664</v>
      </c>
      <c r="EK101" s="63">
        <v>0</v>
      </c>
      <c r="EL101" s="14">
        <v>0</v>
      </c>
      <c r="EM101" s="64">
        <v>0</v>
      </c>
      <c r="EN101" s="63">
        <v>0</v>
      </c>
      <c r="EO101" s="14">
        <v>0</v>
      </c>
      <c r="EP101" s="64">
        <v>0</v>
      </c>
      <c r="EQ101" s="63">
        <v>0</v>
      </c>
      <c r="ER101" s="14">
        <v>0</v>
      </c>
      <c r="ES101" s="64">
        <v>0</v>
      </c>
      <c r="ET101" s="63">
        <v>19.849</v>
      </c>
      <c r="EU101" s="14">
        <v>872.14</v>
      </c>
      <c r="EV101" s="64">
        <f t="shared" si="984"/>
        <v>43938.737467882514</v>
      </c>
      <c r="EW101" s="63">
        <v>0</v>
      </c>
      <c r="EX101" s="14">
        <v>0</v>
      </c>
      <c r="EY101" s="64">
        <v>0</v>
      </c>
      <c r="EZ101" s="63"/>
      <c r="FA101" s="14"/>
      <c r="FB101" s="64"/>
      <c r="FC101" s="63">
        <v>1.0999999999999999E-2</v>
      </c>
      <c r="FD101" s="14">
        <v>0.32</v>
      </c>
      <c r="FE101" s="64">
        <f t="shared" si="985"/>
        <v>29090.909090909092</v>
      </c>
      <c r="FF101" s="63">
        <v>1.4910000000000001</v>
      </c>
      <c r="FG101" s="14">
        <v>33.82</v>
      </c>
      <c r="FH101" s="64">
        <f t="shared" si="986"/>
        <v>22682.763246143528</v>
      </c>
      <c r="FI101" s="63">
        <v>0</v>
      </c>
      <c r="FJ101" s="14">
        <v>0</v>
      </c>
      <c r="FK101" s="64">
        <v>0</v>
      </c>
      <c r="FL101" s="63">
        <v>0</v>
      </c>
      <c r="FM101" s="14">
        <v>0</v>
      </c>
      <c r="FN101" s="64">
        <v>0</v>
      </c>
      <c r="FO101" s="63">
        <v>0</v>
      </c>
      <c r="FP101" s="14">
        <v>0</v>
      </c>
      <c r="FQ101" s="64">
        <f t="shared" si="987"/>
        <v>0</v>
      </c>
      <c r="FR101" s="63">
        <v>0.95099999999999996</v>
      </c>
      <c r="FS101" s="14">
        <v>22.97</v>
      </c>
      <c r="FT101" s="64">
        <f t="shared" si="988"/>
        <v>24153.522607781284</v>
      </c>
      <c r="FU101" s="63">
        <v>55.433</v>
      </c>
      <c r="FV101" s="14">
        <v>1117.9100000000001</v>
      </c>
      <c r="FW101" s="64">
        <f t="shared" si="989"/>
        <v>20166.868111052983</v>
      </c>
      <c r="FX101" s="63">
        <v>80.122</v>
      </c>
      <c r="FY101" s="14">
        <v>2440.62</v>
      </c>
      <c r="FZ101" s="64">
        <f t="shared" si="990"/>
        <v>30461.296522802724</v>
      </c>
      <c r="GA101" s="63">
        <v>0</v>
      </c>
      <c r="GB101" s="14">
        <v>0</v>
      </c>
      <c r="GC101" s="64">
        <v>0</v>
      </c>
      <c r="GD101" s="63">
        <v>0</v>
      </c>
      <c r="GE101" s="14">
        <v>0</v>
      </c>
      <c r="GF101" s="64">
        <v>0</v>
      </c>
      <c r="GG101" s="63">
        <v>1.04</v>
      </c>
      <c r="GH101" s="14">
        <v>30.82</v>
      </c>
      <c r="GI101" s="64">
        <f t="shared" si="1005"/>
        <v>29634.615384615383</v>
      </c>
      <c r="GJ101" s="63">
        <v>0</v>
      </c>
      <c r="GK101" s="14">
        <v>0</v>
      </c>
      <c r="GL101" s="64">
        <v>0</v>
      </c>
      <c r="GM101" s="63">
        <v>0</v>
      </c>
      <c r="GN101" s="14">
        <v>0</v>
      </c>
      <c r="GO101" s="64">
        <v>0</v>
      </c>
      <c r="GP101" s="63">
        <v>0</v>
      </c>
      <c r="GQ101" s="14">
        <v>0</v>
      </c>
      <c r="GR101" s="64">
        <v>0</v>
      </c>
      <c r="GS101" s="63">
        <v>0</v>
      </c>
      <c r="GT101" s="14">
        <v>0</v>
      </c>
      <c r="GU101" s="64">
        <v>0</v>
      </c>
      <c r="GV101" s="63">
        <v>0</v>
      </c>
      <c r="GW101" s="14">
        <v>0</v>
      </c>
      <c r="GX101" s="64">
        <v>0</v>
      </c>
      <c r="GY101" s="63">
        <v>0</v>
      </c>
      <c r="GZ101" s="14">
        <v>0</v>
      </c>
      <c r="HA101" s="64">
        <v>0</v>
      </c>
      <c r="HB101" s="63">
        <v>0</v>
      </c>
      <c r="HC101" s="14">
        <v>0</v>
      </c>
      <c r="HD101" s="64">
        <v>0</v>
      </c>
      <c r="HE101" s="63">
        <v>0</v>
      </c>
      <c r="HF101" s="14">
        <v>0</v>
      </c>
      <c r="HG101" s="64">
        <f t="shared" si="992"/>
        <v>0</v>
      </c>
      <c r="HH101" s="63">
        <v>0.15</v>
      </c>
      <c r="HI101" s="14">
        <v>7.53</v>
      </c>
      <c r="HJ101" s="64">
        <f t="shared" si="993"/>
        <v>50200</v>
      </c>
      <c r="HK101" s="63">
        <v>0</v>
      </c>
      <c r="HL101" s="14">
        <v>0</v>
      </c>
      <c r="HM101" s="64">
        <v>0</v>
      </c>
      <c r="HN101" s="63">
        <v>0</v>
      </c>
      <c r="HO101" s="14">
        <v>0</v>
      </c>
      <c r="HP101" s="64">
        <v>0</v>
      </c>
      <c r="HQ101" s="63">
        <v>0.73599999999999999</v>
      </c>
      <c r="HR101" s="14">
        <v>24</v>
      </c>
      <c r="HS101" s="64">
        <f t="shared" si="1010"/>
        <v>32608.695652173916</v>
      </c>
      <c r="HT101" s="63">
        <v>0</v>
      </c>
      <c r="HU101" s="14">
        <v>0</v>
      </c>
      <c r="HV101" s="64">
        <v>0</v>
      </c>
      <c r="HW101" s="63">
        <v>8.9999999999999993E-3</v>
      </c>
      <c r="HX101" s="14">
        <v>0.44</v>
      </c>
      <c r="HY101" s="64">
        <f t="shared" si="994"/>
        <v>48888.888888888891</v>
      </c>
      <c r="HZ101" s="63">
        <v>0</v>
      </c>
      <c r="IA101" s="14">
        <v>0</v>
      </c>
      <c r="IB101" s="64">
        <v>0</v>
      </c>
      <c r="IC101" s="63">
        <v>0</v>
      </c>
      <c r="ID101" s="14">
        <v>0</v>
      </c>
      <c r="IE101" s="64">
        <f t="shared" si="995"/>
        <v>0</v>
      </c>
      <c r="IF101" s="63">
        <v>0</v>
      </c>
      <c r="IG101" s="14">
        <v>0</v>
      </c>
      <c r="IH101" s="64">
        <v>0</v>
      </c>
      <c r="II101" s="63">
        <v>0</v>
      </c>
      <c r="IJ101" s="14">
        <v>0</v>
      </c>
      <c r="IK101" s="64">
        <v>0</v>
      </c>
      <c r="IL101" s="63">
        <v>0</v>
      </c>
      <c r="IM101" s="14">
        <v>0</v>
      </c>
      <c r="IN101" s="64">
        <v>0</v>
      </c>
      <c r="IO101" s="63">
        <v>0</v>
      </c>
      <c r="IP101" s="14">
        <v>0</v>
      </c>
      <c r="IQ101" s="64">
        <v>0</v>
      </c>
      <c r="IR101" s="63">
        <v>0</v>
      </c>
      <c r="IS101" s="14">
        <v>0</v>
      </c>
      <c r="IT101" s="64">
        <v>0</v>
      </c>
      <c r="IU101" s="63">
        <v>0.27400000000000002</v>
      </c>
      <c r="IV101" s="14">
        <v>7.86</v>
      </c>
      <c r="IW101" s="64">
        <f t="shared" si="996"/>
        <v>28686.131386861311</v>
      </c>
      <c r="IX101" s="63">
        <v>0</v>
      </c>
      <c r="IY101" s="14">
        <v>0</v>
      </c>
      <c r="IZ101" s="64">
        <f t="shared" si="997"/>
        <v>0</v>
      </c>
      <c r="JA101" s="63">
        <v>0</v>
      </c>
      <c r="JB101" s="14">
        <v>0</v>
      </c>
      <c r="JC101" s="64">
        <v>0</v>
      </c>
      <c r="JD101" s="63">
        <v>0</v>
      </c>
      <c r="JE101" s="14">
        <v>0</v>
      </c>
      <c r="JF101" s="64">
        <v>0</v>
      </c>
      <c r="JG101" s="63">
        <v>0</v>
      </c>
      <c r="JH101" s="14">
        <v>0</v>
      </c>
      <c r="JI101" s="64">
        <v>0</v>
      </c>
      <c r="JJ101" s="63">
        <v>0.30499999999999999</v>
      </c>
      <c r="JK101" s="14">
        <v>8.83</v>
      </c>
      <c r="JL101" s="64">
        <f t="shared" si="998"/>
        <v>28950.819672131151</v>
      </c>
      <c r="JM101" s="63">
        <v>2.8460000000000001</v>
      </c>
      <c r="JN101" s="14">
        <v>424.27</v>
      </c>
      <c r="JO101" s="64">
        <f t="shared" si="1007"/>
        <v>149075.89599437808</v>
      </c>
      <c r="JP101" s="63">
        <v>0</v>
      </c>
      <c r="JQ101" s="14">
        <v>0</v>
      </c>
      <c r="JR101" s="64">
        <v>0</v>
      </c>
      <c r="JS101" s="63">
        <v>0</v>
      </c>
      <c r="JT101" s="14">
        <v>0</v>
      </c>
      <c r="JU101" s="64">
        <v>0</v>
      </c>
      <c r="JV101" s="63">
        <v>0</v>
      </c>
      <c r="JW101" s="14">
        <v>0</v>
      </c>
      <c r="JX101" s="64">
        <v>0</v>
      </c>
      <c r="JY101" s="63">
        <v>0</v>
      </c>
      <c r="JZ101" s="14">
        <v>0</v>
      </c>
      <c r="KA101" s="64">
        <v>0</v>
      </c>
      <c r="KB101" s="63">
        <v>17.068000000000001</v>
      </c>
      <c r="KC101" s="14">
        <v>490.52</v>
      </c>
      <c r="KD101" s="64">
        <f t="shared" si="1000"/>
        <v>28739.161003046633</v>
      </c>
      <c r="KE101" s="63">
        <v>1.8640000000000001</v>
      </c>
      <c r="KF101" s="14">
        <v>59.16</v>
      </c>
      <c r="KG101" s="64">
        <f t="shared" si="1001"/>
        <v>31738.1974248927</v>
      </c>
      <c r="KH101" s="11" t="e">
        <f>F101+I101+L101+AM101+AS101+BB101+BH101+#REF!+BN101+BT101+BW101+CF101+CI101+DA101+DD101+DG101+DP101+DS101+DV101+EH101+EK101+EQ101+GD101+EW101+FC101+FF101+FL101+FR101+AG101+FU101+FX101+GA101+GG101+GV101+GY101+HH101+HN101+HQ101+HW101+IL101+IR101+IU101+JJ101+JM101+JP101+JS101+JV101+JY101+KB101+KE101+DJ101+CC101+AA101+AJ101+ET101+FI101+JD101+AD101+AY101+CX101+U101+II101+GM101+O101+CO101+AP101+HT101+GP101+HB101+JG101</f>
        <v>#REF!</v>
      </c>
      <c r="KI101" s="21" t="e">
        <f>G101+J101+M101+AN101+AT101+BC101+BI101+#REF!+BO101+BU101+BX101+CG101+CJ101+DB101+DE101+DH101+DQ101+DT101+DW101+EI101+EL101+ER101+GE101+EX101+FD101+FG101+FM101+FS101+AH101+FV101+FY101+GB101+GH101+GW101+GZ101+HI101+HO101+HR101+HX101+IM101+IS101+IV101+JK101+JN101+JQ101+JT101+JW101+JZ101+KC101+KF101+DK101+CD101+AB101+AK101+EU101+FJ101+JE101+AE101+AZ101+CY101+V101+IJ101+GN101+P101+CP101+AQ101+HU101+GQ101+HC101+JH101</f>
        <v>#REF!</v>
      </c>
      <c r="KJ101" s="6"/>
      <c r="KK101" s="9"/>
      <c r="KL101" s="6"/>
      <c r="KM101" s="6"/>
      <c r="KN101" s="6"/>
      <c r="KO101" s="9"/>
      <c r="KP101" s="6"/>
      <c r="KQ101" s="6"/>
      <c r="KR101" s="6"/>
      <c r="KS101" s="9"/>
      <c r="KT101" s="6"/>
      <c r="KU101" s="6"/>
      <c r="KV101" s="1"/>
      <c r="KW101" s="2"/>
      <c r="KX101" s="1"/>
      <c r="KY101" s="1"/>
      <c r="KZ101" s="1"/>
      <c r="LA101" s="2"/>
      <c r="LB101" s="1"/>
      <c r="LC101" s="1"/>
      <c r="LD101" s="1"/>
      <c r="LE101" s="2"/>
      <c r="LF101" s="1"/>
      <c r="LG101" s="1"/>
      <c r="LH101" s="1"/>
      <c r="LI101" s="2"/>
      <c r="LJ101" s="1"/>
      <c r="LK101" s="1"/>
      <c r="LL101" s="1"/>
      <c r="LM101" s="2"/>
      <c r="LN101" s="1"/>
      <c r="LO101" s="1"/>
      <c r="LP101" s="1"/>
      <c r="LQ101" s="2"/>
      <c r="LR101" s="1"/>
      <c r="LS101" s="1"/>
      <c r="LT101" s="1"/>
      <c r="LU101" s="2"/>
      <c r="LV101" s="1"/>
      <c r="LW101" s="1"/>
      <c r="LX101" s="1"/>
      <c r="LY101" s="2"/>
      <c r="LZ101" s="1"/>
      <c r="MA101" s="1"/>
      <c r="MB101" s="1"/>
    </row>
    <row r="102" spans="1:415" x14ac:dyDescent="0.3">
      <c r="A102" s="57">
        <v>2016</v>
      </c>
      <c r="B102" s="58" t="s">
        <v>10</v>
      </c>
      <c r="C102" s="63">
        <v>0</v>
      </c>
      <c r="D102" s="14">
        <v>0</v>
      </c>
      <c r="E102" s="64">
        <v>0</v>
      </c>
      <c r="F102" s="63">
        <v>28.952000000000002</v>
      </c>
      <c r="G102" s="14">
        <v>819.22</v>
      </c>
      <c r="H102" s="64">
        <f t="shared" si="972"/>
        <v>28295.799944736114</v>
      </c>
      <c r="I102" s="63">
        <v>0</v>
      </c>
      <c r="J102" s="14">
        <v>0</v>
      </c>
      <c r="K102" s="64">
        <v>0</v>
      </c>
      <c r="L102" s="63">
        <v>0.14299999999999999</v>
      </c>
      <c r="M102" s="14">
        <v>4.54</v>
      </c>
      <c r="N102" s="64">
        <f t="shared" si="973"/>
        <v>31748.251748251751</v>
      </c>
      <c r="O102" s="63">
        <v>0</v>
      </c>
      <c r="P102" s="14">
        <v>0</v>
      </c>
      <c r="Q102" s="64">
        <v>0</v>
      </c>
      <c r="R102" s="63"/>
      <c r="S102" s="14"/>
      <c r="T102" s="64"/>
      <c r="U102" s="63">
        <v>0</v>
      </c>
      <c r="V102" s="14">
        <v>0</v>
      </c>
      <c r="W102" s="64">
        <v>0</v>
      </c>
      <c r="X102" s="63">
        <v>0</v>
      </c>
      <c r="Y102" s="14">
        <v>0</v>
      </c>
      <c r="Z102" s="64">
        <v>0</v>
      </c>
      <c r="AA102" s="63">
        <v>130.13</v>
      </c>
      <c r="AB102" s="14">
        <v>3069.05</v>
      </c>
      <c r="AC102" s="64">
        <f t="shared" si="974"/>
        <v>23584.492430646278</v>
      </c>
      <c r="AD102" s="63">
        <v>0</v>
      </c>
      <c r="AE102" s="14">
        <v>0</v>
      </c>
      <c r="AF102" s="64">
        <v>0</v>
      </c>
      <c r="AG102" s="63">
        <v>0</v>
      </c>
      <c r="AH102" s="14">
        <v>0</v>
      </c>
      <c r="AI102" s="64">
        <v>0</v>
      </c>
      <c r="AJ102" s="63">
        <v>0</v>
      </c>
      <c r="AK102" s="14">
        <v>0</v>
      </c>
      <c r="AL102" s="64">
        <v>0</v>
      </c>
      <c r="AM102" s="63">
        <v>0</v>
      </c>
      <c r="AN102" s="14">
        <v>0</v>
      </c>
      <c r="AO102" s="64">
        <v>0</v>
      </c>
      <c r="AP102" s="63">
        <v>3.0000000000000001E-3</v>
      </c>
      <c r="AQ102" s="14">
        <v>0.09</v>
      </c>
      <c r="AR102" s="64">
        <f t="shared" ref="AR102" si="1016">AQ102/AP102*1000</f>
        <v>30000</v>
      </c>
      <c r="AS102" s="63">
        <v>2.7E-2</v>
      </c>
      <c r="AT102" s="14">
        <v>1.1200000000000001</v>
      </c>
      <c r="AU102" s="64">
        <f t="shared" si="1008"/>
        <v>41481.481481481489</v>
      </c>
      <c r="AV102" s="63">
        <v>0</v>
      </c>
      <c r="AW102" s="14">
        <v>0</v>
      </c>
      <c r="AX102" s="64">
        <v>0</v>
      </c>
      <c r="AY102" s="63">
        <v>0</v>
      </c>
      <c r="AZ102" s="14">
        <v>0</v>
      </c>
      <c r="BA102" s="64">
        <v>0</v>
      </c>
      <c r="BB102" s="63">
        <v>0</v>
      </c>
      <c r="BC102" s="14">
        <v>0</v>
      </c>
      <c r="BD102" s="64">
        <v>0</v>
      </c>
      <c r="BE102" s="63"/>
      <c r="BF102" s="14"/>
      <c r="BG102" s="64"/>
      <c r="BH102" s="63">
        <v>0</v>
      </c>
      <c r="BI102" s="14">
        <v>0</v>
      </c>
      <c r="BJ102" s="64">
        <v>0</v>
      </c>
      <c r="BK102" s="63">
        <v>0.96199999999999997</v>
      </c>
      <c r="BL102" s="14">
        <v>51.91</v>
      </c>
      <c r="BM102" s="64">
        <f t="shared" si="975"/>
        <v>53960.498960498961</v>
      </c>
      <c r="BN102" s="63">
        <v>0.50800000000000001</v>
      </c>
      <c r="BO102" s="14">
        <v>13.64</v>
      </c>
      <c r="BP102" s="64">
        <f t="shared" si="1003"/>
        <v>26850.393700787405</v>
      </c>
      <c r="BQ102" s="63"/>
      <c r="BR102" s="14"/>
      <c r="BS102" s="64"/>
      <c r="BT102" s="63">
        <v>0</v>
      </c>
      <c r="BU102" s="14">
        <v>0</v>
      </c>
      <c r="BV102" s="64">
        <v>0</v>
      </c>
      <c r="BW102" s="63">
        <v>0</v>
      </c>
      <c r="BX102" s="14">
        <v>0</v>
      </c>
      <c r="BY102" s="64">
        <v>0</v>
      </c>
      <c r="BZ102" s="63"/>
      <c r="CA102" s="14"/>
      <c r="CB102" s="64"/>
      <c r="CC102" s="63">
        <v>40.277000000000001</v>
      </c>
      <c r="CD102" s="14">
        <v>1108.55</v>
      </c>
      <c r="CE102" s="64">
        <f t="shared" si="976"/>
        <v>27523.152171214337</v>
      </c>
      <c r="CF102" s="63">
        <v>0</v>
      </c>
      <c r="CG102" s="14">
        <v>0</v>
      </c>
      <c r="CH102" s="64">
        <v>0</v>
      </c>
      <c r="CI102" s="63">
        <v>0</v>
      </c>
      <c r="CJ102" s="14">
        <v>0</v>
      </c>
      <c r="CK102" s="64">
        <v>0</v>
      </c>
      <c r="CL102" s="63">
        <v>0</v>
      </c>
      <c r="CM102" s="14">
        <v>0</v>
      </c>
      <c r="CN102" s="64">
        <f t="shared" si="977"/>
        <v>0</v>
      </c>
      <c r="CO102" s="63">
        <v>0</v>
      </c>
      <c r="CP102" s="14">
        <v>0</v>
      </c>
      <c r="CQ102" s="64">
        <v>0</v>
      </c>
      <c r="CR102" s="63">
        <v>0</v>
      </c>
      <c r="CS102" s="14">
        <v>0</v>
      </c>
      <c r="CT102" s="64">
        <f t="shared" si="978"/>
        <v>0</v>
      </c>
      <c r="CU102" s="63">
        <v>0</v>
      </c>
      <c r="CV102" s="14">
        <v>0</v>
      </c>
      <c r="CW102" s="64">
        <v>0</v>
      </c>
      <c r="CX102" s="63">
        <v>0</v>
      </c>
      <c r="CY102" s="14">
        <v>0</v>
      </c>
      <c r="CZ102" s="64">
        <v>0</v>
      </c>
      <c r="DA102" s="63">
        <v>0.748</v>
      </c>
      <c r="DB102" s="14">
        <v>25.88</v>
      </c>
      <c r="DC102" s="64">
        <f t="shared" si="980"/>
        <v>34598.930481283416</v>
      </c>
      <c r="DD102" s="63">
        <v>0</v>
      </c>
      <c r="DE102" s="14">
        <v>0</v>
      </c>
      <c r="DF102" s="64">
        <v>0</v>
      </c>
      <c r="DG102" s="63">
        <v>0</v>
      </c>
      <c r="DH102" s="14">
        <v>0</v>
      </c>
      <c r="DI102" s="64">
        <v>0</v>
      </c>
      <c r="DJ102" s="63">
        <v>0</v>
      </c>
      <c r="DK102" s="14">
        <v>0</v>
      </c>
      <c r="DL102" s="64">
        <v>0</v>
      </c>
      <c r="DM102" s="63">
        <v>0</v>
      </c>
      <c r="DN102" s="14">
        <v>0</v>
      </c>
      <c r="DO102" s="64">
        <v>0</v>
      </c>
      <c r="DP102" s="63">
        <v>0</v>
      </c>
      <c r="DQ102" s="14">
        <v>0</v>
      </c>
      <c r="DR102" s="64">
        <v>0</v>
      </c>
      <c r="DS102" s="63">
        <v>7.0000000000000001E-3</v>
      </c>
      <c r="DT102" s="14">
        <v>0.27</v>
      </c>
      <c r="DU102" s="64">
        <f t="shared" si="1009"/>
        <v>38571.42857142858</v>
      </c>
      <c r="DV102" s="63">
        <v>0</v>
      </c>
      <c r="DW102" s="14">
        <v>0</v>
      </c>
      <c r="DX102" s="64">
        <v>0</v>
      </c>
      <c r="DY102" s="63">
        <v>0</v>
      </c>
      <c r="DZ102" s="14">
        <v>0</v>
      </c>
      <c r="EA102" s="64">
        <f t="shared" si="981"/>
        <v>0</v>
      </c>
      <c r="EB102" s="63">
        <v>0</v>
      </c>
      <c r="EC102" s="14">
        <v>0</v>
      </c>
      <c r="ED102" s="64">
        <f t="shared" si="982"/>
        <v>0</v>
      </c>
      <c r="EE102" s="63">
        <v>0</v>
      </c>
      <c r="EF102" s="14">
        <v>0</v>
      </c>
      <c r="EG102" s="64">
        <f t="shared" si="1015"/>
        <v>0</v>
      </c>
      <c r="EH102" s="63">
        <v>0</v>
      </c>
      <c r="EI102" s="14">
        <v>0</v>
      </c>
      <c r="EJ102" s="64">
        <v>0</v>
      </c>
      <c r="EK102" s="63">
        <v>0</v>
      </c>
      <c r="EL102" s="14">
        <v>0</v>
      </c>
      <c r="EM102" s="64">
        <v>0</v>
      </c>
      <c r="EN102" s="63">
        <v>0</v>
      </c>
      <c r="EO102" s="14">
        <v>0</v>
      </c>
      <c r="EP102" s="64">
        <v>0</v>
      </c>
      <c r="EQ102" s="63">
        <v>0</v>
      </c>
      <c r="ER102" s="14">
        <v>0</v>
      </c>
      <c r="ES102" s="64">
        <v>0</v>
      </c>
      <c r="ET102" s="63">
        <v>13.901</v>
      </c>
      <c r="EU102" s="14">
        <v>539.65</v>
      </c>
      <c r="EV102" s="64">
        <f t="shared" si="984"/>
        <v>38820.948133227823</v>
      </c>
      <c r="EW102" s="63">
        <v>0</v>
      </c>
      <c r="EX102" s="14">
        <v>0</v>
      </c>
      <c r="EY102" s="64">
        <v>0</v>
      </c>
      <c r="EZ102" s="63"/>
      <c r="FA102" s="14"/>
      <c r="FB102" s="64"/>
      <c r="FC102" s="63">
        <v>2.1890000000000001</v>
      </c>
      <c r="FD102" s="14">
        <v>36.72</v>
      </c>
      <c r="FE102" s="64">
        <f t="shared" si="985"/>
        <v>16774.783005938782</v>
      </c>
      <c r="FF102" s="63">
        <v>2.0960000000000001</v>
      </c>
      <c r="FG102" s="14">
        <v>16.850000000000001</v>
      </c>
      <c r="FH102" s="64">
        <f t="shared" si="986"/>
        <v>8039.1221374045808</v>
      </c>
      <c r="FI102" s="63">
        <v>0</v>
      </c>
      <c r="FJ102" s="14">
        <v>0</v>
      </c>
      <c r="FK102" s="64">
        <v>0</v>
      </c>
      <c r="FL102" s="63">
        <v>0</v>
      </c>
      <c r="FM102" s="14">
        <v>0</v>
      </c>
      <c r="FN102" s="64">
        <v>0</v>
      </c>
      <c r="FO102" s="63">
        <v>0</v>
      </c>
      <c r="FP102" s="14">
        <v>0</v>
      </c>
      <c r="FQ102" s="64">
        <f t="shared" si="987"/>
        <v>0</v>
      </c>
      <c r="FR102" s="63">
        <v>6.8109999999999999</v>
      </c>
      <c r="FS102" s="14">
        <v>217.75</v>
      </c>
      <c r="FT102" s="64">
        <f t="shared" si="988"/>
        <v>31970.342093672003</v>
      </c>
      <c r="FU102" s="63">
        <v>32.69</v>
      </c>
      <c r="FV102" s="14">
        <v>381.64</v>
      </c>
      <c r="FW102" s="64">
        <f t="shared" si="989"/>
        <v>11674.518201284798</v>
      </c>
      <c r="FX102" s="63">
        <v>132.387</v>
      </c>
      <c r="FY102" s="14">
        <v>3630.2</v>
      </c>
      <c r="FZ102" s="64">
        <f t="shared" si="990"/>
        <v>27421.121409201809</v>
      </c>
      <c r="GA102" s="63">
        <v>0</v>
      </c>
      <c r="GB102" s="14">
        <v>0</v>
      </c>
      <c r="GC102" s="64">
        <v>0</v>
      </c>
      <c r="GD102" s="63">
        <v>0</v>
      </c>
      <c r="GE102" s="14">
        <v>0</v>
      </c>
      <c r="GF102" s="64">
        <v>0</v>
      </c>
      <c r="GG102" s="63">
        <v>1.786</v>
      </c>
      <c r="GH102" s="14">
        <v>56.56</v>
      </c>
      <c r="GI102" s="64">
        <f t="shared" si="1005"/>
        <v>31668.533034714448</v>
      </c>
      <c r="GJ102" s="63">
        <v>0</v>
      </c>
      <c r="GK102" s="14">
        <v>0</v>
      </c>
      <c r="GL102" s="64">
        <v>0</v>
      </c>
      <c r="GM102" s="63">
        <v>0</v>
      </c>
      <c r="GN102" s="14">
        <v>0</v>
      </c>
      <c r="GO102" s="64">
        <v>0</v>
      </c>
      <c r="GP102" s="63">
        <v>0</v>
      </c>
      <c r="GQ102" s="14">
        <v>0</v>
      </c>
      <c r="GR102" s="64">
        <v>0</v>
      </c>
      <c r="GS102" s="63">
        <v>0</v>
      </c>
      <c r="GT102" s="14">
        <v>0</v>
      </c>
      <c r="GU102" s="64">
        <v>0</v>
      </c>
      <c r="GV102" s="63">
        <v>0</v>
      </c>
      <c r="GW102" s="14">
        <v>0</v>
      </c>
      <c r="GX102" s="64">
        <v>0</v>
      </c>
      <c r="GY102" s="63">
        <v>0</v>
      </c>
      <c r="GZ102" s="14">
        <v>0</v>
      </c>
      <c r="HA102" s="64">
        <v>0</v>
      </c>
      <c r="HB102" s="63">
        <v>0</v>
      </c>
      <c r="HC102" s="14">
        <v>0</v>
      </c>
      <c r="HD102" s="64">
        <v>0</v>
      </c>
      <c r="HE102" s="63">
        <v>0</v>
      </c>
      <c r="HF102" s="14">
        <v>0</v>
      </c>
      <c r="HG102" s="64">
        <f t="shared" si="992"/>
        <v>0</v>
      </c>
      <c r="HH102" s="63">
        <v>0</v>
      </c>
      <c r="HI102" s="14">
        <v>0</v>
      </c>
      <c r="HJ102" s="64">
        <v>0</v>
      </c>
      <c r="HK102" s="63">
        <v>0</v>
      </c>
      <c r="HL102" s="14">
        <v>0</v>
      </c>
      <c r="HM102" s="64">
        <v>0</v>
      </c>
      <c r="HN102" s="63">
        <v>0</v>
      </c>
      <c r="HO102" s="14">
        <v>0</v>
      </c>
      <c r="HP102" s="64">
        <v>0</v>
      </c>
      <c r="HQ102" s="63">
        <v>0.24</v>
      </c>
      <c r="HR102" s="14">
        <v>9.19</v>
      </c>
      <c r="HS102" s="64">
        <f t="shared" si="1010"/>
        <v>38291.666666666664</v>
      </c>
      <c r="HT102" s="63">
        <v>0</v>
      </c>
      <c r="HU102" s="14">
        <v>0</v>
      </c>
      <c r="HV102" s="64">
        <v>0</v>
      </c>
      <c r="HW102" s="63">
        <v>0</v>
      </c>
      <c r="HX102" s="14">
        <v>0</v>
      </c>
      <c r="HY102" s="64">
        <v>0</v>
      </c>
      <c r="HZ102" s="63">
        <v>0</v>
      </c>
      <c r="IA102" s="14">
        <v>0</v>
      </c>
      <c r="IB102" s="64">
        <v>0</v>
      </c>
      <c r="IC102" s="63">
        <v>0</v>
      </c>
      <c r="ID102" s="14">
        <v>0</v>
      </c>
      <c r="IE102" s="64">
        <f t="shared" si="995"/>
        <v>0</v>
      </c>
      <c r="IF102" s="63">
        <v>0</v>
      </c>
      <c r="IG102" s="14">
        <v>0</v>
      </c>
      <c r="IH102" s="64">
        <v>0</v>
      </c>
      <c r="II102" s="63">
        <v>0</v>
      </c>
      <c r="IJ102" s="14">
        <v>0</v>
      </c>
      <c r="IK102" s="64">
        <v>0</v>
      </c>
      <c r="IL102" s="63">
        <v>0</v>
      </c>
      <c r="IM102" s="14">
        <v>0</v>
      </c>
      <c r="IN102" s="64">
        <v>0</v>
      </c>
      <c r="IO102" s="63">
        <v>0</v>
      </c>
      <c r="IP102" s="14">
        <v>0</v>
      </c>
      <c r="IQ102" s="64">
        <v>0</v>
      </c>
      <c r="IR102" s="63">
        <v>0</v>
      </c>
      <c r="IS102" s="14">
        <v>0</v>
      </c>
      <c r="IT102" s="64">
        <v>0</v>
      </c>
      <c r="IU102" s="63">
        <v>0.9</v>
      </c>
      <c r="IV102" s="14">
        <v>13.38</v>
      </c>
      <c r="IW102" s="64">
        <f t="shared" si="996"/>
        <v>14866.666666666668</v>
      </c>
      <c r="IX102" s="63">
        <v>0</v>
      </c>
      <c r="IY102" s="14">
        <v>0</v>
      </c>
      <c r="IZ102" s="64">
        <f t="shared" si="997"/>
        <v>0</v>
      </c>
      <c r="JA102" s="63">
        <v>0</v>
      </c>
      <c r="JB102" s="14">
        <v>0</v>
      </c>
      <c r="JC102" s="64">
        <v>0</v>
      </c>
      <c r="JD102" s="63">
        <v>0</v>
      </c>
      <c r="JE102" s="14">
        <v>0</v>
      </c>
      <c r="JF102" s="64">
        <v>0</v>
      </c>
      <c r="JG102" s="63">
        <v>0</v>
      </c>
      <c r="JH102" s="14">
        <v>0</v>
      </c>
      <c r="JI102" s="64">
        <v>0</v>
      </c>
      <c r="JJ102" s="63">
        <v>0.02</v>
      </c>
      <c r="JK102" s="14">
        <v>0.64</v>
      </c>
      <c r="JL102" s="64">
        <f t="shared" si="998"/>
        <v>32000</v>
      </c>
      <c r="JM102" s="63">
        <v>0.74299999999999999</v>
      </c>
      <c r="JN102" s="14">
        <v>35.93</v>
      </c>
      <c r="JO102" s="64">
        <f t="shared" si="1007"/>
        <v>48358.008075370126</v>
      </c>
      <c r="JP102" s="63">
        <v>8.3000000000000004E-2</v>
      </c>
      <c r="JQ102" s="14">
        <v>2.72</v>
      </c>
      <c r="JR102" s="64">
        <f t="shared" si="999"/>
        <v>32771.084337349399</v>
      </c>
      <c r="JS102" s="63">
        <v>0</v>
      </c>
      <c r="JT102" s="14">
        <v>0</v>
      </c>
      <c r="JU102" s="64">
        <v>0</v>
      </c>
      <c r="JV102" s="63">
        <v>0</v>
      </c>
      <c r="JW102" s="14">
        <v>0</v>
      </c>
      <c r="JX102" s="64">
        <v>0</v>
      </c>
      <c r="JY102" s="63">
        <v>0</v>
      </c>
      <c r="JZ102" s="14">
        <v>0</v>
      </c>
      <c r="KA102" s="64">
        <v>0</v>
      </c>
      <c r="KB102" s="63">
        <v>42.15</v>
      </c>
      <c r="KC102" s="14">
        <v>1644.94</v>
      </c>
      <c r="KD102" s="64">
        <f t="shared" si="1000"/>
        <v>39025.860023724796</v>
      </c>
      <c r="KE102" s="63">
        <v>0</v>
      </c>
      <c r="KF102" s="14">
        <v>0</v>
      </c>
      <c r="KG102" s="64">
        <v>0</v>
      </c>
      <c r="KH102" s="11" t="e">
        <f>F102+I102+L102+AM102+AS102+BB102+BH102+#REF!+BN102+BT102+BW102+CF102+CI102+DA102+DD102+DG102+DP102+DS102+DV102+EH102+EK102+EQ102+GD102+EW102+FC102+FF102+FL102+FR102+AG102+FU102+FX102+GA102+GG102+GV102+GY102+HH102+HN102+HQ102+HW102+IL102+IR102+IU102+JJ102+JM102+JP102+JS102+JV102+JY102+KB102+KE102+DJ102+CC102+AA102+AJ102+ET102+FI102+JD102+AD102+AY102+CX102+U102+II102+GM102+O102+CO102+AP102+HT102+GP102+HB102+JG102</f>
        <v>#REF!</v>
      </c>
      <c r="KI102" s="21" t="e">
        <f>G102+J102+M102+AN102+AT102+BC102+BI102+#REF!+BO102+BU102+BX102+CG102+CJ102+DB102+DE102+DH102+DQ102+DT102+DW102+EI102+EL102+ER102+GE102+EX102+FD102+FG102+FM102+FS102+AH102+FV102+FY102+GB102+GH102+GW102+GZ102+HI102+HO102+HR102+HX102+IM102+IS102+IV102+JK102+JN102+JQ102+JT102+JW102+JZ102+KC102+KF102+DK102+CD102+AB102+AK102+EU102+FJ102+JE102+AE102+AZ102+CY102+V102+IJ102+GN102+P102+CP102+AQ102+HU102+GQ102+HC102+JH102</f>
        <v>#REF!</v>
      </c>
      <c r="KJ102" s="6"/>
      <c r="KK102" s="9"/>
      <c r="KL102" s="6"/>
      <c r="KM102" s="6"/>
      <c r="KN102" s="6"/>
      <c r="KO102" s="9"/>
      <c r="KP102" s="6"/>
      <c r="KQ102" s="6"/>
      <c r="KR102" s="6"/>
      <c r="KS102" s="9"/>
      <c r="KT102" s="6"/>
      <c r="KU102" s="6"/>
      <c r="KV102" s="1"/>
      <c r="KW102" s="2"/>
      <c r="KX102" s="1"/>
      <c r="KY102" s="1"/>
      <c r="KZ102" s="1"/>
      <c r="LA102" s="2"/>
      <c r="LB102" s="1"/>
      <c r="LC102" s="1"/>
      <c r="LD102" s="1"/>
      <c r="LE102" s="2"/>
      <c r="LF102" s="1"/>
      <c r="LG102" s="1"/>
      <c r="LH102" s="1"/>
      <c r="LI102" s="2"/>
      <c r="LJ102" s="1"/>
      <c r="LK102" s="1"/>
      <c r="LL102" s="1"/>
      <c r="LM102" s="2"/>
      <c r="LN102" s="1"/>
      <c r="LO102" s="1"/>
      <c r="LP102" s="1"/>
      <c r="LQ102" s="2"/>
      <c r="LR102" s="1"/>
      <c r="LS102" s="1"/>
      <c r="LT102" s="1"/>
      <c r="LU102" s="2"/>
      <c r="LV102" s="1"/>
      <c r="LW102" s="1"/>
      <c r="LX102" s="1"/>
      <c r="LY102" s="2"/>
      <c r="LZ102" s="1"/>
      <c r="MA102" s="1"/>
      <c r="MB102" s="1"/>
    </row>
    <row r="103" spans="1:415" s="15" customFormat="1" x14ac:dyDescent="0.3">
      <c r="A103" s="57">
        <v>2016</v>
      </c>
      <c r="B103" s="81" t="s">
        <v>11</v>
      </c>
      <c r="C103" s="63">
        <v>0</v>
      </c>
      <c r="D103" s="14">
        <v>0</v>
      </c>
      <c r="E103" s="64">
        <v>0</v>
      </c>
      <c r="F103" s="63">
        <v>25.260999999999999</v>
      </c>
      <c r="G103" s="14">
        <v>765.67</v>
      </c>
      <c r="H103" s="64">
        <f t="shared" si="972"/>
        <v>30310.359843236609</v>
      </c>
      <c r="I103" s="63">
        <v>0</v>
      </c>
      <c r="J103" s="14">
        <v>0</v>
      </c>
      <c r="K103" s="64">
        <v>0</v>
      </c>
      <c r="L103" s="63">
        <v>9.0999999999999998E-2</v>
      </c>
      <c r="M103" s="14">
        <v>3.09</v>
      </c>
      <c r="N103" s="64">
        <f t="shared" si="973"/>
        <v>33956.043956043955</v>
      </c>
      <c r="O103" s="63">
        <v>0</v>
      </c>
      <c r="P103" s="14">
        <v>0</v>
      </c>
      <c r="Q103" s="64">
        <v>0</v>
      </c>
      <c r="R103" s="63"/>
      <c r="S103" s="14"/>
      <c r="T103" s="64"/>
      <c r="U103" s="63">
        <v>0</v>
      </c>
      <c r="V103" s="14">
        <v>0</v>
      </c>
      <c r="W103" s="64">
        <v>0</v>
      </c>
      <c r="X103" s="63">
        <v>0</v>
      </c>
      <c r="Y103" s="14">
        <v>0</v>
      </c>
      <c r="Z103" s="64">
        <v>0</v>
      </c>
      <c r="AA103" s="63">
        <v>121.322</v>
      </c>
      <c r="AB103" s="14">
        <v>3606.13</v>
      </c>
      <c r="AC103" s="64">
        <f t="shared" si="974"/>
        <v>29723.628031189724</v>
      </c>
      <c r="AD103" s="63">
        <v>0</v>
      </c>
      <c r="AE103" s="14">
        <v>0</v>
      </c>
      <c r="AF103" s="64">
        <v>0</v>
      </c>
      <c r="AG103" s="63">
        <v>0</v>
      </c>
      <c r="AH103" s="14">
        <v>0</v>
      </c>
      <c r="AI103" s="64">
        <v>0</v>
      </c>
      <c r="AJ103" s="63">
        <v>0</v>
      </c>
      <c r="AK103" s="14">
        <v>0</v>
      </c>
      <c r="AL103" s="64">
        <v>0</v>
      </c>
      <c r="AM103" s="63">
        <v>0</v>
      </c>
      <c r="AN103" s="14">
        <v>0</v>
      </c>
      <c r="AO103" s="64">
        <v>0</v>
      </c>
      <c r="AP103" s="63">
        <v>0</v>
      </c>
      <c r="AQ103" s="14">
        <v>0</v>
      </c>
      <c r="AR103" s="64">
        <v>0</v>
      </c>
      <c r="AS103" s="63">
        <v>8.4000000000000005E-2</v>
      </c>
      <c r="AT103" s="14">
        <v>2.5</v>
      </c>
      <c r="AU103" s="64">
        <f t="shared" si="1008"/>
        <v>29761.90476190476</v>
      </c>
      <c r="AV103" s="63">
        <v>0</v>
      </c>
      <c r="AW103" s="14">
        <v>0</v>
      </c>
      <c r="AX103" s="64">
        <v>0</v>
      </c>
      <c r="AY103" s="63">
        <v>0</v>
      </c>
      <c r="AZ103" s="14">
        <v>0</v>
      </c>
      <c r="BA103" s="64">
        <v>0</v>
      </c>
      <c r="BB103" s="63">
        <v>0</v>
      </c>
      <c r="BC103" s="14">
        <v>0</v>
      </c>
      <c r="BD103" s="64">
        <v>0</v>
      </c>
      <c r="BE103" s="63"/>
      <c r="BF103" s="14"/>
      <c r="BG103" s="64"/>
      <c r="BH103" s="63">
        <v>0</v>
      </c>
      <c r="BI103" s="14">
        <v>0</v>
      </c>
      <c r="BJ103" s="64">
        <v>0</v>
      </c>
      <c r="BK103" s="63">
        <v>6.1269999999999998</v>
      </c>
      <c r="BL103" s="14">
        <v>145.11000000000001</v>
      </c>
      <c r="BM103" s="64">
        <f t="shared" si="975"/>
        <v>23683.69511996083</v>
      </c>
      <c r="BN103" s="63">
        <v>0</v>
      </c>
      <c r="BO103" s="14">
        <v>0</v>
      </c>
      <c r="BP103" s="64">
        <v>0</v>
      </c>
      <c r="BQ103" s="63"/>
      <c r="BR103" s="14"/>
      <c r="BS103" s="64"/>
      <c r="BT103" s="63">
        <v>0</v>
      </c>
      <c r="BU103" s="14">
        <v>0</v>
      </c>
      <c r="BV103" s="64">
        <v>0</v>
      </c>
      <c r="BW103" s="63">
        <v>0</v>
      </c>
      <c r="BX103" s="14">
        <v>0</v>
      </c>
      <c r="BY103" s="64">
        <v>0</v>
      </c>
      <c r="BZ103" s="63"/>
      <c r="CA103" s="14"/>
      <c r="CB103" s="64"/>
      <c r="CC103" s="63">
        <v>55.271000000000001</v>
      </c>
      <c r="CD103" s="14">
        <v>1229.6500000000001</v>
      </c>
      <c r="CE103" s="64">
        <f t="shared" si="976"/>
        <v>22247.65247598198</v>
      </c>
      <c r="CF103" s="63">
        <v>0</v>
      </c>
      <c r="CG103" s="14">
        <v>0</v>
      </c>
      <c r="CH103" s="64">
        <v>0</v>
      </c>
      <c r="CI103" s="63">
        <v>0</v>
      </c>
      <c r="CJ103" s="14">
        <v>0</v>
      </c>
      <c r="CK103" s="64">
        <v>0</v>
      </c>
      <c r="CL103" s="63">
        <v>0</v>
      </c>
      <c r="CM103" s="14">
        <v>0</v>
      </c>
      <c r="CN103" s="64">
        <f t="shared" si="977"/>
        <v>0</v>
      </c>
      <c r="CO103" s="63">
        <v>0</v>
      </c>
      <c r="CP103" s="14">
        <v>0</v>
      </c>
      <c r="CQ103" s="64">
        <v>0</v>
      </c>
      <c r="CR103" s="63">
        <v>0</v>
      </c>
      <c r="CS103" s="14">
        <v>0</v>
      </c>
      <c r="CT103" s="64">
        <f t="shared" si="978"/>
        <v>0</v>
      </c>
      <c r="CU103" s="63">
        <v>0</v>
      </c>
      <c r="CV103" s="14">
        <v>0</v>
      </c>
      <c r="CW103" s="64">
        <v>0</v>
      </c>
      <c r="CX103" s="63">
        <v>0</v>
      </c>
      <c r="CY103" s="14">
        <v>0</v>
      </c>
      <c r="CZ103" s="64">
        <v>0</v>
      </c>
      <c r="DA103" s="63">
        <v>0.247</v>
      </c>
      <c r="DB103" s="14">
        <v>8.85</v>
      </c>
      <c r="DC103" s="64">
        <f t="shared" si="980"/>
        <v>35829.959514170041</v>
      </c>
      <c r="DD103" s="63">
        <v>0</v>
      </c>
      <c r="DE103" s="14">
        <v>0</v>
      </c>
      <c r="DF103" s="64">
        <v>0</v>
      </c>
      <c r="DG103" s="63">
        <v>0</v>
      </c>
      <c r="DH103" s="14">
        <v>0</v>
      </c>
      <c r="DI103" s="64">
        <v>0</v>
      </c>
      <c r="DJ103" s="63">
        <v>0</v>
      </c>
      <c r="DK103" s="14">
        <v>0</v>
      </c>
      <c r="DL103" s="64">
        <v>0</v>
      </c>
      <c r="DM103" s="63">
        <v>0</v>
      </c>
      <c r="DN103" s="14">
        <v>0</v>
      </c>
      <c r="DO103" s="64">
        <v>0</v>
      </c>
      <c r="DP103" s="63">
        <v>0</v>
      </c>
      <c r="DQ103" s="14">
        <v>0</v>
      </c>
      <c r="DR103" s="64">
        <v>0</v>
      </c>
      <c r="DS103" s="63">
        <v>0</v>
      </c>
      <c r="DT103" s="14">
        <v>0</v>
      </c>
      <c r="DU103" s="64">
        <v>0</v>
      </c>
      <c r="DV103" s="63">
        <v>0</v>
      </c>
      <c r="DW103" s="14">
        <v>0</v>
      </c>
      <c r="DX103" s="64">
        <v>0</v>
      </c>
      <c r="DY103" s="63">
        <v>0</v>
      </c>
      <c r="DZ103" s="14">
        <v>0</v>
      </c>
      <c r="EA103" s="64">
        <f t="shared" si="981"/>
        <v>0</v>
      </c>
      <c r="EB103" s="63">
        <v>0</v>
      </c>
      <c r="EC103" s="14">
        <v>0</v>
      </c>
      <c r="ED103" s="64">
        <f t="shared" si="982"/>
        <v>0</v>
      </c>
      <c r="EE103" s="63">
        <v>0</v>
      </c>
      <c r="EF103" s="14">
        <v>0</v>
      </c>
      <c r="EG103" s="64">
        <f t="shared" si="1015"/>
        <v>0</v>
      </c>
      <c r="EH103" s="63">
        <v>0</v>
      </c>
      <c r="EI103" s="14">
        <v>0</v>
      </c>
      <c r="EJ103" s="64">
        <v>0</v>
      </c>
      <c r="EK103" s="63">
        <v>0</v>
      </c>
      <c r="EL103" s="14">
        <v>0</v>
      </c>
      <c r="EM103" s="64">
        <v>0</v>
      </c>
      <c r="EN103" s="63">
        <v>0</v>
      </c>
      <c r="EO103" s="14">
        <v>0</v>
      </c>
      <c r="EP103" s="64">
        <v>0</v>
      </c>
      <c r="EQ103" s="63">
        <v>0</v>
      </c>
      <c r="ER103" s="14">
        <v>0</v>
      </c>
      <c r="ES103" s="64">
        <v>0</v>
      </c>
      <c r="ET103" s="63">
        <v>21.672999999999998</v>
      </c>
      <c r="EU103" s="14">
        <v>933.51</v>
      </c>
      <c r="EV103" s="64">
        <f t="shared" si="984"/>
        <v>43072.486503945001</v>
      </c>
      <c r="EW103" s="63">
        <v>0</v>
      </c>
      <c r="EX103" s="14">
        <v>0</v>
      </c>
      <c r="EY103" s="64">
        <v>0</v>
      </c>
      <c r="EZ103" s="63"/>
      <c r="FA103" s="14"/>
      <c r="FB103" s="64"/>
      <c r="FC103" s="63">
        <v>0</v>
      </c>
      <c r="FD103" s="14">
        <v>0</v>
      </c>
      <c r="FE103" s="64">
        <v>0</v>
      </c>
      <c r="FF103" s="63">
        <v>0.65300000000000002</v>
      </c>
      <c r="FG103" s="14">
        <v>16.149999999999999</v>
      </c>
      <c r="FH103" s="64">
        <f t="shared" si="986"/>
        <v>24732.006125574269</v>
      </c>
      <c r="FI103" s="63">
        <v>2E-3</v>
      </c>
      <c r="FJ103" s="14">
        <v>0.04</v>
      </c>
      <c r="FK103" s="64">
        <f t="shared" ref="FK103" si="1017">FJ103/FI103*1000</f>
        <v>20000</v>
      </c>
      <c r="FL103" s="63">
        <v>0</v>
      </c>
      <c r="FM103" s="14">
        <v>0</v>
      </c>
      <c r="FN103" s="64">
        <v>0</v>
      </c>
      <c r="FO103" s="63">
        <v>0</v>
      </c>
      <c r="FP103" s="14">
        <v>0</v>
      </c>
      <c r="FQ103" s="64">
        <f t="shared" si="987"/>
        <v>0</v>
      </c>
      <c r="FR103" s="63">
        <v>0.127</v>
      </c>
      <c r="FS103" s="14">
        <v>3.05</v>
      </c>
      <c r="FT103" s="64">
        <f t="shared" si="988"/>
        <v>24015.748031496063</v>
      </c>
      <c r="FU103" s="63">
        <v>26.885999999999999</v>
      </c>
      <c r="FV103" s="14">
        <v>540.55999999999995</v>
      </c>
      <c r="FW103" s="64">
        <f t="shared" si="989"/>
        <v>20105.631183515583</v>
      </c>
      <c r="FX103" s="63">
        <v>131.34200000000001</v>
      </c>
      <c r="FY103" s="14">
        <v>3911.81</v>
      </c>
      <c r="FZ103" s="64">
        <f t="shared" si="990"/>
        <v>29783.38992858339</v>
      </c>
      <c r="GA103" s="63">
        <v>0</v>
      </c>
      <c r="GB103" s="14">
        <v>0</v>
      </c>
      <c r="GC103" s="64">
        <v>0</v>
      </c>
      <c r="GD103" s="63">
        <v>0.33</v>
      </c>
      <c r="GE103" s="14">
        <v>7.83</v>
      </c>
      <c r="GF103" s="64">
        <f t="shared" si="1004"/>
        <v>23727.272727272728</v>
      </c>
      <c r="GG103" s="63">
        <v>0.63200000000000001</v>
      </c>
      <c r="GH103" s="14">
        <v>18.989999999999998</v>
      </c>
      <c r="GI103" s="64">
        <f t="shared" si="1005"/>
        <v>30047.468354430377</v>
      </c>
      <c r="GJ103" s="63">
        <v>0</v>
      </c>
      <c r="GK103" s="14">
        <v>0</v>
      </c>
      <c r="GL103" s="64">
        <v>0</v>
      </c>
      <c r="GM103" s="63">
        <v>0</v>
      </c>
      <c r="GN103" s="14">
        <v>0</v>
      </c>
      <c r="GO103" s="64">
        <v>0</v>
      </c>
      <c r="GP103" s="63">
        <v>0</v>
      </c>
      <c r="GQ103" s="14">
        <v>0</v>
      </c>
      <c r="GR103" s="64">
        <v>0</v>
      </c>
      <c r="GS103" s="63">
        <v>0</v>
      </c>
      <c r="GT103" s="14">
        <v>0</v>
      </c>
      <c r="GU103" s="64">
        <v>0</v>
      </c>
      <c r="GV103" s="63">
        <v>0</v>
      </c>
      <c r="GW103" s="14">
        <v>0</v>
      </c>
      <c r="GX103" s="64">
        <v>0</v>
      </c>
      <c r="GY103" s="63">
        <v>0</v>
      </c>
      <c r="GZ103" s="14">
        <v>0</v>
      </c>
      <c r="HA103" s="64">
        <v>0</v>
      </c>
      <c r="HB103" s="63">
        <v>0</v>
      </c>
      <c r="HC103" s="14">
        <v>0</v>
      </c>
      <c r="HD103" s="64">
        <v>0</v>
      </c>
      <c r="HE103" s="63">
        <v>0</v>
      </c>
      <c r="HF103" s="14">
        <v>0</v>
      </c>
      <c r="HG103" s="64">
        <f t="shared" si="992"/>
        <v>0</v>
      </c>
      <c r="HH103" s="63">
        <v>9.7000000000000003E-2</v>
      </c>
      <c r="HI103" s="14">
        <v>4.59</v>
      </c>
      <c r="HJ103" s="64">
        <f t="shared" si="993"/>
        <v>47319.587628865978</v>
      </c>
      <c r="HK103" s="63">
        <v>0</v>
      </c>
      <c r="HL103" s="14">
        <v>0</v>
      </c>
      <c r="HM103" s="64">
        <v>0</v>
      </c>
      <c r="HN103" s="63">
        <v>0.187</v>
      </c>
      <c r="HO103" s="14">
        <v>6.28</v>
      </c>
      <c r="HP103" s="64">
        <f t="shared" si="1006"/>
        <v>33582.88770053476</v>
      </c>
      <c r="HQ103" s="63">
        <v>0</v>
      </c>
      <c r="HR103" s="14">
        <v>0</v>
      </c>
      <c r="HS103" s="64">
        <v>0</v>
      </c>
      <c r="HT103" s="63">
        <v>3.0000000000000001E-3</v>
      </c>
      <c r="HU103" s="14">
        <v>0.91</v>
      </c>
      <c r="HV103" s="64">
        <f t="shared" ref="HV103" si="1018">HU103/HT103*1000</f>
        <v>303333.33333333331</v>
      </c>
      <c r="HW103" s="63">
        <v>1.254</v>
      </c>
      <c r="HX103" s="14">
        <v>24.12</v>
      </c>
      <c r="HY103" s="64">
        <f t="shared" si="994"/>
        <v>19234.44976076555</v>
      </c>
      <c r="HZ103" s="63">
        <v>0</v>
      </c>
      <c r="IA103" s="14">
        <v>0</v>
      </c>
      <c r="IB103" s="64">
        <v>0</v>
      </c>
      <c r="IC103" s="63">
        <v>0</v>
      </c>
      <c r="ID103" s="14">
        <v>0</v>
      </c>
      <c r="IE103" s="64">
        <f t="shared" si="995"/>
        <v>0</v>
      </c>
      <c r="IF103" s="63">
        <v>0</v>
      </c>
      <c r="IG103" s="14">
        <v>0</v>
      </c>
      <c r="IH103" s="64">
        <v>0</v>
      </c>
      <c r="II103" s="63">
        <v>0</v>
      </c>
      <c r="IJ103" s="14">
        <v>0</v>
      </c>
      <c r="IK103" s="64">
        <v>0</v>
      </c>
      <c r="IL103" s="63">
        <v>5.0000000000000001E-3</v>
      </c>
      <c r="IM103" s="14">
        <v>0.26</v>
      </c>
      <c r="IN103" s="64">
        <f t="shared" ref="IN103" si="1019">IM103/IL103*1000</f>
        <v>52000</v>
      </c>
      <c r="IO103" s="63">
        <v>0</v>
      </c>
      <c r="IP103" s="14">
        <v>0</v>
      </c>
      <c r="IQ103" s="64">
        <v>0</v>
      </c>
      <c r="IR103" s="63">
        <v>0</v>
      </c>
      <c r="IS103" s="14">
        <v>0</v>
      </c>
      <c r="IT103" s="64">
        <v>0</v>
      </c>
      <c r="IU103" s="63">
        <v>0.9</v>
      </c>
      <c r="IV103" s="14">
        <v>13.38</v>
      </c>
      <c r="IW103" s="64">
        <f t="shared" si="996"/>
        <v>14866.666666666668</v>
      </c>
      <c r="IX103" s="63">
        <v>0</v>
      </c>
      <c r="IY103" s="14">
        <v>0</v>
      </c>
      <c r="IZ103" s="64">
        <f t="shared" si="997"/>
        <v>0</v>
      </c>
      <c r="JA103" s="63">
        <v>0</v>
      </c>
      <c r="JB103" s="14">
        <v>0</v>
      </c>
      <c r="JC103" s="64">
        <v>0</v>
      </c>
      <c r="JD103" s="63">
        <v>0</v>
      </c>
      <c r="JE103" s="14">
        <v>0</v>
      </c>
      <c r="JF103" s="64">
        <v>0</v>
      </c>
      <c r="JG103" s="63">
        <v>0</v>
      </c>
      <c r="JH103" s="14">
        <v>0</v>
      </c>
      <c r="JI103" s="64">
        <v>0</v>
      </c>
      <c r="JJ103" s="63">
        <v>6.3E-2</v>
      </c>
      <c r="JK103" s="14">
        <v>2.0699999999999998</v>
      </c>
      <c r="JL103" s="64">
        <f t="shared" si="998"/>
        <v>32857.142857142855</v>
      </c>
      <c r="JM103" s="63">
        <v>15.566000000000001</v>
      </c>
      <c r="JN103" s="14">
        <v>906.3</v>
      </c>
      <c r="JO103" s="64">
        <f t="shared" si="1007"/>
        <v>58223.050237697542</v>
      </c>
      <c r="JP103" s="63">
        <v>9.6790000000000003</v>
      </c>
      <c r="JQ103" s="14">
        <v>291.97000000000003</v>
      </c>
      <c r="JR103" s="64">
        <f t="shared" si="999"/>
        <v>30165.306333298897</v>
      </c>
      <c r="JS103" s="63">
        <v>0</v>
      </c>
      <c r="JT103" s="14">
        <v>0</v>
      </c>
      <c r="JU103" s="64">
        <v>0</v>
      </c>
      <c r="JV103" s="63">
        <v>0</v>
      </c>
      <c r="JW103" s="14">
        <v>0</v>
      </c>
      <c r="JX103" s="64">
        <v>0</v>
      </c>
      <c r="JY103" s="63">
        <v>0</v>
      </c>
      <c r="JZ103" s="14">
        <v>0</v>
      </c>
      <c r="KA103" s="64">
        <v>0</v>
      </c>
      <c r="KB103" s="63">
        <v>26.988</v>
      </c>
      <c r="KC103" s="14">
        <v>732.36</v>
      </c>
      <c r="KD103" s="64">
        <f t="shared" si="1000"/>
        <v>27136.505113383726</v>
      </c>
      <c r="KE103" s="63">
        <v>0.75</v>
      </c>
      <c r="KF103" s="14">
        <v>30.12</v>
      </c>
      <c r="KG103" s="64">
        <f t="shared" si="1001"/>
        <v>40160.000000000007</v>
      </c>
      <c r="KH103" s="11" t="e">
        <f>F103+I103+L103+AM103+AS103+BB103+BH103+#REF!+BN103+BT103+BW103+CF103+CI103+DA103+DD103+DG103+DP103+DS103+DV103+EH103+EK103+EQ103+GD103+EW103+FC103+FF103+FL103+FR103+AG103+FU103+FX103+GA103+GG103+GV103+GY103+HH103+HN103+HQ103+HW103+IL103+IR103+IU103+JJ103+JM103+JP103+JS103+JV103+JY103+KB103+KE103+DJ103+CC103+AA103+AJ103+ET103+FI103+JD103+AD103+AY103+CX103+U103+II103+GM103+O103+CO103+AP103+HT103+GP103+HB103+JG103</f>
        <v>#REF!</v>
      </c>
      <c r="KI103" s="21" t="e">
        <f>G103+J103+M103+AN103+AT103+BC103+BI103+#REF!+BO103+BU103+BX103+CG103+CJ103+DB103+DE103+DH103+DQ103+DT103+DW103+EI103+EL103+ER103+GE103+EX103+FD103+FG103+FM103+FS103+AH103+FV103+FY103+GB103+GH103+GW103+GZ103+HI103+HO103+HR103+HX103+IM103+IS103+IV103+JK103+JN103+JQ103+JT103+JW103+JZ103+KC103+KF103+DK103+CD103+AB103+AK103+EU103+FJ103+JE103+AE103+AZ103+CY103+V103+IJ103+GN103+P103+CP103+AQ103+HU103+GQ103+HC103+JH103</f>
        <v>#REF!</v>
      </c>
      <c r="KJ103" s="12"/>
      <c r="KK103" s="13"/>
      <c r="KL103" s="12"/>
      <c r="KM103" s="12"/>
      <c r="KN103" s="12"/>
      <c r="KO103" s="13"/>
      <c r="KP103" s="12"/>
      <c r="KQ103" s="12"/>
      <c r="KR103" s="12"/>
      <c r="KS103" s="13"/>
      <c r="KT103" s="12"/>
      <c r="KU103" s="12"/>
      <c r="KV103" s="12"/>
      <c r="KW103" s="13"/>
      <c r="KX103" s="12"/>
      <c r="KY103" s="12"/>
      <c r="KZ103" s="12"/>
      <c r="LA103" s="13"/>
      <c r="LB103" s="12"/>
      <c r="LC103" s="12"/>
      <c r="LD103" s="12"/>
      <c r="LE103" s="13"/>
      <c r="LF103" s="12"/>
      <c r="LG103" s="12"/>
      <c r="LH103" s="12"/>
      <c r="LI103" s="13"/>
      <c r="LJ103" s="12"/>
      <c r="LK103" s="12"/>
      <c r="LL103" s="12"/>
      <c r="LM103" s="13"/>
      <c r="LN103" s="12"/>
      <c r="LO103" s="12"/>
      <c r="LP103" s="12"/>
      <c r="LQ103" s="13"/>
      <c r="LR103" s="12"/>
      <c r="LS103" s="12"/>
      <c r="LT103" s="12"/>
      <c r="LU103" s="13"/>
      <c r="LV103" s="12"/>
      <c r="LW103" s="12"/>
      <c r="LX103" s="12"/>
      <c r="LY103" s="13"/>
      <c r="LZ103" s="12"/>
      <c r="MA103" s="12"/>
      <c r="MB103" s="12"/>
    </row>
    <row r="104" spans="1:415" x14ac:dyDescent="0.3">
      <c r="A104" s="57">
        <v>2016</v>
      </c>
      <c r="B104" s="58" t="s">
        <v>12</v>
      </c>
      <c r="C104" s="63">
        <v>0</v>
      </c>
      <c r="D104" s="14">
        <v>0</v>
      </c>
      <c r="E104" s="64">
        <v>0</v>
      </c>
      <c r="F104" s="63">
        <v>14.071</v>
      </c>
      <c r="G104" s="14">
        <v>426.58</v>
      </c>
      <c r="H104" s="64">
        <f t="shared" si="972"/>
        <v>30316.253286902138</v>
      </c>
      <c r="I104" s="63">
        <v>0</v>
      </c>
      <c r="J104" s="14">
        <v>0</v>
      </c>
      <c r="K104" s="64">
        <v>0</v>
      </c>
      <c r="L104" s="63">
        <v>0.31</v>
      </c>
      <c r="M104" s="14">
        <v>3.49</v>
      </c>
      <c r="N104" s="64">
        <f t="shared" si="973"/>
        <v>11258.064516129034</v>
      </c>
      <c r="O104" s="63">
        <v>0</v>
      </c>
      <c r="P104" s="14">
        <v>0</v>
      </c>
      <c r="Q104" s="64">
        <v>0</v>
      </c>
      <c r="R104" s="63"/>
      <c r="S104" s="14"/>
      <c r="T104" s="64"/>
      <c r="U104" s="63">
        <v>0</v>
      </c>
      <c r="V104" s="14">
        <v>0</v>
      </c>
      <c r="W104" s="64">
        <v>0</v>
      </c>
      <c r="X104" s="63">
        <v>0</v>
      </c>
      <c r="Y104" s="14">
        <v>0</v>
      </c>
      <c r="Z104" s="64">
        <v>0</v>
      </c>
      <c r="AA104" s="63">
        <v>152.17400000000001</v>
      </c>
      <c r="AB104" s="14">
        <v>4346.07</v>
      </c>
      <c r="AC104" s="64">
        <f t="shared" si="974"/>
        <v>28559.872251501565</v>
      </c>
      <c r="AD104" s="63">
        <v>0</v>
      </c>
      <c r="AE104" s="14">
        <v>0</v>
      </c>
      <c r="AF104" s="64">
        <v>0</v>
      </c>
      <c r="AG104" s="63">
        <v>0</v>
      </c>
      <c r="AH104" s="14">
        <v>0</v>
      </c>
      <c r="AI104" s="64">
        <v>0</v>
      </c>
      <c r="AJ104" s="63">
        <v>0</v>
      </c>
      <c r="AK104" s="14">
        <v>0</v>
      </c>
      <c r="AL104" s="64">
        <v>0</v>
      </c>
      <c r="AM104" s="63">
        <v>0</v>
      </c>
      <c r="AN104" s="14">
        <v>0</v>
      </c>
      <c r="AO104" s="64">
        <v>0</v>
      </c>
      <c r="AP104" s="63">
        <v>0</v>
      </c>
      <c r="AQ104" s="14">
        <v>0</v>
      </c>
      <c r="AR104" s="64">
        <v>0</v>
      </c>
      <c r="AS104" s="63">
        <v>1.7999999999999999E-2</v>
      </c>
      <c r="AT104" s="14">
        <v>0.68</v>
      </c>
      <c r="AU104" s="64">
        <f t="shared" si="1008"/>
        <v>37777.777777777788</v>
      </c>
      <c r="AV104" s="63">
        <v>0</v>
      </c>
      <c r="AW104" s="14">
        <v>0</v>
      </c>
      <c r="AX104" s="64">
        <v>0</v>
      </c>
      <c r="AY104" s="63">
        <v>0</v>
      </c>
      <c r="AZ104" s="14">
        <v>0</v>
      </c>
      <c r="BA104" s="64">
        <v>0</v>
      </c>
      <c r="BB104" s="63">
        <v>0</v>
      </c>
      <c r="BC104" s="14">
        <v>0</v>
      </c>
      <c r="BD104" s="64">
        <v>0</v>
      </c>
      <c r="BE104" s="63"/>
      <c r="BF104" s="14"/>
      <c r="BG104" s="64"/>
      <c r="BH104" s="63">
        <v>0</v>
      </c>
      <c r="BI104" s="14">
        <v>0</v>
      </c>
      <c r="BJ104" s="64">
        <v>0</v>
      </c>
      <c r="BK104" s="63">
        <v>1.3420000000000001</v>
      </c>
      <c r="BL104" s="14">
        <v>31.05</v>
      </c>
      <c r="BM104" s="64">
        <f t="shared" si="975"/>
        <v>23137.108792846499</v>
      </c>
      <c r="BN104" s="63">
        <v>0</v>
      </c>
      <c r="BO104" s="14">
        <v>0</v>
      </c>
      <c r="BP104" s="64">
        <v>0</v>
      </c>
      <c r="BQ104" s="63"/>
      <c r="BR104" s="14"/>
      <c r="BS104" s="64"/>
      <c r="BT104" s="63">
        <v>0</v>
      </c>
      <c r="BU104" s="14">
        <v>0</v>
      </c>
      <c r="BV104" s="64">
        <v>0</v>
      </c>
      <c r="BW104" s="63">
        <v>0</v>
      </c>
      <c r="BX104" s="14">
        <v>0</v>
      </c>
      <c r="BY104" s="64">
        <v>0</v>
      </c>
      <c r="BZ104" s="63"/>
      <c r="CA104" s="14"/>
      <c r="CB104" s="64"/>
      <c r="CC104" s="63">
        <v>47.994</v>
      </c>
      <c r="CD104" s="14">
        <v>1359.48</v>
      </c>
      <c r="CE104" s="64">
        <f t="shared" si="976"/>
        <v>28326.040755094386</v>
      </c>
      <c r="CF104" s="63">
        <v>0</v>
      </c>
      <c r="CG104" s="14">
        <v>0</v>
      </c>
      <c r="CH104" s="64">
        <v>0</v>
      </c>
      <c r="CI104" s="63">
        <v>0</v>
      </c>
      <c r="CJ104" s="14">
        <v>0</v>
      </c>
      <c r="CK104" s="64">
        <v>0</v>
      </c>
      <c r="CL104" s="63">
        <v>0</v>
      </c>
      <c r="CM104" s="14">
        <v>0</v>
      </c>
      <c r="CN104" s="64">
        <f t="shared" si="977"/>
        <v>0</v>
      </c>
      <c r="CO104" s="63">
        <v>0</v>
      </c>
      <c r="CP104" s="14">
        <v>0</v>
      </c>
      <c r="CQ104" s="64">
        <v>0</v>
      </c>
      <c r="CR104" s="63">
        <v>0</v>
      </c>
      <c r="CS104" s="14">
        <v>0</v>
      </c>
      <c r="CT104" s="64">
        <f t="shared" si="978"/>
        <v>0</v>
      </c>
      <c r="CU104" s="63">
        <v>0</v>
      </c>
      <c r="CV104" s="14">
        <v>0</v>
      </c>
      <c r="CW104" s="64">
        <v>0</v>
      </c>
      <c r="CX104" s="63">
        <v>0</v>
      </c>
      <c r="CY104" s="14">
        <v>0</v>
      </c>
      <c r="CZ104" s="64">
        <v>0</v>
      </c>
      <c r="DA104" s="63">
        <v>0.748</v>
      </c>
      <c r="DB104" s="14">
        <v>26.12</v>
      </c>
      <c r="DC104" s="64">
        <f t="shared" si="980"/>
        <v>34919.786096256685</v>
      </c>
      <c r="DD104" s="63">
        <v>0</v>
      </c>
      <c r="DE104" s="14">
        <v>0</v>
      </c>
      <c r="DF104" s="64">
        <v>0</v>
      </c>
      <c r="DG104" s="63">
        <v>0</v>
      </c>
      <c r="DH104" s="14">
        <v>0</v>
      </c>
      <c r="DI104" s="64">
        <v>0</v>
      </c>
      <c r="DJ104" s="63">
        <v>0</v>
      </c>
      <c r="DK104" s="14">
        <v>0</v>
      </c>
      <c r="DL104" s="64">
        <v>0</v>
      </c>
      <c r="DM104" s="63">
        <v>0</v>
      </c>
      <c r="DN104" s="14">
        <v>0</v>
      </c>
      <c r="DO104" s="64">
        <v>0</v>
      </c>
      <c r="DP104" s="63">
        <v>0</v>
      </c>
      <c r="DQ104" s="14">
        <v>0</v>
      </c>
      <c r="DR104" s="64">
        <v>0</v>
      </c>
      <c r="DS104" s="63">
        <v>0</v>
      </c>
      <c r="DT104" s="14">
        <v>0</v>
      </c>
      <c r="DU104" s="64">
        <v>0</v>
      </c>
      <c r="DV104" s="63">
        <v>0</v>
      </c>
      <c r="DW104" s="14">
        <v>0</v>
      </c>
      <c r="DX104" s="64">
        <v>0</v>
      </c>
      <c r="DY104" s="63">
        <v>0</v>
      </c>
      <c r="DZ104" s="14">
        <v>0</v>
      </c>
      <c r="EA104" s="64">
        <f t="shared" si="981"/>
        <v>0</v>
      </c>
      <c r="EB104" s="63">
        <v>0</v>
      </c>
      <c r="EC104" s="14">
        <v>0</v>
      </c>
      <c r="ED104" s="64">
        <f t="shared" si="982"/>
        <v>0</v>
      </c>
      <c r="EE104" s="63">
        <v>0</v>
      </c>
      <c r="EF104" s="14">
        <v>0</v>
      </c>
      <c r="EG104" s="64">
        <f t="shared" si="1015"/>
        <v>0</v>
      </c>
      <c r="EH104" s="63">
        <v>0</v>
      </c>
      <c r="EI104" s="14">
        <v>0</v>
      </c>
      <c r="EJ104" s="64">
        <v>0</v>
      </c>
      <c r="EK104" s="63">
        <v>0</v>
      </c>
      <c r="EL104" s="14">
        <v>0</v>
      </c>
      <c r="EM104" s="64">
        <v>0</v>
      </c>
      <c r="EN104" s="63">
        <v>0</v>
      </c>
      <c r="EO104" s="14">
        <v>0</v>
      </c>
      <c r="EP104" s="64">
        <v>0</v>
      </c>
      <c r="EQ104" s="63">
        <v>0</v>
      </c>
      <c r="ER104" s="14">
        <v>0</v>
      </c>
      <c r="ES104" s="64">
        <v>0</v>
      </c>
      <c r="ET104" s="63">
        <v>31.853999999999999</v>
      </c>
      <c r="EU104" s="14">
        <v>966.06</v>
      </c>
      <c r="EV104" s="64">
        <f t="shared" si="984"/>
        <v>30327.745338105102</v>
      </c>
      <c r="EW104" s="63">
        <v>0</v>
      </c>
      <c r="EX104" s="14">
        <v>0</v>
      </c>
      <c r="EY104" s="64">
        <v>0</v>
      </c>
      <c r="EZ104" s="63"/>
      <c r="FA104" s="14"/>
      <c r="FB104" s="64"/>
      <c r="FC104" s="63">
        <v>6.0999999999999999E-2</v>
      </c>
      <c r="FD104" s="14">
        <v>2.5299999999999998</v>
      </c>
      <c r="FE104" s="64">
        <f t="shared" si="985"/>
        <v>41475.40983606557</v>
      </c>
      <c r="FF104" s="63">
        <v>1.3140000000000001</v>
      </c>
      <c r="FG104" s="14">
        <v>34.24</v>
      </c>
      <c r="FH104" s="64">
        <f t="shared" si="986"/>
        <v>26057.838660578385</v>
      </c>
      <c r="FI104" s="63">
        <v>0</v>
      </c>
      <c r="FJ104" s="14">
        <v>0</v>
      </c>
      <c r="FK104" s="64">
        <v>0</v>
      </c>
      <c r="FL104" s="63">
        <v>0</v>
      </c>
      <c r="FM104" s="14">
        <v>0</v>
      </c>
      <c r="FN104" s="64">
        <v>0</v>
      </c>
      <c r="FO104" s="63">
        <v>0</v>
      </c>
      <c r="FP104" s="14">
        <v>0</v>
      </c>
      <c r="FQ104" s="64">
        <f t="shared" si="987"/>
        <v>0</v>
      </c>
      <c r="FR104" s="63">
        <v>12.218</v>
      </c>
      <c r="FS104" s="14">
        <v>351.75</v>
      </c>
      <c r="FT104" s="64">
        <f t="shared" si="988"/>
        <v>28789.490915043381</v>
      </c>
      <c r="FU104" s="63">
        <v>43.429000000000002</v>
      </c>
      <c r="FV104" s="14">
        <v>1052.1600000000001</v>
      </c>
      <c r="FW104" s="64">
        <f t="shared" si="989"/>
        <v>24227.129337539434</v>
      </c>
      <c r="FX104" s="63">
        <v>84.915999999999997</v>
      </c>
      <c r="FY104" s="14">
        <v>2609.8200000000002</v>
      </c>
      <c r="FZ104" s="64">
        <f t="shared" si="990"/>
        <v>30734.137265061945</v>
      </c>
      <c r="GA104" s="63">
        <v>0</v>
      </c>
      <c r="GB104" s="14">
        <v>0</v>
      </c>
      <c r="GC104" s="64">
        <v>0</v>
      </c>
      <c r="GD104" s="63">
        <v>4.8000000000000001E-2</v>
      </c>
      <c r="GE104" s="14">
        <v>2.66</v>
      </c>
      <c r="GF104" s="64">
        <f t="shared" si="1004"/>
        <v>55416.666666666672</v>
      </c>
      <c r="GG104" s="63">
        <v>1.8540000000000001</v>
      </c>
      <c r="GH104" s="14">
        <v>58.86</v>
      </c>
      <c r="GI104" s="64">
        <f t="shared" si="1005"/>
        <v>31747.572815533978</v>
      </c>
      <c r="GJ104" s="63">
        <v>0</v>
      </c>
      <c r="GK104" s="14">
        <v>0</v>
      </c>
      <c r="GL104" s="64">
        <v>0</v>
      </c>
      <c r="GM104" s="63">
        <v>0</v>
      </c>
      <c r="GN104" s="14">
        <v>0</v>
      </c>
      <c r="GO104" s="64">
        <v>0</v>
      </c>
      <c r="GP104" s="63">
        <v>0</v>
      </c>
      <c r="GQ104" s="14">
        <v>0</v>
      </c>
      <c r="GR104" s="64">
        <v>0</v>
      </c>
      <c r="GS104" s="63">
        <v>0</v>
      </c>
      <c r="GT104" s="14">
        <v>0</v>
      </c>
      <c r="GU104" s="64">
        <v>0</v>
      </c>
      <c r="GV104" s="63">
        <v>0</v>
      </c>
      <c r="GW104" s="14">
        <v>0</v>
      </c>
      <c r="GX104" s="64">
        <v>0</v>
      </c>
      <c r="GY104" s="63">
        <v>0</v>
      </c>
      <c r="GZ104" s="14">
        <v>0</v>
      </c>
      <c r="HA104" s="64">
        <v>0</v>
      </c>
      <c r="HB104" s="63">
        <v>0</v>
      </c>
      <c r="HC104" s="14">
        <v>0</v>
      </c>
      <c r="HD104" s="64">
        <v>0</v>
      </c>
      <c r="HE104" s="63">
        <v>0</v>
      </c>
      <c r="HF104" s="14">
        <v>0</v>
      </c>
      <c r="HG104" s="64">
        <f t="shared" si="992"/>
        <v>0</v>
      </c>
      <c r="HH104" s="63">
        <v>0.05</v>
      </c>
      <c r="HI104" s="14">
        <v>2.41</v>
      </c>
      <c r="HJ104" s="64">
        <f t="shared" si="993"/>
        <v>48200</v>
      </c>
      <c r="HK104" s="63">
        <v>0</v>
      </c>
      <c r="HL104" s="14">
        <v>0</v>
      </c>
      <c r="HM104" s="64">
        <v>0</v>
      </c>
      <c r="HN104" s="63">
        <v>0</v>
      </c>
      <c r="HO104" s="14">
        <v>0</v>
      </c>
      <c r="HP104" s="64">
        <v>0</v>
      </c>
      <c r="HQ104" s="63">
        <v>0</v>
      </c>
      <c r="HR104" s="14">
        <v>0</v>
      </c>
      <c r="HS104" s="64">
        <v>0</v>
      </c>
      <c r="HT104" s="63">
        <v>0</v>
      </c>
      <c r="HU104" s="14">
        <v>0</v>
      </c>
      <c r="HV104" s="64">
        <v>0</v>
      </c>
      <c r="HW104" s="63">
        <v>0</v>
      </c>
      <c r="HX104" s="14">
        <v>0</v>
      </c>
      <c r="HY104" s="64">
        <v>0</v>
      </c>
      <c r="HZ104" s="63">
        <v>0</v>
      </c>
      <c r="IA104" s="14">
        <v>0</v>
      </c>
      <c r="IB104" s="64">
        <v>0</v>
      </c>
      <c r="IC104" s="63">
        <v>0</v>
      </c>
      <c r="ID104" s="14">
        <v>0</v>
      </c>
      <c r="IE104" s="64">
        <f t="shared" si="995"/>
        <v>0</v>
      </c>
      <c r="IF104" s="63">
        <v>0</v>
      </c>
      <c r="IG104" s="14">
        <v>0</v>
      </c>
      <c r="IH104" s="64">
        <v>0</v>
      </c>
      <c r="II104" s="63">
        <v>0</v>
      </c>
      <c r="IJ104" s="14">
        <v>0</v>
      </c>
      <c r="IK104" s="64">
        <v>0</v>
      </c>
      <c r="IL104" s="63">
        <v>0</v>
      </c>
      <c r="IM104" s="14">
        <v>0</v>
      </c>
      <c r="IN104" s="64">
        <v>0</v>
      </c>
      <c r="IO104" s="63">
        <v>0</v>
      </c>
      <c r="IP104" s="14">
        <v>0</v>
      </c>
      <c r="IQ104" s="64">
        <v>0</v>
      </c>
      <c r="IR104" s="63">
        <v>0</v>
      </c>
      <c r="IS104" s="14">
        <v>0</v>
      </c>
      <c r="IT104" s="64">
        <v>0</v>
      </c>
      <c r="IU104" s="63">
        <v>0.85399999999999998</v>
      </c>
      <c r="IV104" s="14">
        <v>27.1</v>
      </c>
      <c r="IW104" s="64">
        <f t="shared" si="996"/>
        <v>31733.021077283374</v>
      </c>
      <c r="IX104" s="63">
        <v>0</v>
      </c>
      <c r="IY104" s="14">
        <v>0</v>
      </c>
      <c r="IZ104" s="64">
        <f t="shared" si="997"/>
        <v>0</v>
      </c>
      <c r="JA104" s="63">
        <v>0</v>
      </c>
      <c r="JB104" s="14">
        <v>0</v>
      </c>
      <c r="JC104" s="64">
        <v>0</v>
      </c>
      <c r="JD104" s="63">
        <v>0</v>
      </c>
      <c r="JE104" s="14">
        <v>0</v>
      </c>
      <c r="JF104" s="64">
        <v>0</v>
      </c>
      <c r="JG104" s="63">
        <v>0</v>
      </c>
      <c r="JH104" s="14">
        <v>0</v>
      </c>
      <c r="JI104" s="64">
        <v>0</v>
      </c>
      <c r="JJ104" s="63">
        <v>8.5999999999999993E-2</v>
      </c>
      <c r="JK104" s="14">
        <v>3.4</v>
      </c>
      <c r="JL104" s="64">
        <f t="shared" si="998"/>
        <v>39534.883720930229</v>
      </c>
      <c r="JM104" s="63">
        <v>2.93</v>
      </c>
      <c r="JN104" s="14">
        <v>59.71</v>
      </c>
      <c r="JO104" s="64">
        <f t="shared" si="1007"/>
        <v>20378.839590443687</v>
      </c>
      <c r="JP104" s="63">
        <v>6.0000000000000001E-3</v>
      </c>
      <c r="JQ104" s="14">
        <v>0.1</v>
      </c>
      <c r="JR104" s="64">
        <f t="shared" si="999"/>
        <v>16666.666666666668</v>
      </c>
      <c r="JS104" s="63">
        <v>0</v>
      </c>
      <c r="JT104" s="14">
        <v>0</v>
      </c>
      <c r="JU104" s="64">
        <v>0</v>
      </c>
      <c r="JV104" s="63">
        <v>0</v>
      </c>
      <c r="JW104" s="14">
        <v>0</v>
      </c>
      <c r="JX104" s="64">
        <v>0</v>
      </c>
      <c r="JY104" s="63">
        <v>0</v>
      </c>
      <c r="JZ104" s="14">
        <v>0</v>
      </c>
      <c r="KA104" s="64">
        <v>0</v>
      </c>
      <c r="KB104" s="63">
        <v>18.622</v>
      </c>
      <c r="KC104" s="14">
        <v>491.05</v>
      </c>
      <c r="KD104" s="64">
        <f t="shared" si="1000"/>
        <v>26369.348082912682</v>
      </c>
      <c r="KE104" s="63">
        <v>4.0000000000000001E-3</v>
      </c>
      <c r="KF104" s="14">
        <v>0.48</v>
      </c>
      <c r="KG104" s="64">
        <f t="shared" si="1001"/>
        <v>120000</v>
      </c>
      <c r="KH104" s="11" t="e">
        <f>F104+I104+L104+AM104+AS104+BB104+BH104+#REF!+BN104+BT104+BW104+CF104+CI104+DA104+DD104+DG104+DP104+DS104+DV104+EH104+EK104+EQ104+GD104+EW104+FC104+FF104+FL104+FR104+AG104+FU104+FX104+GA104+GG104+GV104+GY104+HH104+HN104+HQ104+HW104+IL104+IR104+IU104+JJ104+JM104+JP104+JS104+JV104+JY104+KB104+KE104+DJ104+CC104+AA104+AJ104+ET104+FI104+JD104+AD104+AY104+CX104+U104+II104+GM104+O104+CO104+AP104+HT104+GP104+HB104+JG104</f>
        <v>#REF!</v>
      </c>
      <c r="KI104" s="21" t="e">
        <f>G104+J104+M104+AN104+AT104+BC104+BI104+#REF!+BO104+BU104+BX104+CG104+CJ104+DB104+DE104+DH104+DQ104+DT104+DW104+EI104+EL104+ER104+GE104+EX104+FD104+FG104+FM104+FS104+AH104+FV104+FY104+GB104+GH104+GW104+GZ104+HI104+HO104+HR104+HX104+IM104+IS104+IV104+JK104+JN104+JQ104+JT104+JW104+JZ104+KC104+KF104+DK104+CD104+AB104+AK104+EU104+FJ104+JE104+AE104+AZ104+CY104+V104+IJ104+GN104+P104+CP104+AQ104+HU104+GQ104+HC104+JH104</f>
        <v>#REF!</v>
      </c>
      <c r="KJ104" s="6"/>
      <c r="KK104" s="9"/>
      <c r="KL104" s="6"/>
      <c r="KM104" s="6"/>
      <c r="KN104" s="6"/>
      <c r="KO104" s="9"/>
      <c r="KP104" s="6"/>
      <c r="KQ104" s="6"/>
      <c r="KR104" s="6"/>
      <c r="KS104" s="9"/>
      <c r="KT104" s="6"/>
      <c r="KU104" s="6"/>
      <c r="KV104" s="1"/>
      <c r="KW104" s="2"/>
      <c r="KX104" s="1"/>
      <c r="KY104" s="1"/>
      <c r="KZ104" s="1"/>
      <c r="LA104" s="2"/>
      <c r="LB104" s="1"/>
      <c r="LC104" s="1"/>
      <c r="LD104" s="1"/>
      <c r="LE104" s="2"/>
      <c r="LF104" s="1"/>
      <c r="LG104" s="1"/>
      <c r="LH104" s="1"/>
      <c r="LI104" s="2"/>
      <c r="LJ104" s="1"/>
      <c r="LK104" s="1"/>
      <c r="LL104" s="1"/>
      <c r="LM104" s="2"/>
      <c r="LN104" s="1"/>
      <c r="LO104" s="1"/>
      <c r="LP104" s="1"/>
      <c r="LQ104" s="2"/>
      <c r="LR104" s="1"/>
      <c r="LS104" s="1"/>
      <c r="LT104" s="1"/>
      <c r="LU104" s="2"/>
      <c r="LV104" s="1"/>
      <c r="LW104" s="1"/>
      <c r="LX104" s="1"/>
      <c r="LY104" s="2"/>
      <c r="LZ104" s="1"/>
      <c r="MA104" s="1"/>
      <c r="MB104" s="1"/>
    </row>
    <row r="105" spans="1:415" x14ac:dyDescent="0.3">
      <c r="A105" s="57">
        <v>2016</v>
      </c>
      <c r="B105" s="58" t="s">
        <v>13</v>
      </c>
      <c r="C105" s="63">
        <v>0</v>
      </c>
      <c r="D105" s="14">
        <v>0</v>
      </c>
      <c r="E105" s="64">
        <v>0</v>
      </c>
      <c r="F105" s="63">
        <v>6.992</v>
      </c>
      <c r="G105" s="14">
        <v>211.67</v>
      </c>
      <c r="H105" s="64">
        <f t="shared" si="972"/>
        <v>30273.169336384439</v>
      </c>
      <c r="I105" s="63">
        <v>0</v>
      </c>
      <c r="J105" s="14">
        <v>0</v>
      </c>
      <c r="K105" s="64">
        <v>0</v>
      </c>
      <c r="L105" s="63">
        <v>0.109</v>
      </c>
      <c r="M105" s="14">
        <v>2.27</v>
      </c>
      <c r="N105" s="64">
        <f t="shared" si="973"/>
        <v>20825.688073394496</v>
      </c>
      <c r="O105" s="63">
        <v>0</v>
      </c>
      <c r="P105" s="14">
        <v>0</v>
      </c>
      <c r="Q105" s="64">
        <v>0</v>
      </c>
      <c r="R105" s="63"/>
      <c r="S105" s="14"/>
      <c r="T105" s="64"/>
      <c r="U105" s="63">
        <v>0</v>
      </c>
      <c r="V105" s="14">
        <v>0</v>
      </c>
      <c r="W105" s="64">
        <v>0</v>
      </c>
      <c r="X105" s="63">
        <v>0</v>
      </c>
      <c r="Y105" s="14">
        <v>0</v>
      </c>
      <c r="Z105" s="64">
        <v>0</v>
      </c>
      <c r="AA105" s="63">
        <v>117.59</v>
      </c>
      <c r="AB105" s="14">
        <v>3835.53</v>
      </c>
      <c r="AC105" s="64">
        <f t="shared" si="974"/>
        <v>32617.824644952805</v>
      </c>
      <c r="AD105" s="63">
        <v>0</v>
      </c>
      <c r="AE105" s="14">
        <v>0</v>
      </c>
      <c r="AF105" s="64">
        <v>0</v>
      </c>
      <c r="AG105" s="63">
        <v>0.02</v>
      </c>
      <c r="AH105" s="14">
        <v>0.92</v>
      </c>
      <c r="AI105" s="64">
        <f t="shared" si="1013"/>
        <v>46000</v>
      </c>
      <c r="AJ105" s="63">
        <v>0</v>
      </c>
      <c r="AK105" s="14">
        <v>0</v>
      </c>
      <c r="AL105" s="64">
        <v>0</v>
      </c>
      <c r="AM105" s="63">
        <v>0</v>
      </c>
      <c r="AN105" s="14">
        <v>0</v>
      </c>
      <c r="AO105" s="64">
        <v>0</v>
      </c>
      <c r="AP105" s="63">
        <v>0</v>
      </c>
      <c r="AQ105" s="14">
        <v>0</v>
      </c>
      <c r="AR105" s="64">
        <v>0</v>
      </c>
      <c r="AS105" s="63">
        <v>0</v>
      </c>
      <c r="AT105" s="14">
        <v>0</v>
      </c>
      <c r="AU105" s="64">
        <v>0</v>
      </c>
      <c r="AV105" s="63">
        <v>0</v>
      </c>
      <c r="AW105" s="14">
        <v>0</v>
      </c>
      <c r="AX105" s="64">
        <v>0</v>
      </c>
      <c r="AY105" s="63">
        <v>0</v>
      </c>
      <c r="AZ105" s="14">
        <v>0</v>
      </c>
      <c r="BA105" s="64">
        <v>0</v>
      </c>
      <c r="BB105" s="63">
        <v>0</v>
      </c>
      <c r="BC105" s="14">
        <v>0</v>
      </c>
      <c r="BD105" s="64">
        <v>0</v>
      </c>
      <c r="BE105" s="63"/>
      <c r="BF105" s="14"/>
      <c r="BG105" s="64"/>
      <c r="BH105" s="63">
        <v>0.55800000000000005</v>
      </c>
      <c r="BI105" s="14">
        <v>22.35</v>
      </c>
      <c r="BJ105" s="64">
        <f t="shared" si="1002"/>
        <v>40053.763440860217</v>
      </c>
      <c r="BK105" s="63">
        <v>1.024</v>
      </c>
      <c r="BL105" s="14">
        <v>32.53</v>
      </c>
      <c r="BM105" s="64">
        <f t="shared" si="975"/>
        <v>31767.578125</v>
      </c>
      <c r="BN105" s="63">
        <v>0.57399999999999995</v>
      </c>
      <c r="BO105" s="14">
        <v>18.64</v>
      </c>
      <c r="BP105" s="64">
        <f t="shared" si="1003"/>
        <v>32473.867595818818</v>
      </c>
      <c r="BQ105" s="63"/>
      <c r="BR105" s="14"/>
      <c r="BS105" s="64"/>
      <c r="BT105" s="63">
        <v>0</v>
      </c>
      <c r="BU105" s="14">
        <v>0</v>
      </c>
      <c r="BV105" s="64">
        <v>0</v>
      </c>
      <c r="BW105" s="63">
        <v>0</v>
      </c>
      <c r="BX105" s="14">
        <v>0</v>
      </c>
      <c r="BY105" s="64">
        <v>0</v>
      </c>
      <c r="BZ105" s="63"/>
      <c r="CA105" s="14"/>
      <c r="CB105" s="64"/>
      <c r="CC105" s="63">
        <v>44.3</v>
      </c>
      <c r="CD105" s="14">
        <v>1130.58</v>
      </c>
      <c r="CE105" s="64">
        <f t="shared" si="976"/>
        <v>25520.99322799097</v>
      </c>
      <c r="CF105" s="63">
        <v>0</v>
      </c>
      <c r="CG105" s="14">
        <v>0</v>
      </c>
      <c r="CH105" s="64">
        <v>0</v>
      </c>
      <c r="CI105" s="63">
        <v>0</v>
      </c>
      <c r="CJ105" s="14">
        <v>0</v>
      </c>
      <c r="CK105" s="64">
        <v>0</v>
      </c>
      <c r="CL105" s="63">
        <v>0</v>
      </c>
      <c r="CM105" s="14">
        <v>0</v>
      </c>
      <c r="CN105" s="64">
        <f t="shared" si="977"/>
        <v>0</v>
      </c>
      <c r="CO105" s="63">
        <v>0</v>
      </c>
      <c r="CP105" s="14">
        <v>0</v>
      </c>
      <c r="CQ105" s="64">
        <v>0</v>
      </c>
      <c r="CR105" s="63">
        <v>0</v>
      </c>
      <c r="CS105" s="14">
        <v>0</v>
      </c>
      <c r="CT105" s="64">
        <f t="shared" si="978"/>
        <v>0</v>
      </c>
      <c r="CU105" s="63">
        <v>0</v>
      </c>
      <c r="CV105" s="14">
        <v>0</v>
      </c>
      <c r="CW105" s="64">
        <v>0</v>
      </c>
      <c r="CX105" s="63">
        <v>0</v>
      </c>
      <c r="CY105" s="14">
        <v>0</v>
      </c>
      <c r="CZ105" s="64">
        <v>0</v>
      </c>
      <c r="DA105" s="63">
        <v>0.48899999999999999</v>
      </c>
      <c r="DB105" s="14">
        <v>18.93</v>
      </c>
      <c r="DC105" s="64">
        <f t="shared" si="980"/>
        <v>38711.656441717794</v>
      </c>
      <c r="DD105" s="63">
        <v>0</v>
      </c>
      <c r="DE105" s="14">
        <v>0</v>
      </c>
      <c r="DF105" s="64">
        <v>0</v>
      </c>
      <c r="DG105" s="63">
        <v>0</v>
      </c>
      <c r="DH105" s="14">
        <v>0</v>
      </c>
      <c r="DI105" s="64">
        <v>0</v>
      </c>
      <c r="DJ105" s="63">
        <v>0</v>
      </c>
      <c r="DK105" s="14">
        <v>0</v>
      </c>
      <c r="DL105" s="64">
        <v>0</v>
      </c>
      <c r="DM105" s="63">
        <v>0</v>
      </c>
      <c r="DN105" s="14">
        <v>0</v>
      </c>
      <c r="DO105" s="64">
        <v>0</v>
      </c>
      <c r="DP105" s="63">
        <v>0</v>
      </c>
      <c r="DQ105" s="14">
        <v>0</v>
      </c>
      <c r="DR105" s="64">
        <v>0</v>
      </c>
      <c r="DS105" s="63">
        <v>2.1999999999999999E-2</v>
      </c>
      <c r="DT105" s="14">
        <v>0.89</v>
      </c>
      <c r="DU105" s="64">
        <f t="shared" si="1009"/>
        <v>40454.545454545463</v>
      </c>
      <c r="DV105" s="63">
        <v>0</v>
      </c>
      <c r="DW105" s="14">
        <v>0</v>
      </c>
      <c r="DX105" s="64">
        <v>0</v>
      </c>
      <c r="DY105" s="63">
        <v>0</v>
      </c>
      <c r="DZ105" s="14">
        <v>0</v>
      </c>
      <c r="EA105" s="64">
        <f t="shared" si="981"/>
        <v>0</v>
      </c>
      <c r="EB105" s="63">
        <v>0</v>
      </c>
      <c r="EC105" s="14">
        <v>0</v>
      </c>
      <c r="ED105" s="64">
        <f t="shared" si="982"/>
        <v>0</v>
      </c>
      <c r="EE105" s="63">
        <v>0</v>
      </c>
      <c r="EF105" s="14">
        <v>0</v>
      </c>
      <c r="EG105" s="64">
        <f t="shared" si="1015"/>
        <v>0</v>
      </c>
      <c r="EH105" s="63">
        <v>0</v>
      </c>
      <c r="EI105" s="14">
        <v>0</v>
      </c>
      <c r="EJ105" s="64">
        <v>0</v>
      </c>
      <c r="EK105" s="63">
        <v>0</v>
      </c>
      <c r="EL105" s="14">
        <v>0</v>
      </c>
      <c r="EM105" s="64">
        <v>0</v>
      </c>
      <c r="EN105" s="63">
        <v>0</v>
      </c>
      <c r="EO105" s="14">
        <v>0</v>
      </c>
      <c r="EP105" s="64">
        <v>0</v>
      </c>
      <c r="EQ105" s="63">
        <v>0</v>
      </c>
      <c r="ER105" s="14">
        <v>0</v>
      </c>
      <c r="ES105" s="64">
        <v>0</v>
      </c>
      <c r="ET105" s="63">
        <v>17.538</v>
      </c>
      <c r="EU105" s="14">
        <v>580.54999999999995</v>
      </c>
      <c r="EV105" s="64">
        <f t="shared" si="984"/>
        <v>33102.406203672028</v>
      </c>
      <c r="EW105" s="63">
        <v>0</v>
      </c>
      <c r="EX105" s="14">
        <v>0</v>
      </c>
      <c r="EY105" s="64">
        <v>0</v>
      </c>
      <c r="EZ105" s="63"/>
      <c r="FA105" s="14"/>
      <c r="FB105" s="64"/>
      <c r="FC105" s="63">
        <v>0.13100000000000001</v>
      </c>
      <c r="FD105" s="14">
        <v>5.37</v>
      </c>
      <c r="FE105" s="64">
        <f t="shared" si="985"/>
        <v>40992.366412213742</v>
      </c>
      <c r="FF105" s="63">
        <v>0.52100000000000002</v>
      </c>
      <c r="FG105" s="14">
        <v>22.56</v>
      </c>
      <c r="FH105" s="64">
        <f t="shared" si="986"/>
        <v>43301.343570057572</v>
      </c>
      <c r="FI105" s="63">
        <v>0</v>
      </c>
      <c r="FJ105" s="14">
        <v>0</v>
      </c>
      <c r="FK105" s="64">
        <v>0</v>
      </c>
      <c r="FL105" s="63">
        <v>0</v>
      </c>
      <c r="FM105" s="14">
        <v>0</v>
      </c>
      <c r="FN105" s="64">
        <v>0</v>
      </c>
      <c r="FO105" s="63">
        <v>0</v>
      </c>
      <c r="FP105" s="14">
        <v>0</v>
      </c>
      <c r="FQ105" s="64">
        <f t="shared" si="987"/>
        <v>0</v>
      </c>
      <c r="FR105" s="63">
        <v>4.3159999999999998</v>
      </c>
      <c r="FS105" s="14">
        <v>174.34</v>
      </c>
      <c r="FT105" s="64">
        <f t="shared" si="988"/>
        <v>40393.883225208527</v>
      </c>
      <c r="FU105" s="63">
        <v>11.45</v>
      </c>
      <c r="FV105" s="14">
        <v>229.72</v>
      </c>
      <c r="FW105" s="64">
        <f t="shared" si="989"/>
        <v>20062.882096069872</v>
      </c>
      <c r="FX105" s="63">
        <v>123.41500000000001</v>
      </c>
      <c r="FY105" s="14">
        <v>3175.22</v>
      </c>
      <c r="FZ105" s="64">
        <f t="shared" si="990"/>
        <v>25727.990924928086</v>
      </c>
      <c r="GA105" s="63">
        <v>0</v>
      </c>
      <c r="GB105" s="14">
        <v>0</v>
      </c>
      <c r="GC105" s="64">
        <v>0</v>
      </c>
      <c r="GD105" s="63">
        <v>0</v>
      </c>
      <c r="GE105" s="14">
        <v>0</v>
      </c>
      <c r="GF105" s="64">
        <v>0</v>
      </c>
      <c r="GG105" s="63">
        <v>1.583</v>
      </c>
      <c r="GH105" s="14">
        <v>51.39</v>
      </c>
      <c r="GI105" s="64">
        <f t="shared" si="1005"/>
        <v>32463.67656348705</v>
      </c>
      <c r="GJ105" s="63">
        <v>0</v>
      </c>
      <c r="GK105" s="14">
        <v>0</v>
      </c>
      <c r="GL105" s="64">
        <v>0</v>
      </c>
      <c r="GM105" s="63">
        <v>0</v>
      </c>
      <c r="GN105" s="14">
        <v>0</v>
      </c>
      <c r="GO105" s="64">
        <v>0</v>
      </c>
      <c r="GP105" s="63">
        <v>0.02</v>
      </c>
      <c r="GQ105" s="14">
        <v>0.28000000000000003</v>
      </c>
      <c r="GR105" s="64">
        <f t="shared" ref="GR105" si="1020">GQ105/GP105*1000</f>
        <v>14000.000000000002</v>
      </c>
      <c r="GS105" s="63">
        <v>0</v>
      </c>
      <c r="GT105" s="14">
        <v>0</v>
      </c>
      <c r="GU105" s="64">
        <v>0</v>
      </c>
      <c r="GV105" s="63">
        <v>0</v>
      </c>
      <c r="GW105" s="14">
        <v>0</v>
      </c>
      <c r="GX105" s="64">
        <v>0</v>
      </c>
      <c r="GY105" s="63">
        <v>0</v>
      </c>
      <c r="GZ105" s="14">
        <v>0</v>
      </c>
      <c r="HA105" s="64">
        <v>0</v>
      </c>
      <c r="HB105" s="63">
        <v>2.4E-2</v>
      </c>
      <c r="HC105" s="14">
        <v>3.15</v>
      </c>
      <c r="HD105" s="64">
        <f t="shared" ref="HD105" si="1021">HC105/HB105*1000</f>
        <v>131250</v>
      </c>
      <c r="HE105" s="63">
        <v>0</v>
      </c>
      <c r="HF105" s="14">
        <v>0</v>
      </c>
      <c r="HG105" s="64">
        <f t="shared" si="992"/>
        <v>0</v>
      </c>
      <c r="HH105" s="63">
        <v>0</v>
      </c>
      <c r="HI105" s="14">
        <v>0</v>
      </c>
      <c r="HJ105" s="64">
        <v>0</v>
      </c>
      <c r="HK105" s="63">
        <v>0</v>
      </c>
      <c r="HL105" s="14">
        <v>0</v>
      </c>
      <c r="HM105" s="64">
        <v>0</v>
      </c>
      <c r="HN105" s="63">
        <v>0</v>
      </c>
      <c r="HO105" s="14">
        <v>0</v>
      </c>
      <c r="HP105" s="64">
        <v>0</v>
      </c>
      <c r="HQ105" s="63">
        <v>0</v>
      </c>
      <c r="HR105" s="14">
        <v>0</v>
      </c>
      <c r="HS105" s="64">
        <v>0</v>
      </c>
      <c r="HT105" s="63">
        <v>0</v>
      </c>
      <c r="HU105" s="14">
        <v>0</v>
      </c>
      <c r="HV105" s="64">
        <v>0</v>
      </c>
      <c r="HW105" s="63">
        <v>0</v>
      </c>
      <c r="HX105" s="14">
        <v>0</v>
      </c>
      <c r="HY105" s="64">
        <v>0</v>
      </c>
      <c r="HZ105" s="63">
        <v>0</v>
      </c>
      <c r="IA105" s="14">
        <v>0</v>
      </c>
      <c r="IB105" s="64">
        <v>0</v>
      </c>
      <c r="IC105" s="63">
        <v>0</v>
      </c>
      <c r="ID105" s="14">
        <v>0</v>
      </c>
      <c r="IE105" s="64">
        <f t="shared" si="995"/>
        <v>0</v>
      </c>
      <c r="IF105" s="63">
        <v>0</v>
      </c>
      <c r="IG105" s="14">
        <v>0</v>
      </c>
      <c r="IH105" s="64">
        <v>0</v>
      </c>
      <c r="II105" s="63">
        <v>0</v>
      </c>
      <c r="IJ105" s="14">
        <v>0</v>
      </c>
      <c r="IK105" s="64">
        <v>0</v>
      </c>
      <c r="IL105" s="63">
        <v>0</v>
      </c>
      <c r="IM105" s="14">
        <v>0</v>
      </c>
      <c r="IN105" s="64">
        <v>0</v>
      </c>
      <c r="IO105" s="63">
        <v>0</v>
      </c>
      <c r="IP105" s="14">
        <v>0</v>
      </c>
      <c r="IQ105" s="64">
        <v>0</v>
      </c>
      <c r="IR105" s="63">
        <v>0</v>
      </c>
      <c r="IS105" s="14">
        <v>0</v>
      </c>
      <c r="IT105" s="64">
        <v>0</v>
      </c>
      <c r="IU105" s="63">
        <v>0.94199999999999995</v>
      </c>
      <c r="IV105" s="14">
        <v>40.4</v>
      </c>
      <c r="IW105" s="64">
        <f t="shared" si="996"/>
        <v>42887.473460721871</v>
      </c>
      <c r="IX105" s="63">
        <v>0</v>
      </c>
      <c r="IY105" s="14">
        <v>0</v>
      </c>
      <c r="IZ105" s="64">
        <f t="shared" si="997"/>
        <v>0</v>
      </c>
      <c r="JA105" s="63">
        <v>0</v>
      </c>
      <c r="JB105" s="14">
        <v>0</v>
      </c>
      <c r="JC105" s="64">
        <v>0</v>
      </c>
      <c r="JD105" s="63">
        <v>0</v>
      </c>
      <c r="JE105" s="14">
        <v>0</v>
      </c>
      <c r="JF105" s="64">
        <v>0</v>
      </c>
      <c r="JG105" s="63">
        <v>4.0000000000000001E-3</v>
      </c>
      <c r="JH105" s="14">
        <v>0.5</v>
      </c>
      <c r="JI105" s="64">
        <f t="shared" ref="JI105" si="1022">JH105/JG105*1000</f>
        <v>125000</v>
      </c>
      <c r="JJ105" s="63">
        <v>0.34799999999999998</v>
      </c>
      <c r="JK105" s="14">
        <v>10.82</v>
      </c>
      <c r="JL105" s="64">
        <f t="shared" si="998"/>
        <v>31091.95402298851</v>
      </c>
      <c r="JM105" s="63">
        <v>1.5580000000000001</v>
      </c>
      <c r="JN105" s="14">
        <v>39.950000000000003</v>
      </c>
      <c r="JO105" s="64">
        <f t="shared" si="1007"/>
        <v>25641.848523748398</v>
      </c>
      <c r="JP105" s="63">
        <v>2.6509999999999998</v>
      </c>
      <c r="JQ105" s="14">
        <v>66.03</v>
      </c>
      <c r="JR105" s="64">
        <f t="shared" si="999"/>
        <v>24907.582044511506</v>
      </c>
      <c r="JS105" s="63">
        <v>0</v>
      </c>
      <c r="JT105" s="14">
        <v>0</v>
      </c>
      <c r="JU105" s="64">
        <v>0</v>
      </c>
      <c r="JV105" s="63">
        <v>0</v>
      </c>
      <c r="JW105" s="14">
        <v>0</v>
      </c>
      <c r="JX105" s="64">
        <v>0</v>
      </c>
      <c r="JY105" s="63">
        <v>0</v>
      </c>
      <c r="JZ105" s="14">
        <v>0</v>
      </c>
      <c r="KA105" s="64">
        <v>0</v>
      </c>
      <c r="KB105" s="63">
        <v>9.9350000000000005</v>
      </c>
      <c r="KC105" s="14">
        <v>340.29</v>
      </c>
      <c r="KD105" s="64">
        <f t="shared" si="1000"/>
        <v>34251.635631605437</v>
      </c>
      <c r="KE105" s="63">
        <v>7.5999999999999998E-2</v>
      </c>
      <c r="KF105" s="14">
        <v>3.15</v>
      </c>
      <c r="KG105" s="64">
        <f t="shared" si="1001"/>
        <v>41447.368421052633</v>
      </c>
      <c r="KH105" s="11" t="e">
        <f>F105+I105+L105+AM105+AS105+BB105+BH105+#REF!+BN105+BT105+BW105+CF105+CI105+DA105+DD105+DG105+DP105+DS105+DV105+EH105+EK105+EQ105+GD105+EW105+FC105+FF105+FL105+FR105+AG105+FU105+FX105+GA105+GG105+GV105+GY105+HH105+HN105+HQ105+HW105+IL105+IR105+IU105+JJ105+JM105+JP105+JS105+JV105+JY105+KB105+KE105+DJ105+CC105+AA105+AJ105+ET105+FI105+JD105+AD105+AY105+CX105+U105+II105+GM105+O105+CO105+AP105+HT105+GP105+HB105+JG105</f>
        <v>#REF!</v>
      </c>
      <c r="KI105" s="21" t="e">
        <f>G105+J105+M105+AN105+AT105+BC105+BI105+#REF!+BO105+BU105+BX105+CG105+CJ105+DB105+DE105+DH105+DQ105+DT105+DW105+EI105+EL105+ER105+GE105+EX105+FD105+FG105+FM105+FS105+AH105+FV105+FY105+GB105+GH105+GW105+GZ105+HI105+HO105+HR105+HX105+IM105+IS105+IV105+JK105+JN105+JQ105+JT105+JW105+JZ105+KC105+KF105+DK105+CD105+AB105+AK105+EU105+FJ105+JE105+AE105+AZ105+CY105+V105+IJ105+GN105+P105+CP105+AQ105+HU105+GQ105+HC105+JH105</f>
        <v>#REF!</v>
      </c>
      <c r="KJ105" s="6"/>
      <c r="KK105" s="9"/>
      <c r="KL105" s="6"/>
      <c r="KM105" s="6"/>
      <c r="KN105" s="6"/>
      <c r="KO105" s="9"/>
      <c r="KP105" s="6"/>
      <c r="KQ105" s="6"/>
      <c r="KR105" s="6"/>
      <c r="KS105" s="9"/>
      <c r="KT105" s="6"/>
      <c r="KU105" s="6"/>
      <c r="KV105" s="1"/>
      <c r="KW105" s="2"/>
      <c r="KX105" s="1"/>
      <c r="KY105" s="1"/>
      <c r="KZ105" s="1"/>
      <c r="LA105" s="2"/>
      <c r="LB105" s="1"/>
      <c r="LC105" s="1"/>
      <c r="LD105" s="1"/>
      <c r="LE105" s="2"/>
      <c r="LF105" s="1"/>
      <c r="LG105" s="1"/>
      <c r="LH105" s="1"/>
      <c r="LI105" s="2"/>
      <c r="LJ105" s="1"/>
      <c r="LK105" s="1"/>
      <c r="LL105" s="1"/>
      <c r="LM105" s="2"/>
      <c r="LN105" s="1"/>
      <c r="LO105" s="1"/>
      <c r="LP105" s="1"/>
      <c r="LQ105" s="2"/>
      <c r="LR105" s="1"/>
      <c r="LS105" s="1"/>
      <c r="LT105" s="1"/>
      <c r="LU105" s="2"/>
      <c r="LV105" s="1"/>
      <c r="LW105" s="1"/>
      <c r="LX105" s="1"/>
      <c r="LY105" s="2"/>
      <c r="LZ105" s="1"/>
      <c r="MA105" s="1"/>
      <c r="MB105" s="1"/>
    </row>
    <row r="106" spans="1:415" x14ac:dyDescent="0.3">
      <c r="A106" s="57">
        <v>2016</v>
      </c>
      <c r="B106" s="58" t="s">
        <v>14</v>
      </c>
      <c r="C106" s="63">
        <v>0</v>
      </c>
      <c r="D106" s="14">
        <v>0</v>
      </c>
      <c r="E106" s="64">
        <v>0</v>
      </c>
      <c r="F106" s="63">
        <v>19.542000000000002</v>
      </c>
      <c r="G106" s="14">
        <v>576.75</v>
      </c>
      <c r="H106" s="64">
        <f t="shared" si="972"/>
        <v>29513.355848940741</v>
      </c>
      <c r="I106" s="63">
        <v>0</v>
      </c>
      <c r="J106" s="14">
        <v>0</v>
      </c>
      <c r="K106" s="64">
        <v>0</v>
      </c>
      <c r="L106" s="63">
        <v>0.12</v>
      </c>
      <c r="M106" s="14">
        <v>3.9</v>
      </c>
      <c r="N106" s="64">
        <f t="shared" si="973"/>
        <v>32500</v>
      </c>
      <c r="O106" s="63">
        <v>0</v>
      </c>
      <c r="P106" s="14">
        <v>0</v>
      </c>
      <c r="Q106" s="64">
        <v>0</v>
      </c>
      <c r="R106" s="63"/>
      <c r="S106" s="14"/>
      <c r="T106" s="64"/>
      <c r="U106" s="63">
        <v>0</v>
      </c>
      <c r="V106" s="14">
        <v>0</v>
      </c>
      <c r="W106" s="64">
        <v>0</v>
      </c>
      <c r="X106" s="63">
        <v>0</v>
      </c>
      <c r="Y106" s="14">
        <v>0</v>
      </c>
      <c r="Z106" s="64">
        <v>0</v>
      </c>
      <c r="AA106" s="63">
        <v>115.083</v>
      </c>
      <c r="AB106" s="14">
        <v>3220.88</v>
      </c>
      <c r="AC106" s="64">
        <f t="shared" si="974"/>
        <v>27987.452534257882</v>
      </c>
      <c r="AD106" s="63">
        <v>0</v>
      </c>
      <c r="AE106" s="14">
        <v>0</v>
      </c>
      <c r="AF106" s="64">
        <v>0</v>
      </c>
      <c r="AG106" s="63">
        <v>0</v>
      </c>
      <c r="AH106" s="14">
        <v>0</v>
      </c>
      <c r="AI106" s="64">
        <v>0</v>
      </c>
      <c r="AJ106" s="63">
        <v>0</v>
      </c>
      <c r="AK106" s="14">
        <v>0</v>
      </c>
      <c r="AL106" s="64">
        <v>0</v>
      </c>
      <c r="AM106" s="63">
        <v>0</v>
      </c>
      <c r="AN106" s="14">
        <v>0</v>
      </c>
      <c r="AO106" s="64">
        <v>0</v>
      </c>
      <c r="AP106" s="63">
        <v>0</v>
      </c>
      <c r="AQ106" s="14">
        <v>0</v>
      </c>
      <c r="AR106" s="64">
        <v>0</v>
      </c>
      <c r="AS106" s="63">
        <v>0</v>
      </c>
      <c r="AT106" s="14">
        <v>0</v>
      </c>
      <c r="AU106" s="64">
        <v>0</v>
      </c>
      <c r="AV106" s="63">
        <v>0</v>
      </c>
      <c r="AW106" s="14">
        <v>0</v>
      </c>
      <c r="AX106" s="64">
        <v>0</v>
      </c>
      <c r="AY106" s="63">
        <v>0</v>
      </c>
      <c r="AZ106" s="14">
        <v>0</v>
      </c>
      <c r="BA106" s="64">
        <v>0</v>
      </c>
      <c r="BB106" s="63">
        <v>0</v>
      </c>
      <c r="BC106" s="14">
        <v>0</v>
      </c>
      <c r="BD106" s="64">
        <v>0</v>
      </c>
      <c r="BE106" s="63"/>
      <c r="BF106" s="14"/>
      <c r="BG106" s="64"/>
      <c r="BH106" s="63">
        <v>0.5</v>
      </c>
      <c r="BI106" s="14">
        <v>20.25</v>
      </c>
      <c r="BJ106" s="64">
        <f t="shared" si="1002"/>
        <v>40500</v>
      </c>
      <c r="BK106" s="63">
        <v>2.3650000000000002</v>
      </c>
      <c r="BL106" s="14">
        <v>82.16</v>
      </c>
      <c r="BM106" s="64">
        <f t="shared" si="975"/>
        <v>34739.957716701894</v>
      </c>
      <c r="BN106" s="63">
        <v>0</v>
      </c>
      <c r="BO106" s="14">
        <v>0</v>
      </c>
      <c r="BP106" s="64">
        <v>0</v>
      </c>
      <c r="BQ106" s="63"/>
      <c r="BR106" s="14"/>
      <c r="BS106" s="64"/>
      <c r="BT106" s="63">
        <v>0</v>
      </c>
      <c r="BU106" s="14">
        <v>0</v>
      </c>
      <c r="BV106" s="64">
        <v>0</v>
      </c>
      <c r="BW106" s="63">
        <v>0</v>
      </c>
      <c r="BX106" s="14">
        <v>0</v>
      </c>
      <c r="BY106" s="64">
        <v>0</v>
      </c>
      <c r="BZ106" s="63"/>
      <c r="CA106" s="14"/>
      <c r="CB106" s="64"/>
      <c r="CC106" s="63">
        <v>42.536999999999999</v>
      </c>
      <c r="CD106" s="14">
        <v>1001.85</v>
      </c>
      <c r="CE106" s="64">
        <f t="shared" si="976"/>
        <v>23552.436702165174</v>
      </c>
      <c r="CF106" s="63">
        <v>0</v>
      </c>
      <c r="CG106" s="14">
        <v>0</v>
      </c>
      <c r="CH106" s="64">
        <v>0</v>
      </c>
      <c r="CI106" s="63">
        <v>0</v>
      </c>
      <c r="CJ106" s="14">
        <v>0</v>
      </c>
      <c r="CK106" s="64">
        <v>0</v>
      </c>
      <c r="CL106" s="63">
        <v>0</v>
      </c>
      <c r="CM106" s="14">
        <v>0</v>
      </c>
      <c r="CN106" s="64">
        <f t="shared" si="977"/>
        <v>0</v>
      </c>
      <c r="CO106" s="63">
        <v>0</v>
      </c>
      <c r="CP106" s="14">
        <v>0</v>
      </c>
      <c r="CQ106" s="64">
        <v>0</v>
      </c>
      <c r="CR106" s="63">
        <v>0</v>
      </c>
      <c r="CS106" s="14">
        <v>0</v>
      </c>
      <c r="CT106" s="64">
        <f t="shared" si="978"/>
        <v>0</v>
      </c>
      <c r="CU106" s="63">
        <v>0</v>
      </c>
      <c r="CV106" s="14">
        <v>0</v>
      </c>
      <c r="CW106" s="64">
        <v>0</v>
      </c>
      <c r="CX106" s="63">
        <v>0</v>
      </c>
      <c r="CY106" s="14">
        <v>0</v>
      </c>
      <c r="CZ106" s="64">
        <v>0</v>
      </c>
      <c r="DA106" s="63">
        <v>0.41199999999999998</v>
      </c>
      <c r="DB106" s="14">
        <v>14.52</v>
      </c>
      <c r="DC106" s="64">
        <f t="shared" si="980"/>
        <v>35242.718446601939</v>
      </c>
      <c r="DD106" s="63">
        <v>0</v>
      </c>
      <c r="DE106" s="14">
        <v>0</v>
      </c>
      <c r="DF106" s="64">
        <v>0</v>
      </c>
      <c r="DG106" s="63">
        <v>0</v>
      </c>
      <c r="DH106" s="14">
        <v>0</v>
      </c>
      <c r="DI106" s="64">
        <v>0</v>
      </c>
      <c r="DJ106" s="63">
        <v>0</v>
      </c>
      <c r="DK106" s="14">
        <v>0</v>
      </c>
      <c r="DL106" s="64">
        <v>0</v>
      </c>
      <c r="DM106" s="63">
        <v>0</v>
      </c>
      <c r="DN106" s="14">
        <v>0</v>
      </c>
      <c r="DO106" s="64">
        <v>0</v>
      </c>
      <c r="DP106" s="63">
        <v>0</v>
      </c>
      <c r="DQ106" s="14">
        <v>0</v>
      </c>
      <c r="DR106" s="64">
        <v>0</v>
      </c>
      <c r="DS106" s="63">
        <v>0</v>
      </c>
      <c r="DT106" s="14">
        <v>0</v>
      </c>
      <c r="DU106" s="64">
        <v>0</v>
      </c>
      <c r="DV106" s="63">
        <v>0</v>
      </c>
      <c r="DW106" s="14">
        <v>0</v>
      </c>
      <c r="DX106" s="64">
        <v>0</v>
      </c>
      <c r="DY106" s="63">
        <v>0</v>
      </c>
      <c r="DZ106" s="14">
        <v>0</v>
      </c>
      <c r="EA106" s="64">
        <f t="shared" si="981"/>
        <v>0</v>
      </c>
      <c r="EB106" s="63">
        <v>0</v>
      </c>
      <c r="EC106" s="14">
        <v>0</v>
      </c>
      <c r="ED106" s="64">
        <f t="shared" si="982"/>
        <v>0</v>
      </c>
      <c r="EE106" s="63">
        <v>0</v>
      </c>
      <c r="EF106" s="14">
        <v>0</v>
      </c>
      <c r="EG106" s="64">
        <f t="shared" si="1015"/>
        <v>0</v>
      </c>
      <c r="EH106" s="63">
        <v>0</v>
      </c>
      <c r="EI106" s="14">
        <v>0</v>
      </c>
      <c r="EJ106" s="64">
        <v>0</v>
      </c>
      <c r="EK106" s="63">
        <v>0</v>
      </c>
      <c r="EL106" s="14">
        <v>0</v>
      </c>
      <c r="EM106" s="64">
        <v>0</v>
      </c>
      <c r="EN106" s="63">
        <v>0</v>
      </c>
      <c r="EO106" s="14">
        <v>0</v>
      </c>
      <c r="EP106" s="64">
        <v>0</v>
      </c>
      <c r="EQ106" s="63">
        <v>0</v>
      </c>
      <c r="ER106" s="14">
        <v>0</v>
      </c>
      <c r="ES106" s="64">
        <v>0</v>
      </c>
      <c r="ET106" s="63">
        <v>41.314999999999998</v>
      </c>
      <c r="EU106" s="14">
        <v>2423.0700000000002</v>
      </c>
      <c r="EV106" s="64">
        <f t="shared" si="984"/>
        <v>58648.67481544234</v>
      </c>
      <c r="EW106" s="63">
        <v>0</v>
      </c>
      <c r="EX106" s="14">
        <v>0</v>
      </c>
      <c r="EY106" s="64">
        <v>0</v>
      </c>
      <c r="EZ106" s="63"/>
      <c r="FA106" s="14"/>
      <c r="FB106" s="64"/>
      <c r="FC106" s="63">
        <v>0.433</v>
      </c>
      <c r="FD106" s="14">
        <v>14.96</v>
      </c>
      <c r="FE106" s="64">
        <f t="shared" si="985"/>
        <v>34549.653579676677</v>
      </c>
      <c r="FF106" s="63">
        <v>2.9239999999999999</v>
      </c>
      <c r="FG106" s="14">
        <v>71.12</v>
      </c>
      <c r="FH106" s="64">
        <f t="shared" si="986"/>
        <v>24322.845417236666</v>
      </c>
      <c r="FI106" s="63">
        <v>0</v>
      </c>
      <c r="FJ106" s="14">
        <v>0</v>
      </c>
      <c r="FK106" s="64">
        <v>0</v>
      </c>
      <c r="FL106" s="63">
        <v>0</v>
      </c>
      <c r="FM106" s="14">
        <v>0</v>
      </c>
      <c r="FN106" s="64">
        <v>0</v>
      </c>
      <c r="FO106" s="63">
        <v>0</v>
      </c>
      <c r="FP106" s="14">
        <v>0</v>
      </c>
      <c r="FQ106" s="64">
        <f t="shared" si="987"/>
        <v>0</v>
      </c>
      <c r="FR106" s="63">
        <v>3.78</v>
      </c>
      <c r="FS106" s="14">
        <v>116.9</v>
      </c>
      <c r="FT106" s="64">
        <f t="shared" si="988"/>
        <v>30925.925925925927</v>
      </c>
      <c r="FU106" s="63">
        <v>26.757000000000001</v>
      </c>
      <c r="FV106" s="14">
        <v>245.49</v>
      </c>
      <c r="FW106" s="64">
        <f t="shared" si="989"/>
        <v>9174.7953806480546</v>
      </c>
      <c r="FX106" s="63">
        <v>91.147999999999996</v>
      </c>
      <c r="FY106" s="14">
        <v>3165.13</v>
      </c>
      <c r="FZ106" s="64">
        <f t="shared" si="990"/>
        <v>34725.172247334005</v>
      </c>
      <c r="GA106" s="63">
        <v>0</v>
      </c>
      <c r="GB106" s="14">
        <v>0</v>
      </c>
      <c r="GC106" s="64">
        <v>0</v>
      </c>
      <c r="GD106" s="63">
        <v>0</v>
      </c>
      <c r="GE106" s="14">
        <v>0</v>
      </c>
      <c r="GF106" s="64">
        <v>0</v>
      </c>
      <c r="GG106" s="63">
        <v>2.5019999999999998</v>
      </c>
      <c r="GH106" s="14">
        <v>80.05</v>
      </c>
      <c r="GI106" s="64">
        <f t="shared" si="1005"/>
        <v>31994.404476418869</v>
      </c>
      <c r="GJ106" s="63">
        <v>0</v>
      </c>
      <c r="GK106" s="14">
        <v>0</v>
      </c>
      <c r="GL106" s="64">
        <v>0</v>
      </c>
      <c r="GM106" s="63">
        <v>0</v>
      </c>
      <c r="GN106" s="14">
        <v>0</v>
      </c>
      <c r="GO106" s="64">
        <v>0</v>
      </c>
      <c r="GP106" s="63">
        <v>0</v>
      </c>
      <c r="GQ106" s="14">
        <v>0</v>
      </c>
      <c r="GR106" s="64">
        <v>0</v>
      </c>
      <c r="GS106" s="63">
        <v>0</v>
      </c>
      <c r="GT106" s="14">
        <v>0</v>
      </c>
      <c r="GU106" s="64">
        <v>0</v>
      </c>
      <c r="GV106" s="63">
        <v>0</v>
      </c>
      <c r="GW106" s="14">
        <v>0</v>
      </c>
      <c r="GX106" s="64">
        <v>0</v>
      </c>
      <c r="GY106" s="63">
        <v>0</v>
      </c>
      <c r="GZ106" s="14">
        <v>0</v>
      </c>
      <c r="HA106" s="64">
        <v>0</v>
      </c>
      <c r="HB106" s="63">
        <v>0</v>
      </c>
      <c r="HC106" s="14">
        <v>0</v>
      </c>
      <c r="HD106" s="64">
        <v>0</v>
      </c>
      <c r="HE106" s="63">
        <v>0</v>
      </c>
      <c r="HF106" s="14">
        <v>0</v>
      </c>
      <c r="HG106" s="64">
        <f t="shared" si="992"/>
        <v>0</v>
      </c>
      <c r="HH106" s="63">
        <v>0.53200000000000003</v>
      </c>
      <c r="HI106" s="14">
        <v>25.17</v>
      </c>
      <c r="HJ106" s="64">
        <f t="shared" si="993"/>
        <v>47312.030075187969</v>
      </c>
      <c r="HK106" s="63">
        <v>0</v>
      </c>
      <c r="HL106" s="14">
        <v>0</v>
      </c>
      <c r="HM106" s="64">
        <v>0</v>
      </c>
      <c r="HN106" s="63">
        <v>0</v>
      </c>
      <c r="HO106" s="14">
        <v>0</v>
      </c>
      <c r="HP106" s="64">
        <v>0</v>
      </c>
      <c r="HQ106" s="63">
        <v>0</v>
      </c>
      <c r="HR106" s="14">
        <v>0</v>
      </c>
      <c r="HS106" s="64">
        <v>0</v>
      </c>
      <c r="HT106" s="63">
        <v>0</v>
      </c>
      <c r="HU106" s="14">
        <v>0</v>
      </c>
      <c r="HV106" s="64">
        <v>0</v>
      </c>
      <c r="HW106" s="63">
        <v>1.7999999999999999E-2</v>
      </c>
      <c r="HX106" s="14">
        <v>1.18</v>
      </c>
      <c r="HY106" s="64">
        <f t="shared" si="994"/>
        <v>65555.555555555562</v>
      </c>
      <c r="HZ106" s="63">
        <v>0</v>
      </c>
      <c r="IA106" s="14">
        <v>0</v>
      </c>
      <c r="IB106" s="64">
        <v>0</v>
      </c>
      <c r="IC106" s="63">
        <v>0</v>
      </c>
      <c r="ID106" s="14">
        <v>0</v>
      </c>
      <c r="IE106" s="64">
        <f t="shared" si="995"/>
        <v>0</v>
      </c>
      <c r="IF106" s="63">
        <v>0</v>
      </c>
      <c r="IG106" s="14">
        <v>0</v>
      </c>
      <c r="IH106" s="64">
        <v>0</v>
      </c>
      <c r="II106" s="63">
        <v>0</v>
      </c>
      <c r="IJ106" s="14">
        <v>0</v>
      </c>
      <c r="IK106" s="64">
        <v>0</v>
      </c>
      <c r="IL106" s="63">
        <v>0</v>
      </c>
      <c r="IM106" s="14">
        <v>0</v>
      </c>
      <c r="IN106" s="64">
        <v>0</v>
      </c>
      <c r="IO106" s="63">
        <v>0</v>
      </c>
      <c r="IP106" s="14">
        <v>0</v>
      </c>
      <c r="IQ106" s="64">
        <v>0</v>
      </c>
      <c r="IR106" s="63">
        <v>0</v>
      </c>
      <c r="IS106" s="14">
        <v>0</v>
      </c>
      <c r="IT106" s="64">
        <v>0</v>
      </c>
      <c r="IU106" s="63">
        <v>0.28699999999999998</v>
      </c>
      <c r="IV106" s="14">
        <v>15.36</v>
      </c>
      <c r="IW106" s="64">
        <f t="shared" si="996"/>
        <v>53519.163763066201</v>
      </c>
      <c r="IX106" s="63">
        <v>0</v>
      </c>
      <c r="IY106" s="14">
        <v>0</v>
      </c>
      <c r="IZ106" s="64">
        <f t="shared" si="997"/>
        <v>0</v>
      </c>
      <c r="JA106" s="63">
        <v>0</v>
      </c>
      <c r="JB106" s="14">
        <v>0</v>
      </c>
      <c r="JC106" s="64">
        <v>0</v>
      </c>
      <c r="JD106" s="63">
        <v>0</v>
      </c>
      <c r="JE106" s="14">
        <v>0</v>
      </c>
      <c r="JF106" s="64">
        <v>0</v>
      </c>
      <c r="JG106" s="63">
        <v>0</v>
      </c>
      <c r="JH106" s="14">
        <v>0</v>
      </c>
      <c r="JI106" s="64">
        <v>0</v>
      </c>
      <c r="JJ106" s="63">
        <v>4.2999999999999997E-2</v>
      </c>
      <c r="JK106" s="14">
        <v>1.97</v>
      </c>
      <c r="JL106" s="64">
        <f t="shared" si="998"/>
        <v>45813.953488372092</v>
      </c>
      <c r="JM106" s="63">
        <v>11.57</v>
      </c>
      <c r="JN106" s="14">
        <v>424.35</v>
      </c>
      <c r="JO106" s="64">
        <f t="shared" si="1007"/>
        <v>36676.750216076056</v>
      </c>
      <c r="JP106" s="63">
        <v>0.44400000000000001</v>
      </c>
      <c r="JQ106" s="14">
        <v>12.95</v>
      </c>
      <c r="JR106" s="64">
        <f t="shared" si="999"/>
        <v>29166.666666666664</v>
      </c>
      <c r="JS106" s="63">
        <v>0</v>
      </c>
      <c r="JT106" s="14">
        <v>0</v>
      </c>
      <c r="JU106" s="64">
        <v>0</v>
      </c>
      <c r="JV106" s="63">
        <v>0.69699999999999995</v>
      </c>
      <c r="JW106" s="14">
        <v>59.37</v>
      </c>
      <c r="JX106" s="64">
        <f t="shared" si="1011"/>
        <v>85179.340028694409</v>
      </c>
      <c r="JY106" s="63">
        <v>0</v>
      </c>
      <c r="JZ106" s="14">
        <v>0</v>
      </c>
      <c r="KA106" s="64">
        <v>0</v>
      </c>
      <c r="KB106" s="63">
        <v>20.876000000000001</v>
      </c>
      <c r="KC106" s="14">
        <v>530.30999999999995</v>
      </c>
      <c r="KD106" s="64">
        <f t="shared" si="1000"/>
        <v>25402.854953056139</v>
      </c>
      <c r="KE106" s="63">
        <v>0.16</v>
      </c>
      <c r="KF106" s="14">
        <v>2.4</v>
      </c>
      <c r="KG106" s="64">
        <f t="shared" si="1001"/>
        <v>15000</v>
      </c>
      <c r="KH106" s="11" t="e">
        <f>F106+I106+L106+AM106+AS106+BB106+BH106+#REF!+BN106+BT106+BW106+CF106+CI106+DA106+DD106+DG106+DP106+DS106+DV106+EH106+EK106+EQ106+GD106+EW106+FC106+FF106+FL106+FR106+AG106+FU106+FX106+GA106+GG106+GV106+GY106+HH106+HN106+HQ106+HW106+IL106+IR106+IU106+JJ106+JM106+JP106+JS106+JV106+JY106+KB106+KE106+DJ106+CC106+AA106+AJ106+ET106+FI106+JD106+AD106+AY106+CX106+U106+II106+GM106+O106+CO106+AP106+HT106+GP106+HB106+JG106</f>
        <v>#REF!</v>
      </c>
      <c r="KI106" s="21" t="e">
        <f>G106+J106+M106+AN106+AT106+BC106+BI106+#REF!+BO106+BU106+BX106+CG106+CJ106+DB106+DE106+DH106+DQ106+DT106+DW106+EI106+EL106+ER106+GE106+EX106+FD106+FG106+FM106+FS106+AH106+FV106+FY106+GB106+GH106+GW106+GZ106+HI106+HO106+HR106+HX106+IM106+IS106+IV106+JK106+JN106+JQ106+JT106+JW106+JZ106+KC106+KF106+DK106+CD106+AB106+AK106+EU106+FJ106+JE106+AE106+AZ106+CY106+V106+IJ106+GN106+P106+CP106+AQ106+HU106+GQ106+HC106+JH106</f>
        <v>#REF!</v>
      </c>
      <c r="KJ106" s="6"/>
      <c r="KK106" s="9"/>
      <c r="KL106" s="6"/>
      <c r="KM106" s="6"/>
      <c r="KN106" s="6"/>
      <c r="KO106" s="9"/>
      <c r="KP106" s="6"/>
      <c r="KQ106" s="6"/>
      <c r="KR106" s="6"/>
      <c r="KS106" s="9"/>
      <c r="KT106" s="6"/>
      <c r="KU106" s="6"/>
      <c r="KV106" s="1"/>
      <c r="KW106" s="2"/>
      <c r="KX106" s="1"/>
      <c r="KY106" s="1"/>
      <c r="KZ106" s="1"/>
      <c r="LA106" s="2"/>
      <c r="LB106" s="1"/>
      <c r="LC106" s="1"/>
      <c r="LD106" s="1"/>
      <c r="LE106" s="2"/>
      <c r="LF106" s="1"/>
      <c r="LG106" s="1"/>
      <c r="LH106" s="1"/>
      <c r="LI106" s="2"/>
      <c r="LJ106" s="1"/>
      <c r="LK106" s="1"/>
      <c r="LL106" s="1"/>
      <c r="LM106" s="2"/>
      <c r="LN106" s="1"/>
      <c r="LO106" s="1"/>
      <c r="LP106" s="1"/>
      <c r="LQ106" s="2"/>
      <c r="LR106" s="1"/>
      <c r="LS106" s="1"/>
      <c r="LT106" s="1"/>
      <c r="LU106" s="2"/>
      <c r="LV106" s="1"/>
      <c r="LW106" s="1"/>
      <c r="LX106" s="1"/>
      <c r="LY106" s="2"/>
      <c r="LZ106" s="1"/>
      <c r="MA106" s="1"/>
      <c r="MB106" s="1"/>
    </row>
    <row r="107" spans="1:415" x14ac:dyDescent="0.3">
      <c r="A107" s="57">
        <v>2016</v>
      </c>
      <c r="B107" s="58" t="s">
        <v>15</v>
      </c>
      <c r="C107" s="63">
        <v>0</v>
      </c>
      <c r="D107" s="14">
        <v>0</v>
      </c>
      <c r="E107" s="64">
        <v>0</v>
      </c>
      <c r="F107" s="63">
        <v>19.114999999999998</v>
      </c>
      <c r="G107" s="14">
        <v>647.79999999999995</v>
      </c>
      <c r="H107" s="64">
        <f t="shared" si="972"/>
        <v>33889.615485221031</v>
      </c>
      <c r="I107" s="63">
        <v>0</v>
      </c>
      <c r="J107" s="14">
        <v>0</v>
      </c>
      <c r="K107" s="64">
        <v>0</v>
      </c>
      <c r="L107" s="63">
        <v>0.25</v>
      </c>
      <c r="M107" s="14">
        <v>6.56</v>
      </c>
      <c r="N107" s="64">
        <f t="shared" si="973"/>
        <v>26240</v>
      </c>
      <c r="O107" s="63">
        <v>0</v>
      </c>
      <c r="P107" s="14">
        <v>0</v>
      </c>
      <c r="Q107" s="64">
        <v>0</v>
      </c>
      <c r="R107" s="63"/>
      <c r="S107" s="14"/>
      <c r="T107" s="64"/>
      <c r="U107" s="63">
        <v>0</v>
      </c>
      <c r="V107" s="14">
        <v>0</v>
      </c>
      <c r="W107" s="64">
        <v>0</v>
      </c>
      <c r="X107" s="63">
        <v>0</v>
      </c>
      <c r="Y107" s="14">
        <v>0</v>
      </c>
      <c r="Z107" s="64">
        <v>0</v>
      </c>
      <c r="AA107" s="63">
        <v>70.248000000000005</v>
      </c>
      <c r="AB107" s="14">
        <v>2070.1799999999998</v>
      </c>
      <c r="AC107" s="64">
        <f t="shared" si="974"/>
        <v>29469.59344038264</v>
      </c>
      <c r="AD107" s="63">
        <v>0</v>
      </c>
      <c r="AE107" s="14">
        <v>0</v>
      </c>
      <c r="AF107" s="64">
        <v>0</v>
      </c>
      <c r="AG107" s="63">
        <v>0</v>
      </c>
      <c r="AH107" s="14">
        <v>0</v>
      </c>
      <c r="AI107" s="64">
        <v>0</v>
      </c>
      <c r="AJ107" s="63">
        <v>0</v>
      </c>
      <c r="AK107" s="14">
        <v>0</v>
      </c>
      <c r="AL107" s="64">
        <v>0</v>
      </c>
      <c r="AM107" s="63">
        <v>0</v>
      </c>
      <c r="AN107" s="14">
        <v>0</v>
      </c>
      <c r="AO107" s="64">
        <v>0</v>
      </c>
      <c r="AP107" s="63">
        <v>0</v>
      </c>
      <c r="AQ107" s="14">
        <v>0</v>
      </c>
      <c r="AR107" s="64">
        <v>0</v>
      </c>
      <c r="AS107" s="63">
        <v>0</v>
      </c>
      <c r="AT107" s="14">
        <v>0</v>
      </c>
      <c r="AU107" s="64">
        <v>0</v>
      </c>
      <c r="AV107" s="63">
        <v>0</v>
      </c>
      <c r="AW107" s="14">
        <v>0</v>
      </c>
      <c r="AX107" s="64">
        <v>0</v>
      </c>
      <c r="AY107" s="63">
        <v>0</v>
      </c>
      <c r="AZ107" s="14">
        <v>0</v>
      </c>
      <c r="BA107" s="64">
        <v>0</v>
      </c>
      <c r="BB107" s="63">
        <v>0</v>
      </c>
      <c r="BC107" s="14">
        <v>0</v>
      </c>
      <c r="BD107" s="64">
        <v>0</v>
      </c>
      <c r="BE107" s="63"/>
      <c r="BF107" s="14"/>
      <c r="BG107" s="64"/>
      <c r="BH107" s="63">
        <v>0.13800000000000001</v>
      </c>
      <c r="BI107" s="14">
        <v>6.27</v>
      </c>
      <c r="BJ107" s="64">
        <f t="shared" si="1002"/>
        <v>45434.782608695648</v>
      </c>
      <c r="BK107" s="63">
        <v>0.6</v>
      </c>
      <c r="BL107" s="14">
        <v>18.09</v>
      </c>
      <c r="BM107" s="64">
        <f t="shared" si="975"/>
        <v>30150.000000000004</v>
      </c>
      <c r="BN107" s="63">
        <v>0</v>
      </c>
      <c r="BO107" s="14">
        <v>0</v>
      </c>
      <c r="BP107" s="64">
        <v>0</v>
      </c>
      <c r="BQ107" s="63"/>
      <c r="BR107" s="14"/>
      <c r="BS107" s="64"/>
      <c r="BT107" s="63">
        <v>0</v>
      </c>
      <c r="BU107" s="14">
        <v>0</v>
      </c>
      <c r="BV107" s="64">
        <v>0</v>
      </c>
      <c r="BW107" s="63">
        <v>0</v>
      </c>
      <c r="BX107" s="14">
        <v>0</v>
      </c>
      <c r="BY107" s="64">
        <v>0</v>
      </c>
      <c r="BZ107" s="63"/>
      <c r="CA107" s="14"/>
      <c r="CB107" s="64"/>
      <c r="CC107" s="63">
        <v>74.186999999999998</v>
      </c>
      <c r="CD107" s="14">
        <v>2104.15</v>
      </c>
      <c r="CE107" s="64">
        <f t="shared" si="976"/>
        <v>28362.785932845381</v>
      </c>
      <c r="CF107" s="63">
        <v>0</v>
      </c>
      <c r="CG107" s="14">
        <v>0</v>
      </c>
      <c r="CH107" s="64">
        <v>0</v>
      </c>
      <c r="CI107" s="63">
        <v>0</v>
      </c>
      <c r="CJ107" s="14">
        <v>0</v>
      </c>
      <c r="CK107" s="64">
        <v>0</v>
      </c>
      <c r="CL107" s="63">
        <v>0</v>
      </c>
      <c r="CM107" s="14">
        <v>0</v>
      </c>
      <c r="CN107" s="64">
        <f t="shared" si="977"/>
        <v>0</v>
      </c>
      <c r="CO107" s="63">
        <v>0</v>
      </c>
      <c r="CP107" s="14">
        <v>0</v>
      </c>
      <c r="CQ107" s="64">
        <v>0</v>
      </c>
      <c r="CR107" s="63">
        <v>0</v>
      </c>
      <c r="CS107" s="14">
        <v>0</v>
      </c>
      <c r="CT107" s="64">
        <f t="shared" si="978"/>
        <v>0</v>
      </c>
      <c r="CU107" s="63">
        <v>0</v>
      </c>
      <c r="CV107" s="14">
        <v>0</v>
      </c>
      <c r="CW107" s="64">
        <v>0</v>
      </c>
      <c r="CX107" s="63">
        <v>0</v>
      </c>
      <c r="CY107" s="14">
        <v>0</v>
      </c>
      <c r="CZ107" s="64">
        <v>0</v>
      </c>
      <c r="DA107" s="63">
        <v>0.40500000000000003</v>
      </c>
      <c r="DB107" s="14">
        <v>16.010000000000002</v>
      </c>
      <c r="DC107" s="64">
        <f t="shared" si="980"/>
        <v>39530.864197530871</v>
      </c>
      <c r="DD107" s="63">
        <v>0</v>
      </c>
      <c r="DE107" s="14">
        <v>0</v>
      </c>
      <c r="DF107" s="64">
        <v>0</v>
      </c>
      <c r="DG107" s="63">
        <v>0</v>
      </c>
      <c r="DH107" s="14">
        <v>0</v>
      </c>
      <c r="DI107" s="64">
        <v>0</v>
      </c>
      <c r="DJ107" s="63">
        <v>0</v>
      </c>
      <c r="DK107" s="14">
        <v>0</v>
      </c>
      <c r="DL107" s="64">
        <v>0</v>
      </c>
      <c r="DM107" s="63">
        <v>0</v>
      </c>
      <c r="DN107" s="14">
        <v>0</v>
      </c>
      <c r="DO107" s="64">
        <v>0</v>
      </c>
      <c r="DP107" s="63">
        <v>0</v>
      </c>
      <c r="DQ107" s="14">
        <v>0</v>
      </c>
      <c r="DR107" s="64">
        <v>0</v>
      </c>
      <c r="DS107" s="63">
        <v>2.4E-2</v>
      </c>
      <c r="DT107" s="14">
        <v>1</v>
      </c>
      <c r="DU107" s="64">
        <f t="shared" si="1009"/>
        <v>41666.666666666664</v>
      </c>
      <c r="DV107" s="63">
        <v>0</v>
      </c>
      <c r="DW107" s="14">
        <v>0</v>
      </c>
      <c r="DX107" s="64">
        <v>0</v>
      </c>
      <c r="DY107" s="63">
        <v>0</v>
      </c>
      <c r="DZ107" s="14">
        <v>0</v>
      </c>
      <c r="EA107" s="64">
        <f t="shared" si="981"/>
        <v>0</v>
      </c>
      <c r="EB107" s="63">
        <v>0</v>
      </c>
      <c r="EC107" s="14">
        <v>0</v>
      </c>
      <c r="ED107" s="64">
        <f t="shared" si="982"/>
        <v>0</v>
      </c>
      <c r="EE107" s="63">
        <v>0</v>
      </c>
      <c r="EF107" s="14">
        <v>0</v>
      </c>
      <c r="EG107" s="64">
        <f t="shared" si="1015"/>
        <v>0</v>
      </c>
      <c r="EH107" s="63">
        <v>2.2080000000000002</v>
      </c>
      <c r="EI107" s="14">
        <v>80</v>
      </c>
      <c r="EJ107" s="64">
        <f t="shared" si="983"/>
        <v>36231.884057971009</v>
      </c>
      <c r="EK107" s="63">
        <v>0</v>
      </c>
      <c r="EL107" s="14">
        <v>0</v>
      </c>
      <c r="EM107" s="64">
        <v>0</v>
      </c>
      <c r="EN107" s="63">
        <v>0</v>
      </c>
      <c r="EO107" s="14">
        <v>0</v>
      </c>
      <c r="EP107" s="64">
        <v>0</v>
      </c>
      <c r="EQ107" s="63">
        <v>0</v>
      </c>
      <c r="ER107" s="14">
        <v>0</v>
      </c>
      <c r="ES107" s="64">
        <v>0</v>
      </c>
      <c r="ET107" s="63">
        <v>21.466999999999999</v>
      </c>
      <c r="EU107" s="14">
        <v>941.19</v>
      </c>
      <c r="EV107" s="64">
        <f t="shared" si="984"/>
        <v>43843.573857548799</v>
      </c>
      <c r="EW107" s="63">
        <v>0</v>
      </c>
      <c r="EX107" s="14">
        <v>0</v>
      </c>
      <c r="EY107" s="64">
        <v>0</v>
      </c>
      <c r="EZ107" s="63"/>
      <c r="FA107" s="14"/>
      <c r="FB107" s="64"/>
      <c r="FC107" s="63">
        <v>0.26</v>
      </c>
      <c r="FD107" s="14">
        <v>9.94</v>
      </c>
      <c r="FE107" s="64">
        <f t="shared" si="985"/>
        <v>38230.769230769227</v>
      </c>
      <c r="FF107" s="63">
        <v>4.2679999999999998</v>
      </c>
      <c r="FG107" s="14">
        <v>145.96</v>
      </c>
      <c r="FH107" s="64">
        <f t="shared" si="986"/>
        <v>34198.687910028122</v>
      </c>
      <c r="FI107" s="63">
        <v>0</v>
      </c>
      <c r="FJ107" s="14">
        <v>0</v>
      </c>
      <c r="FK107" s="64">
        <v>0</v>
      </c>
      <c r="FL107" s="63">
        <v>0</v>
      </c>
      <c r="FM107" s="14">
        <v>0</v>
      </c>
      <c r="FN107" s="64">
        <v>0</v>
      </c>
      <c r="FO107" s="63">
        <v>0</v>
      </c>
      <c r="FP107" s="14">
        <v>0</v>
      </c>
      <c r="FQ107" s="64">
        <f t="shared" si="987"/>
        <v>0</v>
      </c>
      <c r="FR107" s="63">
        <v>4.1000000000000002E-2</v>
      </c>
      <c r="FS107" s="14">
        <v>0.95</v>
      </c>
      <c r="FT107" s="64">
        <f t="shared" si="988"/>
        <v>23170.731707317071</v>
      </c>
      <c r="FU107" s="63">
        <v>17.456</v>
      </c>
      <c r="FV107" s="14">
        <v>365.01</v>
      </c>
      <c r="FW107" s="64">
        <f t="shared" si="989"/>
        <v>20910.288725939507</v>
      </c>
      <c r="FX107" s="63">
        <v>107.02</v>
      </c>
      <c r="FY107" s="14">
        <v>3143.5</v>
      </c>
      <c r="FZ107" s="64">
        <f t="shared" si="990"/>
        <v>29373.014389833679</v>
      </c>
      <c r="GA107" s="63">
        <v>0</v>
      </c>
      <c r="GB107" s="14">
        <v>0</v>
      </c>
      <c r="GC107" s="64">
        <v>0</v>
      </c>
      <c r="GD107" s="63">
        <v>0</v>
      </c>
      <c r="GE107" s="14">
        <v>0</v>
      </c>
      <c r="GF107" s="64">
        <v>0</v>
      </c>
      <c r="GG107" s="63">
        <v>0.29199999999999998</v>
      </c>
      <c r="GH107" s="14">
        <v>10.38</v>
      </c>
      <c r="GI107" s="64">
        <f t="shared" si="1005"/>
        <v>35547.94520547946</v>
      </c>
      <c r="GJ107" s="63">
        <v>0</v>
      </c>
      <c r="GK107" s="14">
        <v>0</v>
      </c>
      <c r="GL107" s="64">
        <v>0</v>
      </c>
      <c r="GM107" s="63">
        <v>0</v>
      </c>
      <c r="GN107" s="14">
        <v>0</v>
      </c>
      <c r="GO107" s="64">
        <v>0</v>
      </c>
      <c r="GP107" s="63">
        <v>0</v>
      </c>
      <c r="GQ107" s="14">
        <v>0</v>
      </c>
      <c r="GR107" s="64">
        <v>0</v>
      </c>
      <c r="GS107" s="63">
        <v>0</v>
      </c>
      <c r="GT107" s="14">
        <v>0</v>
      </c>
      <c r="GU107" s="64">
        <v>0</v>
      </c>
      <c r="GV107" s="63">
        <v>0</v>
      </c>
      <c r="GW107" s="14">
        <v>0</v>
      </c>
      <c r="GX107" s="64">
        <v>0</v>
      </c>
      <c r="GY107" s="63">
        <v>0</v>
      </c>
      <c r="GZ107" s="14">
        <v>0</v>
      </c>
      <c r="HA107" s="64">
        <v>0</v>
      </c>
      <c r="HB107" s="63">
        <v>0</v>
      </c>
      <c r="HC107" s="14">
        <v>0</v>
      </c>
      <c r="HD107" s="64">
        <v>0</v>
      </c>
      <c r="HE107" s="63">
        <v>0</v>
      </c>
      <c r="HF107" s="14">
        <v>0</v>
      </c>
      <c r="HG107" s="64">
        <f t="shared" si="992"/>
        <v>0</v>
      </c>
      <c r="HH107" s="63">
        <v>0.04</v>
      </c>
      <c r="HI107" s="14">
        <v>4.87</v>
      </c>
      <c r="HJ107" s="64">
        <f t="shared" si="993"/>
        <v>121750</v>
      </c>
      <c r="HK107" s="63">
        <v>0</v>
      </c>
      <c r="HL107" s="14">
        <v>0</v>
      </c>
      <c r="HM107" s="64">
        <v>0</v>
      </c>
      <c r="HN107" s="63">
        <v>0</v>
      </c>
      <c r="HO107" s="14">
        <v>0</v>
      </c>
      <c r="HP107" s="64">
        <v>0</v>
      </c>
      <c r="HQ107" s="63">
        <v>0.33500000000000002</v>
      </c>
      <c r="HR107" s="14">
        <v>18.53</v>
      </c>
      <c r="HS107" s="64">
        <f t="shared" si="1010"/>
        <v>55313.432835820895</v>
      </c>
      <c r="HT107" s="63">
        <v>0</v>
      </c>
      <c r="HU107" s="14">
        <v>0</v>
      </c>
      <c r="HV107" s="64">
        <v>0</v>
      </c>
      <c r="HW107" s="63">
        <v>0</v>
      </c>
      <c r="HX107" s="14">
        <v>0</v>
      </c>
      <c r="HY107" s="64">
        <v>0</v>
      </c>
      <c r="HZ107" s="63">
        <v>0</v>
      </c>
      <c r="IA107" s="14">
        <v>0</v>
      </c>
      <c r="IB107" s="64">
        <v>0</v>
      </c>
      <c r="IC107" s="63">
        <v>0</v>
      </c>
      <c r="ID107" s="14">
        <v>0</v>
      </c>
      <c r="IE107" s="64">
        <f t="shared" si="995"/>
        <v>0</v>
      </c>
      <c r="IF107" s="63">
        <v>0</v>
      </c>
      <c r="IG107" s="14">
        <v>0</v>
      </c>
      <c r="IH107" s="64">
        <v>0</v>
      </c>
      <c r="II107" s="63">
        <v>0</v>
      </c>
      <c r="IJ107" s="14">
        <v>0</v>
      </c>
      <c r="IK107" s="64">
        <v>0</v>
      </c>
      <c r="IL107" s="63">
        <v>0</v>
      </c>
      <c r="IM107" s="14">
        <v>0</v>
      </c>
      <c r="IN107" s="64">
        <v>0</v>
      </c>
      <c r="IO107" s="63">
        <v>0</v>
      </c>
      <c r="IP107" s="14">
        <v>0</v>
      </c>
      <c r="IQ107" s="64">
        <v>0</v>
      </c>
      <c r="IR107" s="63">
        <v>0</v>
      </c>
      <c r="IS107" s="14">
        <v>0</v>
      </c>
      <c r="IT107" s="64">
        <v>0</v>
      </c>
      <c r="IU107" s="63">
        <v>0</v>
      </c>
      <c r="IV107" s="14">
        <v>0</v>
      </c>
      <c r="IW107" s="64">
        <v>0</v>
      </c>
      <c r="IX107" s="63">
        <v>0</v>
      </c>
      <c r="IY107" s="14">
        <v>0</v>
      </c>
      <c r="IZ107" s="64">
        <f t="shared" si="997"/>
        <v>0</v>
      </c>
      <c r="JA107" s="63">
        <v>0</v>
      </c>
      <c r="JB107" s="14">
        <v>0</v>
      </c>
      <c r="JC107" s="64">
        <v>0</v>
      </c>
      <c r="JD107" s="63">
        <v>0</v>
      </c>
      <c r="JE107" s="14">
        <v>0</v>
      </c>
      <c r="JF107" s="64">
        <v>0</v>
      </c>
      <c r="JG107" s="63">
        <v>0</v>
      </c>
      <c r="JH107" s="14">
        <v>0</v>
      </c>
      <c r="JI107" s="64">
        <v>0</v>
      </c>
      <c r="JJ107" s="63">
        <v>7.2999999999999995E-2</v>
      </c>
      <c r="JK107" s="14">
        <v>2.81</v>
      </c>
      <c r="JL107" s="64">
        <f t="shared" si="998"/>
        <v>38493.150684931505</v>
      </c>
      <c r="JM107" s="63">
        <v>11.653</v>
      </c>
      <c r="JN107" s="14">
        <v>476.91</v>
      </c>
      <c r="JO107" s="64">
        <f t="shared" si="1007"/>
        <v>40925.941817557716</v>
      </c>
      <c r="JP107" s="63">
        <v>0.60199999999999998</v>
      </c>
      <c r="JQ107" s="14">
        <v>19.27</v>
      </c>
      <c r="JR107" s="64">
        <f t="shared" si="999"/>
        <v>32009.966777408634</v>
      </c>
      <c r="JS107" s="63">
        <v>0</v>
      </c>
      <c r="JT107" s="14">
        <v>0</v>
      </c>
      <c r="JU107" s="64">
        <v>0</v>
      </c>
      <c r="JV107" s="63">
        <v>0</v>
      </c>
      <c r="JW107" s="14">
        <v>0</v>
      </c>
      <c r="JX107" s="64">
        <v>0</v>
      </c>
      <c r="JY107" s="63">
        <v>0</v>
      </c>
      <c r="JZ107" s="14">
        <v>0</v>
      </c>
      <c r="KA107" s="64">
        <v>0</v>
      </c>
      <c r="KB107" s="63">
        <v>12.942</v>
      </c>
      <c r="KC107" s="14">
        <v>347.28</v>
      </c>
      <c r="KD107" s="64">
        <f t="shared" si="1000"/>
        <v>26833.565136764024</v>
      </c>
      <c r="KE107" s="63">
        <v>0.503</v>
      </c>
      <c r="KF107" s="14">
        <v>19.47</v>
      </c>
      <c r="KG107" s="64">
        <f t="shared" si="1001"/>
        <v>38707.753479125247</v>
      </c>
      <c r="KH107" s="11" t="e">
        <f>F107+I107+L107+AM107+AS107+BB107+BH107+#REF!+BN107+BT107+BW107+CF107+CI107+DA107+DD107+DG107+DP107+DS107+DV107+EH107+EK107+EQ107+GD107+EW107+FC107+FF107+FL107+FR107+AG107+FU107+FX107+GA107+GG107+GV107+GY107+HH107+HN107+HQ107+HW107+IL107+IR107+IU107+JJ107+JM107+JP107+JS107+JV107+JY107+KB107+KE107+DJ107+CC107+AA107+AJ107+ET107+FI107+JD107+AD107+AY107+CX107+U107+II107+GM107+O107+CO107+AP107+HT107+GP107+HB107+JG107</f>
        <v>#REF!</v>
      </c>
      <c r="KI107" s="21" t="e">
        <f>G107+J107+M107+AN107+AT107+BC107+BI107+#REF!+BO107+BU107+BX107+CG107+CJ107+DB107+DE107+DH107+DQ107+DT107+DW107+EI107+EL107+ER107+GE107+EX107+FD107+FG107+FM107+FS107+AH107+FV107+FY107+GB107+GH107+GW107+GZ107+HI107+HO107+HR107+HX107+IM107+IS107+IV107+JK107+JN107+JQ107+JT107+JW107+JZ107+KC107+KF107+DK107+CD107+AB107+AK107+EU107+FJ107+JE107+AE107+AZ107+CY107+V107+IJ107+GN107+P107+CP107+AQ107+HU107+GQ107+HC107+JH107</f>
        <v>#REF!</v>
      </c>
      <c r="KJ107" s="6"/>
      <c r="KK107" s="9"/>
      <c r="KL107" s="6"/>
      <c r="KM107" s="6"/>
      <c r="KN107" s="6"/>
      <c r="KO107" s="9"/>
      <c r="KP107" s="6"/>
      <c r="KQ107" s="6"/>
      <c r="KR107" s="6"/>
      <c r="KS107" s="9"/>
      <c r="KT107" s="6"/>
      <c r="KU107" s="6"/>
      <c r="KV107" s="1"/>
      <c r="KW107" s="2"/>
      <c r="KX107" s="1"/>
      <c r="KY107" s="1"/>
      <c r="KZ107" s="1"/>
      <c r="LA107" s="2"/>
      <c r="LB107" s="1"/>
      <c r="LC107" s="1"/>
      <c r="LD107" s="1"/>
      <c r="LE107" s="2"/>
      <c r="LF107" s="1"/>
      <c r="LG107" s="1"/>
      <c r="LH107" s="1"/>
      <c r="LI107" s="2"/>
      <c r="LJ107" s="1"/>
      <c r="LK107" s="1"/>
      <c r="LL107" s="1"/>
      <c r="LM107" s="2"/>
      <c r="LN107" s="1"/>
      <c r="LO107" s="1"/>
      <c r="LP107" s="1"/>
      <c r="LQ107" s="2"/>
      <c r="LR107" s="1"/>
      <c r="LS107" s="1"/>
      <c r="LT107" s="1"/>
      <c r="LU107" s="2"/>
      <c r="LV107" s="1"/>
      <c r="LW107" s="1"/>
      <c r="LX107" s="1"/>
      <c r="LY107" s="2"/>
      <c r="LZ107" s="1"/>
      <c r="MA107" s="1"/>
      <c r="MB107" s="1"/>
    </row>
    <row r="108" spans="1:415" x14ac:dyDescent="0.3">
      <c r="A108" s="57">
        <v>2016</v>
      </c>
      <c r="B108" s="58" t="s">
        <v>16</v>
      </c>
      <c r="C108" s="63">
        <v>0</v>
      </c>
      <c r="D108" s="14">
        <v>0</v>
      </c>
      <c r="E108" s="64">
        <v>0</v>
      </c>
      <c r="F108" s="63">
        <v>7.1980000000000004</v>
      </c>
      <c r="G108" s="14">
        <v>233.85</v>
      </c>
      <c r="H108" s="64">
        <f t="shared" si="972"/>
        <v>32488.191164212283</v>
      </c>
      <c r="I108" s="63">
        <v>0</v>
      </c>
      <c r="J108" s="14">
        <v>0</v>
      </c>
      <c r="K108" s="64">
        <v>0</v>
      </c>
      <c r="L108" s="63">
        <v>8.6999999999999994E-2</v>
      </c>
      <c r="M108" s="14">
        <v>2.4500000000000002</v>
      </c>
      <c r="N108" s="64">
        <f t="shared" si="973"/>
        <v>28160.919540229886</v>
      </c>
      <c r="O108" s="63">
        <v>0</v>
      </c>
      <c r="P108" s="14">
        <v>0</v>
      </c>
      <c r="Q108" s="64">
        <v>0</v>
      </c>
      <c r="R108" s="63"/>
      <c r="S108" s="14"/>
      <c r="T108" s="64"/>
      <c r="U108" s="63">
        <v>0</v>
      </c>
      <c r="V108" s="14">
        <v>0</v>
      </c>
      <c r="W108" s="64">
        <v>0</v>
      </c>
      <c r="X108" s="63">
        <v>0</v>
      </c>
      <c r="Y108" s="14">
        <v>0</v>
      </c>
      <c r="Z108" s="64">
        <v>0</v>
      </c>
      <c r="AA108" s="63">
        <v>70.036000000000001</v>
      </c>
      <c r="AB108" s="14">
        <v>2056.98</v>
      </c>
      <c r="AC108" s="64">
        <f t="shared" si="974"/>
        <v>29370.323833457078</v>
      </c>
      <c r="AD108" s="63">
        <v>0</v>
      </c>
      <c r="AE108" s="14">
        <v>0</v>
      </c>
      <c r="AF108" s="64">
        <v>0</v>
      </c>
      <c r="AG108" s="63">
        <v>0</v>
      </c>
      <c r="AH108" s="14">
        <v>0</v>
      </c>
      <c r="AI108" s="64">
        <v>0</v>
      </c>
      <c r="AJ108" s="63">
        <v>0</v>
      </c>
      <c r="AK108" s="14">
        <v>0</v>
      </c>
      <c r="AL108" s="64">
        <v>0</v>
      </c>
      <c r="AM108" s="63">
        <v>0</v>
      </c>
      <c r="AN108" s="14">
        <v>0</v>
      </c>
      <c r="AO108" s="64">
        <v>0</v>
      </c>
      <c r="AP108" s="63">
        <v>0</v>
      </c>
      <c r="AQ108" s="14">
        <v>0</v>
      </c>
      <c r="AR108" s="64">
        <v>0</v>
      </c>
      <c r="AS108" s="63">
        <v>0</v>
      </c>
      <c r="AT108" s="14">
        <v>0</v>
      </c>
      <c r="AU108" s="64">
        <v>0</v>
      </c>
      <c r="AV108" s="63">
        <v>0</v>
      </c>
      <c r="AW108" s="14">
        <v>0</v>
      </c>
      <c r="AX108" s="64">
        <v>0</v>
      </c>
      <c r="AY108" s="63">
        <v>0</v>
      </c>
      <c r="AZ108" s="14">
        <v>0</v>
      </c>
      <c r="BA108" s="64">
        <v>0</v>
      </c>
      <c r="BB108" s="63">
        <v>0</v>
      </c>
      <c r="BC108" s="14">
        <v>0</v>
      </c>
      <c r="BD108" s="64">
        <v>0</v>
      </c>
      <c r="BE108" s="63"/>
      <c r="BF108" s="14"/>
      <c r="BG108" s="64"/>
      <c r="BH108" s="63">
        <v>0</v>
      </c>
      <c r="BI108" s="14">
        <v>0</v>
      </c>
      <c r="BJ108" s="64">
        <v>0</v>
      </c>
      <c r="BK108" s="63">
        <v>5.7629999999999999</v>
      </c>
      <c r="BL108" s="14">
        <v>141.72999999999999</v>
      </c>
      <c r="BM108" s="64">
        <f t="shared" si="975"/>
        <v>24593.09387471803</v>
      </c>
      <c r="BN108" s="63">
        <v>0</v>
      </c>
      <c r="BO108" s="14">
        <v>0</v>
      </c>
      <c r="BP108" s="64">
        <v>0</v>
      </c>
      <c r="BQ108" s="63"/>
      <c r="BR108" s="14"/>
      <c r="BS108" s="64"/>
      <c r="BT108" s="63">
        <v>0</v>
      </c>
      <c r="BU108" s="14">
        <v>0</v>
      </c>
      <c r="BV108" s="64">
        <v>0</v>
      </c>
      <c r="BW108" s="63">
        <v>0</v>
      </c>
      <c r="BX108" s="14">
        <v>0</v>
      </c>
      <c r="BY108" s="64">
        <v>0</v>
      </c>
      <c r="BZ108" s="63"/>
      <c r="CA108" s="14"/>
      <c r="CB108" s="64"/>
      <c r="CC108" s="63">
        <v>77.364999999999995</v>
      </c>
      <c r="CD108" s="14">
        <v>1940.64</v>
      </c>
      <c r="CE108" s="64">
        <f t="shared" si="976"/>
        <v>25084.211206617983</v>
      </c>
      <c r="CF108" s="63">
        <v>0</v>
      </c>
      <c r="CG108" s="14">
        <v>0</v>
      </c>
      <c r="CH108" s="64">
        <v>0</v>
      </c>
      <c r="CI108" s="63">
        <v>0</v>
      </c>
      <c r="CJ108" s="14">
        <v>0</v>
      </c>
      <c r="CK108" s="64">
        <v>0</v>
      </c>
      <c r="CL108" s="63">
        <v>0</v>
      </c>
      <c r="CM108" s="14">
        <v>0</v>
      </c>
      <c r="CN108" s="64">
        <f t="shared" si="977"/>
        <v>0</v>
      </c>
      <c r="CO108" s="63">
        <v>0</v>
      </c>
      <c r="CP108" s="14">
        <v>0</v>
      </c>
      <c r="CQ108" s="64">
        <v>0</v>
      </c>
      <c r="CR108" s="63">
        <v>0</v>
      </c>
      <c r="CS108" s="14">
        <v>0</v>
      </c>
      <c r="CT108" s="64">
        <f t="shared" si="978"/>
        <v>0</v>
      </c>
      <c r="CU108" s="63">
        <v>0</v>
      </c>
      <c r="CV108" s="14">
        <v>0</v>
      </c>
      <c r="CW108" s="64">
        <v>0</v>
      </c>
      <c r="CX108" s="63">
        <v>0</v>
      </c>
      <c r="CY108" s="14">
        <v>0</v>
      </c>
      <c r="CZ108" s="64">
        <v>0</v>
      </c>
      <c r="DA108" s="63">
        <v>0.26700000000000002</v>
      </c>
      <c r="DB108" s="14">
        <v>9.25</v>
      </c>
      <c r="DC108" s="64">
        <f t="shared" si="980"/>
        <v>34644.194756554309</v>
      </c>
      <c r="DD108" s="63">
        <v>0</v>
      </c>
      <c r="DE108" s="14">
        <v>0</v>
      </c>
      <c r="DF108" s="64">
        <v>0</v>
      </c>
      <c r="DG108" s="63">
        <v>0</v>
      </c>
      <c r="DH108" s="14">
        <v>0</v>
      </c>
      <c r="DI108" s="64">
        <v>0</v>
      </c>
      <c r="DJ108" s="63">
        <v>0</v>
      </c>
      <c r="DK108" s="14">
        <v>0</v>
      </c>
      <c r="DL108" s="64">
        <v>0</v>
      </c>
      <c r="DM108" s="63">
        <v>0</v>
      </c>
      <c r="DN108" s="14">
        <v>0</v>
      </c>
      <c r="DO108" s="64">
        <v>0</v>
      </c>
      <c r="DP108" s="63">
        <v>0</v>
      </c>
      <c r="DQ108" s="14">
        <v>0</v>
      </c>
      <c r="DR108" s="64">
        <v>0</v>
      </c>
      <c r="DS108" s="63">
        <v>2.4E-2</v>
      </c>
      <c r="DT108" s="14">
        <v>1.04</v>
      </c>
      <c r="DU108" s="64">
        <f t="shared" si="1009"/>
        <v>43333.333333333336</v>
      </c>
      <c r="DV108" s="63">
        <v>0</v>
      </c>
      <c r="DW108" s="14">
        <v>0</v>
      </c>
      <c r="DX108" s="64">
        <v>0</v>
      </c>
      <c r="DY108" s="63">
        <v>0</v>
      </c>
      <c r="DZ108" s="14">
        <v>0</v>
      </c>
      <c r="EA108" s="64">
        <f t="shared" si="981"/>
        <v>0</v>
      </c>
      <c r="EB108" s="63">
        <v>0</v>
      </c>
      <c r="EC108" s="14">
        <v>0</v>
      </c>
      <c r="ED108" s="64">
        <f t="shared" si="982"/>
        <v>0</v>
      </c>
      <c r="EE108" s="63">
        <v>0</v>
      </c>
      <c r="EF108" s="14">
        <v>0</v>
      </c>
      <c r="EG108" s="64">
        <f t="shared" si="1015"/>
        <v>0</v>
      </c>
      <c r="EH108" s="63">
        <v>0</v>
      </c>
      <c r="EI108" s="14">
        <v>0</v>
      </c>
      <c r="EJ108" s="64">
        <v>0</v>
      </c>
      <c r="EK108" s="63">
        <v>0</v>
      </c>
      <c r="EL108" s="14">
        <v>0</v>
      </c>
      <c r="EM108" s="64">
        <v>0</v>
      </c>
      <c r="EN108" s="63">
        <v>0</v>
      </c>
      <c r="EO108" s="14">
        <v>0</v>
      </c>
      <c r="EP108" s="64">
        <v>0</v>
      </c>
      <c r="EQ108" s="63">
        <v>0</v>
      </c>
      <c r="ER108" s="14">
        <v>0</v>
      </c>
      <c r="ES108" s="64">
        <v>0</v>
      </c>
      <c r="ET108" s="63">
        <v>27.29</v>
      </c>
      <c r="EU108" s="14">
        <v>759.23</v>
      </c>
      <c r="EV108" s="64">
        <f t="shared" si="984"/>
        <v>27820.813484792965</v>
      </c>
      <c r="EW108" s="63">
        <v>0</v>
      </c>
      <c r="EX108" s="14">
        <v>0</v>
      </c>
      <c r="EY108" s="64">
        <v>0</v>
      </c>
      <c r="EZ108" s="63"/>
      <c r="FA108" s="14"/>
      <c r="FB108" s="64"/>
      <c r="FC108" s="63">
        <v>0.435</v>
      </c>
      <c r="FD108" s="14">
        <v>16.21</v>
      </c>
      <c r="FE108" s="64">
        <f t="shared" si="985"/>
        <v>37264.367816091952</v>
      </c>
      <c r="FF108" s="63">
        <v>1.671</v>
      </c>
      <c r="FG108" s="14">
        <v>68.13</v>
      </c>
      <c r="FH108" s="64">
        <f t="shared" si="986"/>
        <v>40771.992818671453</v>
      </c>
      <c r="FI108" s="63">
        <v>0</v>
      </c>
      <c r="FJ108" s="14">
        <v>0</v>
      </c>
      <c r="FK108" s="64">
        <v>0</v>
      </c>
      <c r="FL108" s="63">
        <v>0</v>
      </c>
      <c r="FM108" s="14">
        <v>0</v>
      </c>
      <c r="FN108" s="64">
        <v>0</v>
      </c>
      <c r="FO108" s="63">
        <v>0</v>
      </c>
      <c r="FP108" s="14">
        <v>0</v>
      </c>
      <c r="FQ108" s="64">
        <f t="shared" si="987"/>
        <v>0</v>
      </c>
      <c r="FR108" s="63">
        <v>6.97</v>
      </c>
      <c r="FS108" s="14">
        <v>219.57</v>
      </c>
      <c r="FT108" s="64">
        <f t="shared" si="988"/>
        <v>31502.152080344335</v>
      </c>
      <c r="FU108" s="63">
        <v>75.894000000000005</v>
      </c>
      <c r="FV108" s="14">
        <v>1994.3</v>
      </c>
      <c r="FW108" s="64">
        <f t="shared" si="989"/>
        <v>26277.439586792101</v>
      </c>
      <c r="FX108" s="63">
        <v>69.808000000000007</v>
      </c>
      <c r="FY108" s="14">
        <v>1675.96</v>
      </c>
      <c r="FZ108" s="64">
        <f t="shared" si="990"/>
        <v>24008.136603254639</v>
      </c>
      <c r="GA108" s="63">
        <v>0</v>
      </c>
      <c r="GB108" s="14">
        <v>0</v>
      </c>
      <c r="GC108" s="64">
        <v>0</v>
      </c>
      <c r="GD108" s="63">
        <v>0.12</v>
      </c>
      <c r="GE108" s="14">
        <v>2.76</v>
      </c>
      <c r="GF108" s="64">
        <f t="shared" si="1004"/>
        <v>23000</v>
      </c>
      <c r="GG108" s="63">
        <v>9.8000000000000004E-2</v>
      </c>
      <c r="GH108" s="14">
        <v>3.59</v>
      </c>
      <c r="GI108" s="64">
        <f t="shared" si="1005"/>
        <v>36632.65306122449</v>
      </c>
      <c r="GJ108" s="63">
        <v>0</v>
      </c>
      <c r="GK108" s="14">
        <v>0</v>
      </c>
      <c r="GL108" s="64">
        <v>0</v>
      </c>
      <c r="GM108" s="63">
        <v>0</v>
      </c>
      <c r="GN108" s="14">
        <v>0</v>
      </c>
      <c r="GO108" s="64">
        <v>0</v>
      </c>
      <c r="GP108" s="63">
        <v>0</v>
      </c>
      <c r="GQ108" s="14">
        <v>0</v>
      </c>
      <c r="GR108" s="64">
        <v>0</v>
      </c>
      <c r="GS108" s="63">
        <v>0</v>
      </c>
      <c r="GT108" s="14">
        <v>0</v>
      </c>
      <c r="GU108" s="64">
        <v>0</v>
      </c>
      <c r="GV108" s="63">
        <v>0</v>
      </c>
      <c r="GW108" s="14">
        <v>0</v>
      </c>
      <c r="GX108" s="64">
        <v>0</v>
      </c>
      <c r="GY108" s="63">
        <v>0</v>
      </c>
      <c r="GZ108" s="14">
        <v>0</v>
      </c>
      <c r="HA108" s="64">
        <v>0</v>
      </c>
      <c r="HB108" s="63">
        <v>0</v>
      </c>
      <c r="HC108" s="14">
        <v>0</v>
      </c>
      <c r="HD108" s="64">
        <v>0</v>
      </c>
      <c r="HE108" s="63">
        <v>0</v>
      </c>
      <c r="HF108" s="14">
        <v>0</v>
      </c>
      <c r="HG108" s="64">
        <f t="shared" si="992"/>
        <v>0</v>
      </c>
      <c r="HH108" s="63">
        <v>0</v>
      </c>
      <c r="HI108" s="14">
        <v>0</v>
      </c>
      <c r="HJ108" s="64">
        <v>0</v>
      </c>
      <c r="HK108" s="63">
        <v>0</v>
      </c>
      <c r="HL108" s="14">
        <v>0</v>
      </c>
      <c r="HM108" s="64">
        <v>0</v>
      </c>
      <c r="HN108" s="63">
        <v>5.0000000000000001E-3</v>
      </c>
      <c r="HO108" s="14">
        <v>0.36</v>
      </c>
      <c r="HP108" s="64">
        <f t="shared" si="1006"/>
        <v>72000</v>
      </c>
      <c r="HQ108" s="63">
        <v>0</v>
      </c>
      <c r="HR108" s="14">
        <v>0</v>
      </c>
      <c r="HS108" s="64">
        <v>0</v>
      </c>
      <c r="HT108" s="63">
        <v>0</v>
      </c>
      <c r="HU108" s="14">
        <v>0</v>
      </c>
      <c r="HV108" s="64">
        <v>0</v>
      </c>
      <c r="HW108" s="63">
        <v>0.01</v>
      </c>
      <c r="HX108" s="14">
        <v>0.57999999999999996</v>
      </c>
      <c r="HY108" s="64">
        <f t="shared" si="994"/>
        <v>57999.999999999993</v>
      </c>
      <c r="HZ108" s="63">
        <v>0</v>
      </c>
      <c r="IA108" s="14">
        <v>0</v>
      </c>
      <c r="IB108" s="64">
        <v>0</v>
      </c>
      <c r="IC108" s="63">
        <v>0</v>
      </c>
      <c r="ID108" s="14">
        <v>0</v>
      </c>
      <c r="IE108" s="64">
        <f t="shared" si="995"/>
        <v>0</v>
      </c>
      <c r="IF108" s="63">
        <v>0</v>
      </c>
      <c r="IG108" s="14">
        <v>0</v>
      </c>
      <c r="IH108" s="64">
        <v>0</v>
      </c>
      <c r="II108" s="63">
        <v>0</v>
      </c>
      <c r="IJ108" s="14">
        <v>0</v>
      </c>
      <c r="IK108" s="64">
        <v>0</v>
      </c>
      <c r="IL108" s="63">
        <v>0</v>
      </c>
      <c r="IM108" s="14">
        <v>0</v>
      </c>
      <c r="IN108" s="64">
        <v>0</v>
      </c>
      <c r="IO108" s="63">
        <v>0</v>
      </c>
      <c r="IP108" s="14">
        <v>0</v>
      </c>
      <c r="IQ108" s="64">
        <v>0</v>
      </c>
      <c r="IR108" s="63">
        <v>0</v>
      </c>
      <c r="IS108" s="14">
        <v>0</v>
      </c>
      <c r="IT108" s="64">
        <v>0</v>
      </c>
      <c r="IU108" s="63">
        <v>2.4E-2</v>
      </c>
      <c r="IV108" s="14">
        <v>1.49</v>
      </c>
      <c r="IW108" s="64">
        <f t="shared" si="996"/>
        <v>62083.333333333328</v>
      </c>
      <c r="IX108" s="63">
        <v>0</v>
      </c>
      <c r="IY108" s="14">
        <v>0</v>
      </c>
      <c r="IZ108" s="64">
        <f t="shared" si="997"/>
        <v>0</v>
      </c>
      <c r="JA108" s="63">
        <v>0</v>
      </c>
      <c r="JB108" s="14">
        <v>0</v>
      </c>
      <c r="JC108" s="64">
        <v>0</v>
      </c>
      <c r="JD108" s="63">
        <v>0</v>
      </c>
      <c r="JE108" s="14">
        <v>0</v>
      </c>
      <c r="JF108" s="64">
        <v>0</v>
      </c>
      <c r="JG108" s="63">
        <v>0</v>
      </c>
      <c r="JH108" s="14">
        <v>0</v>
      </c>
      <c r="JI108" s="64">
        <v>0</v>
      </c>
      <c r="JJ108" s="63">
        <v>1.7999999999999999E-2</v>
      </c>
      <c r="JK108" s="14">
        <v>0.79</v>
      </c>
      <c r="JL108" s="64">
        <f t="shared" si="998"/>
        <v>43888.888888888891</v>
      </c>
      <c r="JM108" s="63">
        <v>14.115</v>
      </c>
      <c r="JN108" s="14">
        <v>611.76</v>
      </c>
      <c r="JO108" s="64">
        <f t="shared" si="1007"/>
        <v>43341.126461211476</v>
      </c>
      <c r="JP108" s="63">
        <v>0.73599999999999999</v>
      </c>
      <c r="JQ108" s="14">
        <v>24.21</v>
      </c>
      <c r="JR108" s="64">
        <f t="shared" si="999"/>
        <v>32894.02173913044</v>
      </c>
      <c r="JS108" s="63">
        <v>0</v>
      </c>
      <c r="JT108" s="14">
        <v>0</v>
      </c>
      <c r="JU108" s="64">
        <v>0</v>
      </c>
      <c r="JV108" s="63">
        <v>0</v>
      </c>
      <c r="JW108" s="14">
        <v>0</v>
      </c>
      <c r="JX108" s="64">
        <v>0</v>
      </c>
      <c r="JY108" s="63">
        <v>0</v>
      </c>
      <c r="JZ108" s="14">
        <v>0</v>
      </c>
      <c r="KA108" s="64">
        <v>0</v>
      </c>
      <c r="KB108" s="63">
        <v>11.819000000000001</v>
      </c>
      <c r="KC108" s="14">
        <v>331.52</v>
      </c>
      <c r="KD108" s="64">
        <f t="shared" si="1000"/>
        <v>28049.75040189525</v>
      </c>
      <c r="KE108" s="63">
        <v>0</v>
      </c>
      <c r="KF108" s="14">
        <v>0</v>
      </c>
      <c r="KG108" s="64">
        <v>0</v>
      </c>
      <c r="KH108" s="11" t="e">
        <f>F108+I108+L108+AM108+AS108+BB108+BH108+#REF!+BN108+BT108+BW108+CF108+CI108+DA108+DD108+DG108+DP108+DS108+DV108+EH108+EK108+EQ108+GD108+EW108+FC108+FF108+FL108+FR108+AG108+FU108+FX108+GA108+GG108+GV108+GY108+HH108+HN108+HQ108+HW108+IL108+IR108+IU108+JJ108+JM108+JP108+JS108+JV108+JY108+KB108+KE108+DJ108+CC108+AA108+AJ108+ET108+FI108+JD108+AD108+AY108+CX108+U108+II108+GM108+O108+CO108+AP108+HT108+GP108+HB108+JG108</f>
        <v>#REF!</v>
      </c>
      <c r="KI108" s="21" t="e">
        <f>G108+J108+M108+AN108+AT108+BC108+BI108+#REF!+BO108+BU108+BX108+CG108+CJ108+DB108+DE108+DH108+DQ108+DT108+DW108+EI108+EL108+ER108+GE108+EX108+FD108+FG108+FM108+FS108+AH108+FV108+FY108+GB108+GH108+GW108+GZ108+HI108+HO108+HR108+HX108+IM108+IS108+IV108+JK108+JN108+JQ108+JT108+JW108+JZ108+KC108+KF108+DK108+CD108+AB108+AK108+EU108+FJ108+JE108+AE108+AZ108+CY108+V108+IJ108+GN108+P108+CP108+AQ108+HU108+GQ108+HC108+JH108</f>
        <v>#REF!</v>
      </c>
      <c r="KJ108" s="6"/>
      <c r="KK108" s="9"/>
      <c r="KL108" s="6"/>
      <c r="KM108" s="6"/>
      <c r="KN108" s="6"/>
      <c r="KO108" s="9"/>
      <c r="KP108" s="6"/>
      <c r="KQ108" s="6"/>
      <c r="KR108" s="6"/>
      <c r="KS108" s="9"/>
      <c r="KT108" s="6"/>
      <c r="KU108" s="6"/>
      <c r="KV108" s="1"/>
      <c r="KW108" s="2"/>
      <c r="KX108" s="1"/>
      <c r="KY108" s="1"/>
      <c r="KZ108" s="1"/>
      <c r="LA108" s="2"/>
      <c r="LB108" s="1"/>
      <c r="LC108" s="1"/>
      <c r="LD108" s="1"/>
      <c r="LE108" s="2"/>
      <c r="LF108" s="1"/>
      <c r="LG108" s="1"/>
      <c r="LH108" s="1"/>
      <c r="LI108" s="2"/>
      <c r="LJ108" s="1"/>
      <c r="LK108" s="1"/>
      <c r="LL108" s="1"/>
      <c r="LM108" s="2"/>
      <c r="LN108" s="1"/>
      <c r="LO108" s="1"/>
      <c r="LP108" s="1"/>
      <c r="LQ108" s="2"/>
      <c r="LR108" s="1"/>
      <c r="LS108" s="1"/>
      <c r="LT108" s="1"/>
      <c r="LU108" s="2"/>
      <c r="LV108" s="1"/>
      <c r="LW108" s="1"/>
      <c r="LX108" s="1"/>
      <c r="LY108" s="2"/>
      <c r="LZ108" s="1"/>
      <c r="MA108" s="1"/>
      <c r="MB108" s="1"/>
    </row>
    <row r="109" spans="1:415" ht="15" thickBot="1" x14ac:dyDescent="0.35">
      <c r="A109" s="87"/>
      <c r="B109" s="88" t="s">
        <v>17</v>
      </c>
      <c r="C109" s="78">
        <f>SUM(C97:C108)</f>
        <v>0</v>
      </c>
      <c r="D109" s="47">
        <f>SUM(D97:D108)</f>
        <v>0</v>
      </c>
      <c r="E109" s="79"/>
      <c r="F109" s="78">
        <f>SUM(F97:F108)</f>
        <v>179.52100000000002</v>
      </c>
      <c r="G109" s="47">
        <f>SUM(G97:G108)</f>
        <v>5172.130000000001</v>
      </c>
      <c r="H109" s="79"/>
      <c r="I109" s="78">
        <f>SUM(I97:I108)</f>
        <v>0</v>
      </c>
      <c r="J109" s="47">
        <f>SUM(J97:J108)</f>
        <v>0</v>
      </c>
      <c r="K109" s="79"/>
      <c r="L109" s="78">
        <f>SUM(L97:L108)</f>
        <v>2.0970000000000004</v>
      </c>
      <c r="M109" s="47">
        <f>SUM(M97:M108)</f>
        <v>48.02000000000001</v>
      </c>
      <c r="N109" s="79"/>
      <c r="O109" s="78">
        <f>SUM(O97:O108)</f>
        <v>7.0000000000000001E-3</v>
      </c>
      <c r="P109" s="47">
        <f>SUM(P97:P108)</f>
        <v>0.28999999999999998</v>
      </c>
      <c r="Q109" s="79"/>
      <c r="R109" s="78"/>
      <c r="S109" s="47"/>
      <c r="T109" s="79"/>
      <c r="U109" s="78">
        <f>SUM(U97:U108)</f>
        <v>0</v>
      </c>
      <c r="V109" s="47">
        <f>SUM(V97:V108)</f>
        <v>0</v>
      </c>
      <c r="W109" s="79"/>
      <c r="X109" s="78">
        <f>SUM(X97:X108)</f>
        <v>0</v>
      </c>
      <c r="Y109" s="47">
        <f>SUM(Y97:Y108)</f>
        <v>0</v>
      </c>
      <c r="Z109" s="79"/>
      <c r="AA109" s="78">
        <f>SUM(AA97:AA108)</f>
        <v>1254.4940000000001</v>
      </c>
      <c r="AB109" s="47">
        <f>SUM(AB97:AB108)</f>
        <v>35764.960000000006</v>
      </c>
      <c r="AC109" s="79"/>
      <c r="AD109" s="78">
        <f>SUM(AD97:AD108)</f>
        <v>0</v>
      </c>
      <c r="AE109" s="47">
        <f>SUM(AE97:AE108)</f>
        <v>0</v>
      </c>
      <c r="AF109" s="79"/>
      <c r="AG109" s="78">
        <f>SUM(AG97:AG108)</f>
        <v>2.5000000000000001E-2</v>
      </c>
      <c r="AH109" s="47">
        <f>SUM(AH97:AH108)</f>
        <v>1.17</v>
      </c>
      <c r="AI109" s="79"/>
      <c r="AJ109" s="78">
        <f>SUM(AJ97:AJ108)</f>
        <v>0</v>
      </c>
      <c r="AK109" s="47">
        <f>SUM(AK97:AK108)</f>
        <v>0</v>
      </c>
      <c r="AL109" s="79"/>
      <c r="AM109" s="78">
        <f>SUM(AM97:AM108)</f>
        <v>0</v>
      </c>
      <c r="AN109" s="47">
        <f>SUM(AN97:AN108)</f>
        <v>0</v>
      </c>
      <c r="AO109" s="79"/>
      <c r="AP109" s="78">
        <f>SUM(AP97:AP108)</f>
        <v>3.0000000000000001E-3</v>
      </c>
      <c r="AQ109" s="47">
        <f>SUM(AQ97:AQ108)</f>
        <v>0.09</v>
      </c>
      <c r="AR109" s="79"/>
      <c r="AS109" s="78">
        <f>SUM(AS97:AS108)</f>
        <v>0.33800000000000002</v>
      </c>
      <c r="AT109" s="47">
        <f>SUM(AT97:AT108)</f>
        <v>10.08</v>
      </c>
      <c r="AU109" s="79"/>
      <c r="AV109" s="78">
        <v>0</v>
      </c>
      <c r="AW109" s="47">
        <v>0</v>
      </c>
      <c r="AX109" s="79"/>
      <c r="AY109" s="78">
        <f>SUM(AY97:AY108)</f>
        <v>0</v>
      </c>
      <c r="AZ109" s="47">
        <f>SUM(AZ97:AZ108)</f>
        <v>0</v>
      </c>
      <c r="BA109" s="79"/>
      <c r="BB109" s="78">
        <f>SUM(BB97:BB108)</f>
        <v>0</v>
      </c>
      <c r="BC109" s="47">
        <f>SUM(BC97:BC108)</f>
        <v>0</v>
      </c>
      <c r="BD109" s="79"/>
      <c r="BE109" s="78"/>
      <c r="BF109" s="47"/>
      <c r="BG109" s="79"/>
      <c r="BH109" s="78">
        <f>SUM(BH97:BH108)</f>
        <v>4.4560000000000004</v>
      </c>
      <c r="BI109" s="47">
        <f>SUM(BI97:BI108)</f>
        <v>171.52</v>
      </c>
      <c r="BJ109" s="79"/>
      <c r="BK109" s="78">
        <f>SUM(BK97:BK108)</f>
        <v>24.152999999999999</v>
      </c>
      <c r="BL109" s="47">
        <f>SUM(BL97:BL108)</f>
        <v>653.97</v>
      </c>
      <c r="BM109" s="79"/>
      <c r="BN109" s="78">
        <f>SUM(BN97:BN108)</f>
        <v>1.4689999999999999</v>
      </c>
      <c r="BO109" s="47">
        <f>SUM(BO97:BO108)</f>
        <v>47.650000000000006</v>
      </c>
      <c r="BP109" s="79"/>
      <c r="BQ109" s="78"/>
      <c r="BR109" s="47"/>
      <c r="BS109" s="79"/>
      <c r="BT109" s="78">
        <f>SUM(BT97:BT108)</f>
        <v>0</v>
      </c>
      <c r="BU109" s="47">
        <f>SUM(BU97:BU108)</f>
        <v>0</v>
      </c>
      <c r="BV109" s="79"/>
      <c r="BW109" s="78">
        <f>SUM(BW97:BW108)</f>
        <v>0</v>
      </c>
      <c r="BX109" s="47">
        <f>SUM(BX97:BX108)</f>
        <v>0</v>
      </c>
      <c r="BY109" s="79"/>
      <c r="BZ109" s="78"/>
      <c r="CA109" s="47"/>
      <c r="CB109" s="79"/>
      <c r="CC109" s="78">
        <f t="shared" ref="CC109:CD109" si="1023">SUM(CC97:CC108)</f>
        <v>566.68799999999999</v>
      </c>
      <c r="CD109" s="47">
        <f t="shared" si="1023"/>
        <v>14654.179999999998</v>
      </c>
      <c r="CE109" s="79"/>
      <c r="CF109" s="78">
        <f>SUM(CF97:CF108)</f>
        <v>0</v>
      </c>
      <c r="CG109" s="47">
        <f>SUM(CG97:CG108)</f>
        <v>0</v>
      </c>
      <c r="CH109" s="79"/>
      <c r="CI109" s="78">
        <f>SUM(CI97:CI108)</f>
        <v>0</v>
      </c>
      <c r="CJ109" s="47">
        <f>SUM(CJ97:CJ108)</f>
        <v>0</v>
      </c>
      <c r="CK109" s="79"/>
      <c r="CL109" s="78">
        <f t="shared" ref="CL109:CM109" si="1024">SUM(CL97:CL108)</f>
        <v>0</v>
      </c>
      <c r="CM109" s="47">
        <f t="shared" si="1024"/>
        <v>0</v>
      </c>
      <c r="CN109" s="79"/>
      <c r="CO109" s="78">
        <f>SUM(CO97:CO108)</f>
        <v>8.0000000000000002E-3</v>
      </c>
      <c r="CP109" s="47">
        <f>SUM(CP97:CP108)</f>
        <v>0.48</v>
      </c>
      <c r="CQ109" s="79"/>
      <c r="CR109" s="78">
        <f t="shared" ref="CR109:CS109" si="1025">SUM(CR97:CR108)</f>
        <v>0</v>
      </c>
      <c r="CS109" s="47">
        <f t="shared" si="1025"/>
        <v>0</v>
      </c>
      <c r="CT109" s="79"/>
      <c r="CU109" s="78">
        <f>SUM(CU97:CU108)</f>
        <v>0</v>
      </c>
      <c r="CV109" s="47">
        <f>SUM(CV97:CV108)</f>
        <v>0</v>
      </c>
      <c r="CW109" s="79"/>
      <c r="CX109" s="78">
        <f>SUM(CX97:CX108)</f>
        <v>12</v>
      </c>
      <c r="CY109" s="47">
        <f>SUM(CY97:CY108)</f>
        <v>488.77</v>
      </c>
      <c r="CZ109" s="79"/>
      <c r="DA109" s="78">
        <f>SUM(DA97:DA108)</f>
        <v>6.3340000000000005</v>
      </c>
      <c r="DB109" s="47">
        <f>SUM(DB97:DB108)</f>
        <v>210.16</v>
      </c>
      <c r="DC109" s="79"/>
      <c r="DD109" s="78">
        <f>SUM(DD97:DD108)</f>
        <v>0</v>
      </c>
      <c r="DE109" s="47">
        <f>SUM(DE97:DE108)</f>
        <v>0</v>
      </c>
      <c r="DF109" s="79"/>
      <c r="DG109" s="78">
        <f>SUM(DG97:DG108)</f>
        <v>0</v>
      </c>
      <c r="DH109" s="47">
        <f>SUM(DH97:DH108)</f>
        <v>0</v>
      </c>
      <c r="DI109" s="79"/>
      <c r="DJ109" s="78">
        <f>SUM(DJ97:DJ108)</f>
        <v>0</v>
      </c>
      <c r="DK109" s="47">
        <f>SUM(DK97:DK108)</f>
        <v>0</v>
      </c>
      <c r="DL109" s="79"/>
      <c r="DM109" s="78">
        <f>SUM(DM97:DM108)</f>
        <v>0</v>
      </c>
      <c r="DN109" s="47">
        <f>SUM(DN97:DN108)</f>
        <v>0</v>
      </c>
      <c r="DO109" s="79"/>
      <c r="DP109" s="78">
        <f>SUM(DP97:DP108)</f>
        <v>0</v>
      </c>
      <c r="DQ109" s="47">
        <f>SUM(DQ97:DQ108)</f>
        <v>0</v>
      </c>
      <c r="DR109" s="79"/>
      <c r="DS109" s="78">
        <f>SUM(DS97:DS108)</f>
        <v>0.121</v>
      </c>
      <c r="DT109" s="47">
        <f>SUM(DT97:DT108)</f>
        <v>4.76</v>
      </c>
      <c r="DU109" s="79"/>
      <c r="DV109" s="78">
        <f>SUM(DV97:DV108)</f>
        <v>0</v>
      </c>
      <c r="DW109" s="47">
        <f>SUM(DW97:DW108)</f>
        <v>0</v>
      </c>
      <c r="DX109" s="79"/>
      <c r="DY109" s="78">
        <f t="shared" ref="DY109:DZ109" si="1026">SUM(DY97:DY108)</f>
        <v>0</v>
      </c>
      <c r="DZ109" s="47">
        <f t="shared" si="1026"/>
        <v>0</v>
      </c>
      <c r="EA109" s="79"/>
      <c r="EB109" s="78">
        <f t="shared" ref="EB109:EC109" si="1027">SUM(EB97:EB108)</f>
        <v>0</v>
      </c>
      <c r="EC109" s="47">
        <f t="shared" si="1027"/>
        <v>0</v>
      </c>
      <c r="ED109" s="79"/>
      <c r="EE109" s="78">
        <f>SUM(EE97:EE108)</f>
        <v>0</v>
      </c>
      <c r="EF109" s="47">
        <f>SUM(EF97:EF108)</f>
        <v>0</v>
      </c>
      <c r="EG109" s="79"/>
      <c r="EH109" s="78">
        <f>SUM(EH97:EH108)</f>
        <v>10.606000000000002</v>
      </c>
      <c r="EI109" s="47">
        <f>SUM(EI97:EI108)</f>
        <v>283.09000000000003</v>
      </c>
      <c r="EJ109" s="79"/>
      <c r="EK109" s="78">
        <f>SUM(EK97:EK108)</f>
        <v>0</v>
      </c>
      <c r="EL109" s="47">
        <f>SUM(EL97:EL108)</f>
        <v>0</v>
      </c>
      <c r="EM109" s="79"/>
      <c r="EN109" s="78">
        <f>SUM(EN97:EN108)</f>
        <v>0</v>
      </c>
      <c r="EO109" s="47">
        <f>SUM(EO97:EO108)</f>
        <v>0</v>
      </c>
      <c r="EP109" s="79"/>
      <c r="EQ109" s="78">
        <f>SUM(EQ97:EQ108)</f>
        <v>0</v>
      </c>
      <c r="ER109" s="47">
        <f>SUM(ER97:ER108)</f>
        <v>0</v>
      </c>
      <c r="ES109" s="79"/>
      <c r="ET109" s="78">
        <f>SUM(ET97:ET108)</f>
        <v>259.392</v>
      </c>
      <c r="EU109" s="47">
        <f>SUM(EU97:EU108)</f>
        <v>10129.790000000001</v>
      </c>
      <c r="EV109" s="79"/>
      <c r="EW109" s="78">
        <f>SUM(EW97:EW108)</f>
        <v>0</v>
      </c>
      <c r="EX109" s="47">
        <f>SUM(EX97:EX108)</f>
        <v>0</v>
      </c>
      <c r="EY109" s="79"/>
      <c r="EZ109" s="78"/>
      <c r="FA109" s="47"/>
      <c r="FB109" s="79"/>
      <c r="FC109" s="78">
        <f>SUM(FC97:FC108)</f>
        <v>5.1349999999999989</v>
      </c>
      <c r="FD109" s="47">
        <f>SUM(FD97:FD108)</f>
        <v>126.12</v>
      </c>
      <c r="FE109" s="79"/>
      <c r="FF109" s="78">
        <f>SUM(FF97:FF108)</f>
        <v>66.628</v>
      </c>
      <c r="FG109" s="47">
        <f>SUM(FG97:FG108)</f>
        <v>1872.48</v>
      </c>
      <c r="FH109" s="79"/>
      <c r="FI109" s="78">
        <f>SUM(FI97:FI108)</f>
        <v>2E-3</v>
      </c>
      <c r="FJ109" s="47">
        <f>SUM(FJ97:FJ108)</f>
        <v>0.04</v>
      </c>
      <c r="FK109" s="79"/>
      <c r="FL109" s="78">
        <f t="shared" ref="FL109:FM109" si="1028">SUM(FL97:FL108)</f>
        <v>0</v>
      </c>
      <c r="FM109" s="47">
        <f t="shared" si="1028"/>
        <v>0</v>
      </c>
      <c r="FN109" s="79"/>
      <c r="FO109" s="78">
        <f t="shared" ref="FO109:FP109" si="1029">SUM(FO97:FO108)</f>
        <v>0</v>
      </c>
      <c r="FP109" s="47">
        <f t="shared" si="1029"/>
        <v>0</v>
      </c>
      <c r="FQ109" s="79"/>
      <c r="FR109" s="78">
        <f t="shared" ref="FR109:FS109" si="1030">SUM(FR97:FR108)</f>
        <v>41.222999999999992</v>
      </c>
      <c r="FS109" s="47">
        <f t="shared" si="1030"/>
        <v>1331.11</v>
      </c>
      <c r="FT109" s="79"/>
      <c r="FU109" s="78">
        <f t="shared" ref="FU109:FV109" si="1031">SUM(FU97:FU108)</f>
        <v>425.15499999999997</v>
      </c>
      <c r="FV109" s="47">
        <f t="shared" si="1031"/>
        <v>8168.67</v>
      </c>
      <c r="FW109" s="79"/>
      <c r="FX109" s="78">
        <f t="shared" ref="FX109:FY109" si="1032">SUM(FX97:FX108)</f>
        <v>1291.5759999999998</v>
      </c>
      <c r="FY109" s="47">
        <f t="shared" si="1032"/>
        <v>36388.29</v>
      </c>
      <c r="FZ109" s="79"/>
      <c r="GA109" s="78">
        <f t="shared" ref="GA109:GB109" si="1033">SUM(GA97:GA108)</f>
        <v>1E-3</v>
      </c>
      <c r="GB109" s="47">
        <f t="shared" si="1033"/>
        <v>0.2</v>
      </c>
      <c r="GC109" s="79"/>
      <c r="GD109" s="78">
        <f t="shared" ref="GD109:GE109" si="1034">SUM(GD97:GD108)</f>
        <v>0.52699999999999991</v>
      </c>
      <c r="GE109" s="47">
        <f t="shared" si="1034"/>
        <v>14.14</v>
      </c>
      <c r="GF109" s="79"/>
      <c r="GG109" s="78">
        <f t="shared" ref="GG109:GH109" si="1035">SUM(GG97:GG108)</f>
        <v>12.291999999999998</v>
      </c>
      <c r="GH109" s="47">
        <f t="shared" si="1035"/>
        <v>383.2</v>
      </c>
      <c r="GI109" s="79"/>
      <c r="GJ109" s="78">
        <f t="shared" ref="GJ109:GK109" si="1036">SUM(GJ97:GJ108)</f>
        <v>0</v>
      </c>
      <c r="GK109" s="47">
        <f t="shared" si="1036"/>
        <v>0</v>
      </c>
      <c r="GL109" s="79"/>
      <c r="GM109" s="78">
        <f t="shared" ref="GM109:GN109" si="1037">SUM(GM97:GM108)</f>
        <v>0</v>
      </c>
      <c r="GN109" s="47">
        <f t="shared" si="1037"/>
        <v>0</v>
      </c>
      <c r="GO109" s="79"/>
      <c r="GP109" s="78">
        <f t="shared" ref="GP109:GQ109" si="1038">SUM(GP97:GP108)</f>
        <v>0.02</v>
      </c>
      <c r="GQ109" s="47">
        <f t="shared" si="1038"/>
        <v>0.28000000000000003</v>
      </c>
      <c r="GR109" s="79"/>
      <c r="GS109" s="78">
        <f t="shared" ref="GS109:GT109" si="1039">SUM(GS97:GS108)</f>
        <v>0</v>
      </c>
      <c r="GT109" s="47">
        <f t="shared" si="1039"/>
        <v>0</v>
      </c>
      <c r="GU109" s="79"/>
      <c r="GV109" s="78">
        <f t="shared" ref="GV109:GW109" si="1040">SUM(GV97:GV108)</f>
        <v>0</v>
      </c>
      <c r="GW109" s="47">
        <f t="shared" si="1040"/>
        <v>0</v>
      </c>
      <c r="GX109" s="79"/>
      <c r="GY109" s="78">
        <f t="shared" ref="GY109:GZ109" si="1041">SUM(GY97:GY108)</f>
        <v>0</v>
      </c>
      <c r="GZ109" s="47">
        <f t="shared" si="1041"/>
        <v>0</v>
      </c>
      <c r="HA109" s="79"/>
      <c r="HB109" s="78">
        <f t="shared" ref="HB109:HC109" si="1042">SUM(HB97:HB108)</f>
        <v>2.4E-2</v>
      </c>
      <c r="HC109" s="47">
        <f t="shared" si="1042"/>
        <v>3.15</v>
      </c>
      <c r="HD109" s="79"/>
      <c r="HE109" s="78">
        <f t="shared" ref="HE109:HF109" si="1043">SUM(HE97:HE108)</f>
        <v>0</v>
      </c>
      <c r="HF109" s="47">
        <f t="shared" si="1043"/>
        <v>0</v>
      </c>
      <c r="HG109" s="79"/>
      <c r="HH109" s="78">
        <f t="shared" ref="HH109:HI109" si="1044">SUM(HH97:HH108)</f>
        <v>2.5989999999999998</v>
      </c>
      <c r="HI109" s="47">
        <f t="shared" si="1044"/>
        <v>82.990000000000009</v>
      </c>
      <c r="HJ109" s="79"/>
      <c r="HK109" s="78">
        <f t="shared" ref="HK109:HL109" si="1045">SUM(HK97:HK108)</f>
        <v>0</v>
      </c>
      <c r="HL109" s="47">
        <f t="shared" si="1045"/>
        <v>0</v>
      </c>
      <c r="HM109" s="79"/>
      <c r="HN109" s="78">
        <f t="shared" ref="HN109:HO109" si="1046">SUM(HN97:HN108)</f>
        <v>0.41799999999999998</v>
      </c>
      <c r="HO109" s="47">
        <f t="shared" si="1046"/>
        <v>10.19</v>
      </c>
      <c r="HP109" s="79"/>
      <c r="HQ109" s="78">
        <f t="shared" ref="HQ109:HR109" si="1047">SUM(HQ97:HQ108)</f>
        <v>2.976</v>
      </c>
      <c r="HR109" s="47">
        <f t="shared" si="1047"/>
        <v>100.28999999999999</v>
      </c>
      <c r="HS109" s="79"/>
      <c r="HT109" s="78">
        <f t="shared" ref="HT109:HU109" si="1048">SUM(HT97:HT108)</f>
        <v>3.0000000000000001E-3</v>
      </c>
      <c r="HU109" s="47">
        <f t="shared" si="1048"/>
        <v>0.91</v>
      </c>
      <c r="HV109" s="79"/>
      <c r="HW109" s="78">
        <f t="shared" ref="HW109:HX109" si="1049">SUM(HW97:HW108)</f>
        <v>1.375</v>
      </c>
      <c r="HX109" s="47">
        <f t="shared" si="1049"/>
        <v>30.43</v>
      </c>
      <c r="HY109" s="79"/>
      <c r="HZ109" s="78">
        <f t="shared" ref="HZ109:IA109" si="1050">SUM(HZ97:HZ108)</f>
        <v>0</v>
      </c>
      <c r="IA109" s="47">
        <f t="shared" si="1050"/>
        <v>0</v>
      </c>
      <c r="IB109" s="79"/>
      <c r="IC109" s="78">
        <f t="shared" ref="IC109:ID109" si="1051">SUM(IC97:IC108)</f>
        <v>0</v>
      </c>
      <c r="ID109" s="47">
        <f t="shared" si="1051"/>
        <v>0</v>
      </c>
      <c r="IE109" s="79"/>
      <c r="IF109" s="78">
        <f t="shared" ref="IF109:IG109" si="1052">SUM(IF97:IF108)</f>
        <v>0</v>
      </c>
      <c r="IG109" s="47">
        <f t="shared" si="1052"/>
        <v>0</v>
      </c>
      <c r="IH109" s="79"/>
      <c r="II109" s="78">
        <f t="shared" ref="II109:IJ109" si="1053">SUM(II97:II108)</f>
        <v>0</v>
      </c>
      <c r="IJ109" s="47">
        <f t="shared" si="1053"/>
        <v>0</v>
      </c>
      <c r="IK109" s="79"/>
      <c r="IL109" s="78">
        <f t="shared" ref="IL109:IM109" si="1054">SUM(IL97:IL108)</f>
        <v>5.0000000000000001E-3</v>
      </c>
      <c r="IM109" s="47">
        <f t="shared" si="1054"/>
        <v>0.26</v>
      </c>
      <c r="IN109" s="79"/>
      <c r="IO109" s="78">
        <f t="shared" ref="IO109:IP109" si="1055">SUM(IO97:IO108)</f>
        <v>0</v>
      </c>
      <c r="IP109" s="47">
        <f t="shared" si="1055"/>
        <v>0</v>
      </c>
      <c r="IQ109" s="79"/>
      <c r="IR109" s="78">
        <f t="shared" ref="IR109:IS109" si="1056">SUM(IR97:IR108)</f>
        <v>0</v>
      </c>
      <c r="IS109" s="47">
        <f t="shared" si="1056"/>
        <v>0</v>
      </c>
      <c r="IT109" s="79"/>
      <c r="IU109" s="78">
        <f t="shared" ref="IU109:IV109" si="1057">SUM(IU97:IU108)</f>
        <v>5.0809999999999995</v>
      </c>
      <c r="IV109" s="47">
        <f t="shared" si="1057"/>
        <v>157.96000000000004</v>
      </c>
      <c r="IW109" s="79"/>
      <c r="IX109" s="78">
        <f t="shared" ref="IX109:IY109" si="1058">SUM(IX97:IX108)</f>
        <v>0</v>
      </c>
      <c r="IY109" s="47">
        <f t="shared" si="1058"/>
        <v>0</v>
      </c>
      <c r="IZ109" s="79"/>
      <c r="JA109" s="78">
        <f t="shared" ref="JA109:JB109" si="1059">SUM(JA97:JA108)</f>
        <v>0</v>
      </c>
      <c r="JB109" s="47">
        <f t="shared" si="1059"/>
        <v>0</v>
      </c>
      <c r="JC109" s="79"/>
      <c r="JD109" s="78">
        <f t="shared" ref="JD109:JE109" si="1060">SUM(JD97:JD108)</f>
        <v>0</v>
      </c>
      <c r="JE109" s="47">
        <f t="shared" si="1060"/>
        <v>0</v>
      </c>
      <c r="JF109" s="79"/>
      <c r="JG109" s="78">
        <f t="shared" ref="JG109:JH109" si="1061">SUM(JG97:JG108)</f>
        <v>4.0000000000000001E-3</v>
      </c>
      <c r="JH109" s="47">
        <f t="shared" si="1061"/>
        <v>0.5</v>
      </c>
      <c r="JI109" s="79"/>
      <c r="JJ109" s="78">
        <f t="shared" ref="JJ109:JK109" si="1062">SUM(JJ97:JJ108)</f>
        <v>1.2769999999999999</v>
      </c>
      <c r="JK109" s="47">
        <f t="shared" si="1062"/>
        <v>40.32</v>
      </c>
      <c r="JL109" s="79"/>
      <c r="JM109" s="78">
        <f t="shared" ref="JM109:JN109" si="1063">SUM(JM97:JM108)</f>
        <v>87.816999999999993</v>
      </c>
      <c r="JN109" s="47">
        <f t="shared" si="1063"/>
        <v>4038.7699999999995</v>
      </c>
      <c r="JO109" s="79"/>
      <c r="JP109" s="78">
        <f t="shared" ref="JP109:JQ109" si="1064">SUM(JP97:JP108)</f>
        <v>15.811000000000002</v>
      </c>
      <c r="JQ109" s="47">
        <f t="shared" si="1064"/>
        <v>463.49</v>
      </c>
      <c r="JR109" s="79"/>
      <c r="JS109" s="78">
        <f t="shared" ref="JS109:JT109" si="1065">SUM(JS97:JS108)</f>
        <v>0</v>
      </c>
      <c r="JT109" s="47">
        <f t="shared" si="1065"/>
        <v>0</v>
      </c>
      <c r="JU109" s="79"/>
      <c r="JV109" s="78">
        <f t="shared" ref="JV109:JW109" si="1066">SUM(JV97:JV108)</f>
        <v>0.69899999999999995</v>
      </c>
      <c r="JW109" s="47">
        <f t="shared" si="1066"/>
        <v>60.3</v>
      </c>
      <c r="JX109" s="79"/>
      <c r="JY109" s="78">
        <f t="shared" ref="JY109:JZ109" si="1067">SUM(JY97:JY108)</f>
        <v>0</v>
      </c>
      <c r="JZ109" s="47">
        <f t="shared" si="1067"/>
        <v>0</v>
      </c>
      <c r="KA109" s="79"/>
      <c r="KB109" s="78">
        <f t="shared" ref="KB109:KC109" si="1068">SUM(KB97:KB108)</f>
        <v>208.06099999999998</v>
      </c>
      <c r="KC109" s="47">
        <f t="shared" si="1068"/>
        <v>6078.8899999999994</v>
      </c>
      <c r="KD109" s="79"/>
      <c r="KE109" s="78">
        <f t="shared" ref="KE109:KF109" si="1069">SUM(KE97:KE108)</f>
        <v>54.374999999999993</v>
      </c>
      <c r="KF109" s="47">
        <f t="shared" si="1069"/>
        <v>940.84999999999991</v>
      </c>
      <c r="KG109" s="79"/>
      <c r="KH109" s="48" t="e">
        <f>F109+I109+L109+AM109+AS109+BB109+BH109+#REF!+BN109+BT109+BW109+CF109+CI109+DA109+DD109+DG109+DP109+DS109+DV109+EH109+EK109+EQ109+GD109+EW109+FC109+FF109+FL109+FR109+AG109+FU109+FX109+GA109+GG109+GV109+GY109+HH109+HN109+HQ109+HW109+IL109+IR109+IU109+JJ109+JM109+JP109+JS109+JV109+JY109+KB109+KE109+DJ109+CC109+AA109+AJ109+ET109+FI109+JD109+AD109+AY109+CX109+U109+II109+GM109+O109+CO109+AP109+HT109+GP109+HB109+JG109</f>
        <v>#REF!</v>
      </c>
      <c r="KI109" s="49" t="e">
        <f>G109+J109+M109+AN109+AT109+BC109+BI109+#REF!+BO109+BU109+BX109+CG109+CJ109+DB109+DE109+DH109+DQ109+DT109+DW109+EI109+EL109+ER109+GE109+EX109+FD109+FG109+FM109+FS109+AH109+FV109+FY109+GB109+GH109+GW109+GZ109+HI109+HO109+HR109+HX109+IM109+IS109+IV109+JK109+JN109+JQ109+JT109+JW109+JZ109+KC109+KF109+DK109+CD109+AB109+AK109+EU109+FJ109+JE109+AE109+AZ109+CY109+V109+IJ109+GN109+P109+CP109+AQ109+HU109+GQ109+HC109+JH109</f>
        <v>#REF!</v>
      </c>
      <c r="KJ109" s="6"/>
      <c r="KK109" s="9"/>
      <c r="KL109" s="6"/>
      <c r="KM109" s="6"/>
      <c r="KN109" s="6"/>
      <c r="KO109" s="9"/>
      <c r="KP109" s="6"/>
      <c r="KQ109" s="6"/>
      <c r="KR109" s="6"/>
      <c r="KS109" s="9"/>
      <c r="KT109" s="6"/>
      <c r="KU109" s="6"/>
      <c r="KV109" s="1"/>
      <c r="KW109" s="2"/>
      <c r="KX109" s="1"/>
      <c r="KY109" s="1"/>
      <c r="KZ109" s="1"/>
      <c r="LA109" s="2"/>
      <c r="LB109" s="1"/>
      <c r="LC109" s="1"/>
      <c r="LD109" s="1"/>
      <c r="LE109" s="2"/>
      <c r="LF109" s="1"/>
      <c r="LG109" s="1"/>
      <c r="LH109" s="1"/>
      <c r="LI109" s="2"/>
      <c r="LJ109" s="1"/>
      <c r="LK109" s="1"/>
      <c r="LL109" s="1"/>
      <c r="LM109" s="2"/>
      <c r="LN109" s="1"/>
      <c r="LO109" s="1"/>
      <c r="LP109" s="1"/>
      <c r="LQ109" s="2"/>
      <c r="LR109" s="1"/>
      <c r="LS109" s="1"/>
      <c r="LT109" s="1"/>
      <c r="LU109" s="2"/>
      <c r="LV109" s="1"/>
      <c r="LW109" s="1"/>
      <c r="LX109" s="1"/>
      <c r="LY109" s="2"/>
      <c r="LZ109" s="1"/>
      <c r="MA109" s="1"/>
      <c r="MB109" s="1"/>
      <c r="MG109" s="3"/>
      <c r="ML109" s="3"/>
      <c r="MQ109" s="3"/>
      <c r="MV109" s="3"/>
      <c r="NA109" s="3"/>
      <c r="NF109" s="3"/>
      <c r="NK109" s="3"/>
      <c r="NP109" s="3"/>
      <c r="NU109" s="3"/>
      <c r="NZ109" s="3"/>
      <c r="OE109" s="3"/>
      <c r="OJ109" s="3"/>
      <c r="OO109" s="3"/>
      <c r="OT109" s="3"/>
      <c r="OY109" s="3"/>
    </row>
    <row r="110" spans="1:415" x14ac:dyDescent="0.3">
      <c r="A110" s="57">
        <v>2017</v>
      </c>
      <c r="B110" s="58" t="s">
        <v>5</v>
      </c>
      <c r="C110" s="63">
        <v>0</v>
      </c>
      <c r="D110" s="14">
        <v>0</v>
      </c>
      <c r="E110" s="64">
        <v>0</v>
      </c>
      <c r="F110" s="63">
        <v>19.381</v>
      </c>
      <c r="G110" s="14">
        <v>745.67</v>
      </c>
      <c r="H110" s="64">
        <f t="shared" ref="H110:H121" si="1070">G110/F110*1000</f>
        <v>38474.278932975591</v>
      </c>
      <c r="I110" s="63">
        <v>0</v>
      </c>
      <c r="J110" s="14">
        <v>0</v>
      </c>
      <c r="K110" s="64">
        <v>0</v>
      </c>
      <c r="L110" s="63">
        <v>0</v>
      </c>
      <c r="M110" s="14">
        <v>0</v>
      </c>
      <c r="N110" s="64">
        <v>0</v>
      </c>
      <c r="O110" s="63">
        <v>0</v>
      </c>
      <c r="P110" s="14">
        <v>0</v>
      </c>
      <c r="Q110" s="64">
        <v>0</v>
      </c>
      <c r="R110" s="63"/>
      <c r="S110" s="14"/>
      <c r="T110" s="64"/>
      <c r="U110" s="63">
        <v>0</v>
      </c>
      <c r="V110" s="14">
        <v>0</v>
      </c>
      <c r="W110" s="64">
        <v>0</v>
      </c>
      <c r="X110" s="63">
        <v>0</v>
      </c>
      <c r="Y110" s="14">
        <v>0</v>
      </c>
      <c r="Z110" s="64">
        <v>0</v>
      </c>
      <c r="AA110" s="63">
        <v>63.216000000000001</v>
      </c>
      <c r="AB110" s="14">
        <v>1732.92</v>
      </c>
      <c r="AC110" s="64">
        <f t="shared" ref="AC110:AC121" si="1071">AB110/AA110*1000</f>
        <v>27412.680334092634</v>
      </c>
      <c r="AD110" s="63">
        <v>0</v>
      </c>
      <c r="AE110" s="14">
        <v>0</v>
      </c>
      <c r="AF110" s="64">
        <v>0</v>
      </c>
      <c r="AG110" s="63">
        <v>0</v>
      </c>
      <c r="AH110" s="14">
        <v>0</v>
      </c>
      <c r="AI110" s="64">
        <v>0</v>
      </c>
      <c r="AJ110" s="63">
        <v>0</v>
      </c>
      <c r="AK110" s="14">
        <v>0</v>
      </c>
      <c r="AL110" s="64">
        <v>0</v>
      </c>
      <c r="AM110" s="63">
        <v>0</v>
      </c>
      <c r="AN110" s="14">
        <v>0</v>
      </c>
      <c r="AO110" s="64">
        <v>0</v>
      </c>
      <c r="AP110" s="63">
        <v>0</v>
      </c>
      <c r="AQ110" s="14">
        <v>0</v>
      </c>
      <c r="AR110" s="64">
        <v>0</v>
      </c>
      <c r="AS110" s="63">
        <v>0.03</v>
      </c>
      <c r="AT110" s="14">
        <v>1.23</v>
      </c>
      <c r="AU110" s="64">
        <f t="shared" ref="AU110:AU119" si="1072">AT110/AS110*1000</f>
        <v>41000</v>
      </c>
      <c r="AV110" s="63">
        <v>0</v>
      </c>
      <c r="AW110" s="14">
        <v>0</v>
      </c>
      <c r="AX110" s="64">
        <v>0</v>
      </c>
      <c r="AY110" s="63">
        <v>0</v>
      </c>
      <c r="AZ110" s="14">
        <v>0</v>
      </c>
      <c r="BA110" s="64">
        <v>0</v>
      </c>
      <c r="BB110" s="63">
        <v>0</v>
      </c>
      <c r="BC110" s="14">
        <v>0</v>
      </c>
      <c r="BD110" s="64">
        <v>0</v>
      </c>
      <c r="BE110" s="63"/>
      <c r="BF110" s="14"/>
      <c r="BG110" s="64"/>
      <c r="BH110" s="63">
        <v>0</v>
      </c>
      <c r="BI110" s="14">
        <v>0</v>
      </c>
      <c r="BJ110" s="64">
        <v>0</v>
      </c>
      <c r="BK110" s="63">
        <v>0.16300000000000001</v>
      </c>
      <c r="BL110" s="14">
        <v>3.89</v>
      </c>
      <c r="BM110" s="64">
        <f t="shared" ref="BM110:BM121" si="1073">IF(BK110=0,0,BL110/BK110*1000)</f>
        <v>23865.030674846625</v>
      </c>
      <c r="BN110" s="63">
        <v>0</v>
      </c>
      <c r="BO110" s="14">
        <v>0</v>
      </c>
      <c r="BP110" s="64">
        <v>0</v>
      </c>
      <c r="BQ110" s="63"/>
      <c r="BR110" s="14"/>
      <c r="BS110" s="64"/>
      <c r="BT110" s="63">
        <v>0</v>
      </c>
      <c r="BU110" s="14">
        <v>0</v>
      </c>
      <c r="BV110" s="64">
        <v>0</v>
      </c>
      <c r="BW110" s="63">
        <v>0</v>
      </c>
      <c r="BX110" s="14">
        <v>0</v>
      </c>
      <c r="BY110" s="64">
        <v>0</v>
      </c>
      <c r="BZ110" s="63"/>
      <c r="CA110" s="14"/>
      <c r="CB110" s="64"/>
      <c r="CC110" s="63">
        <v>21.622</v>
      </c>
      <c r="CD110" s="14">
        <v>624.21</v>
      </c>
      <c r="CE110" s="64">
        <f t="shared" ref="CE110:CE121" si="1074">CD110/CC110*1000</f>
        <v>28869.207288872447</v>
      </c>
      <c r="CF110" s="63">
        <v>0</v>
      </c>
      <c r="CG110" s="14">
        <v>0</v>
      </c>
      <c r="CH110" s="64">
        <v>0</v>
      </c>
      <c r="CI110" s="63">
        <v>0</v>
      </c>
      <c r="CJ110" s="14">
        <v>0</v>
      </c>
      <c r="CK110" s="64">
        <v>0</v>
      </c>
      <c r="CL110" s="63">
        <v>0</v>
      </c>
      <c r="CM110" s="14">
        <v>0</v>
      </c>
      <c r="CN110" s="64">
        <f t="shared" ref="CN110:CN121" si="1075">IF(CL110=0,0,CM110/CL110*1000)</f>
        <v>0</v>
      </c>
      <c r="CO110" s="63">
        <v>0</v>
      </c>
      <c r="CP110" s="14">
        <v>0</v>
      </c>
      <c r="CQ110" s="64">
        <v>0</v>
      </c>
      <c r="CR110" s="63">
        <v>0</v>
      </c>
      <c r="CS110" s="14">
        <v>0</v>
      </c>
      <c r="CT110" s="64">
        <f t="shared" ref="CT110:CT121" si="1076">IF(CR110=0,0,CS110/CR110*1000)</f>
        <v>0</v>
      </c>
      <c r="CU110" s="63">
        <v>0</v>
      </c>
      <c r="CV110" s="14">
        <v>0</v>
      </c>
      <c r="CW110" s="64">
        <v>0</v>
      </c>
      <c r="CX110" s="63">
        <v>0</v>
      </c>
      <c r="CY110" s="14">
        <v>0</v>
      </c>
      <c r="CZ110" s="64">
        <v>0</v>
      </c>
      <c r="DA110" s="63">
        <v>0.219</v>
      </c>
      <c r="DB110" s="14">
        <v>8.9600000000000009</v>
      </c>
      <c r="DC110" s="64">
        <f t="shared" ref="DC110:DC121" si="1077">DB110/DA110*1000</f>
        <v>40913.242009132424</v>
      </c>
      <c r="DD110" s="63">
        <v>0</v>
      </c>
      <c r="DE110" s="14">
        <v>0</v>
      </c>
      <c r="DF110" s="64">
        <v>0</v>
      </c>
      <c r="DG110" s="63">
        <v>0</v>
      </c>
      <c r="DH110" s="14">
        <v>0</v>
      </c>
      <c r="DI110" s="64">
        <v>0</v>
      </c>
      <c r="DJ110" s="63">
        <v>0</v>
      </c>
      <c r="DK110" s="14">
        <v>0</v>
      </c>
      <c r="DL110" s="64">
        <v>0</v>
      </c>
      <c r="DM110" s="63">
        <v>0</v>
      </c>
      <c r="DN110" s="14">
        <v>0</v>
      </c>
      <c r="DO110" s="64">
        <v>0</v>
      </c>
      <c r="DP110" s="63">
        <v>0</v>
      </c>
      <c r="DQ110" s="14">
        <v>0</v>
      </c>
      <c r="DR110" s="64">
        <v>0</v>
      </c>
      <c r="DS110" s="63">
        <v>0</v>
      </c>
      <c r="DT110" s="14">
        <v>0</v>
      </c>
      <c r="DU110" s="64">
        <v>0</v>
      </c>
      <c r="DV110" s="63">
        <v>0</v>
      </c>
      <c r="DW110" s="14">
        <v>0</v>
      </c>
      <c r="DX110" s="64">
        <v>0</v>
      </c>
      <c r="DY110" s="63">
        <v>0</v>
      </c>
      <c r="DZ110" s="14">
        <v>0</v>
      </c>
      <c r="EA110" s="64">
        <f t="shared" ref="EA110:EA121" si="1078">IF(DY110=0,0,DZ110/DY110*1000)</f>
        <v>0</v>
      </c>
      <c r="EB110" s="63">
        <v>0</v>
      </c>
      <c r="EC110" s="14">
        <v>0</v>
      </c>
      <c r="ED110" s="64">
        <f t="shared" ref="ED110:ED121" si="1079">IF(EB110=0,0,EC110/EB110*1000)</f>
        <v>0</v>
      </c>
      <c r="EE110" s="63">
        <v>0</v>
      </c>
      <c r="EF110" s="14">
        <v>0</v>
      </c>
      <c r="EG110" s="64">
        <v>0</v>
      </c>
      <c r="EH110" s="63">
        <v>1.57</v>
      </c>
      <c r="EI110" s="14">
        <v>54.77</v>
      </c>
      <c r="EJ110" s="64">
        <f t="shared" ref="EJ110:EJ121" si="1080">EI110/EH110*1000</f>
        <v>34885.350318471341</v>
      </c>
      <c r="EK110" s="63">
        <v>0</v>
      </c>
      <c r="EL110" s="14">
        <v>0</v>
      </c>
      <c r="EM110" s="64">
        <v>0</v>
      </c>
      <c r="EN110" s="63">
        <v>0</v>
      </c>
      <c r="EO110" s="14">
        <v>0</v>
      </c>
      <c r="EP110" s="64">
        <v>0</v>
      </c>
      <c r="EQ110" s="63">
        <v>0</v>
      </c>
      <c r="ER110" s="14">
        <v>0</v>
      </c>
      <c r="ES110" s="64">
        <v>0</v>
      </c>
      <c r="ET110" s="63">
        <v>12.164</v>
      </c>
      <c r="EU110" s="14">
        <v>523.22</v>
      </c>
      <c r="EV110" s="64">
        <f t="shared" ref="EV110:EV121" si="1081">EU110/ET110*1000</f>
        <v>43013.81124630056</v>
      </c>
      <c r="EW110" s="63">
        <v>0</v>
      </c>
      <c r="EX110" s="14">
        <v>0</v>
      </c>
      <c r="EY110" s="64">
        <v>0</v>
      </c>
      <c r="EZ110" s="63"/>
      <c r="FA110" s="14"/>
      <c r="FB110" s="64"/>
      <c r="FC110" s="63">
        <v>0</v>
      </c>
      <c r="FD110" s="14">
        <v>0</v>
      </c>
      <c r="FE110" s="64">
        <v>0</v>
      </c>
      <c r="FF110" s="63">
        <v>48.948999999999998</v>
      </c>
      <c r="FG110" s="14">
        <v>1755.12</v>
      </c>
      <c r="FH110" s="64">
        <f t="shared" ref="FH110:FH121" si="1082">FG110/FF110*1000</f>
        <v>35856.095119409998</v>
      </c>
      <c r="FI110" s="63">
        <v>0</v>
      </c>
      <c r="FJ110" s="14">
        <v>0</v>
      </c>
      <c r="FK110" s="64">
        <v>0</v>
      </c>
      <c r="FL110" s="63">
        <v>0</v>
      </c>
      <c r="FM110" s="14">
        <v>0</v>
      </c>
      <c r="FN110" s="64">
        <v>0</v>
      </c>
      <c r="FO110" s="63">
        <v>0</v>
      </c>
      <c r="FP110" s="14">
        <v>0</v>
      </c>
      <c r="FQ110" s="64">
        <f t="shared" ref="FQ110:FQ121" si="1083">IF(FO110=0,0,FP110/FO110*1000)</f>
        <v>0</v>
      </c>
      <c r="FR110" s="63">
        <v>0</v>
      </c>
      <c r="FS110" s="14">
        <v>0</v>
      </c>
      <c r="FT110" s="64">
        <v>0</v>
      </c>
      <c r="FU110" s="63">
        <v>11.885</v>
      </c>
      <c r="FV110" s="14">
        <v>264.70999999999998</v>
      </c>
      <c r="FW110" s="64">
        <f t="shared" ref="FW110:FW121" si="1084">FV110/FU110*1000</f>
        <v>22272.612536811106</v>
      </c>
      <c r="FX110" s="63">
        <v>73.491</v>
      </c>
      <c r="FY110" s="14">
        <v>2835.09</v>
      </c>
      <c r="FZ110" s="64">
        <f t="shared" ref="FZ110:FZ121" si="1085">FY110/FX110*1000</f>
        <v>38577.376821651633</v>
      </c>
      <c r="GA110" s="63">
        <v>0</v>
      </c>
      <c r="GB110" s="14">
        <v>0</v>
      </c>
      <c r="GC110" s="64">
        <v>0</v>
      </c>
      <c r="GD110" s="63">
        <v>0</v>
      </c>
      <c r="GE110" s="14">
        <v>0</v>
      </c>
      <c r="GF110" s="64">
        <v>0</v>
      </c>
      <c r="GG110" s="63">
        <v>2.0179999999999998</v>
      </c>
      <c r="GH110" s="14">
        <v>66.569999999999993</v>
      </c>
      <c r="GI110" s="64">
        <f t="shared" ref="GI110:GI121" si="1086">GH110/GG110*1000</f>
        <v>32988.107036669971</v>
      </c>
      <c r="GJ110" s="63">
        <v>0</v>
      </c>
      <c r="GK110" s="14">
        <v>0</v>
      </c>
      <c r="GL110" s="64">
        <v>0</v>
      </c>
      <c r="GM110" s="63">
        <v>0</v>
      </c>
      <c r="GN110" s="14">
        <v>0</v>
      </c>
      <c r="GO110" s="64">
        <v>0</v>
      </c>
      <c r="GP110" s="63">
        <v>0</v>
      </c>
      <c r="GQ110" s="14">
        <v>0</v>
      </c>
      <c r="GR110" s="64">
        <v>0</v>
      </c>
      <c r="GS110" s="63">
        <v>0</v>
      </c>
      <c r="GT110" s="14">
        <v>0</v>
      </c>
      <c r="GU110" s="64">
        <v>0</v>
      </c>
      <c r="GV110" s="63">
        <v>0</v>
      </c>
      <c r="GW110" s="14">
        <v>0</v>
      </c>
      <c r="GX110" s="64">
        <v>0</v>
      </c>
      <c r="GY110" s="63">
        <v>0</v>
      </c>
      <c r="GZ110" s="14">
        <v>0</v>
      </c>
      <c r="HA110" s="64">
        <v>0</v>
      </c>
      <c r="HB110" s="63">
        <v>0</v>
      </c>
      <c r="HC110" s="14">
        <v>0</v>
      </c>
      <c r="HD110" s="64">
        <v>0</v>
      </c>
      <c r="HE110" s="63">
        <v>0</v>
      </c>
      <c r="HF110" s="14">
        <v>0</v>
      </c>
      <c r="HG110" s="64">
        <f t="shared" ref="HG110:HG121" si="1087">IF(HE110=0,0,HF110/HE110*1000)</f>
        <v>0</v>
      </c>
      <c r="HH110" s="63">
        <v>7.1999999999999995E-2</v>
      </c>
      <c r="HI110" s="14">
        <v>3.14</v>
      </c>
      <c r="HJ110" s="64">
        <f t="shared" ref="HJ110:HJ120" si="1088">HI110/HH110*1000</f>
        <v>43611.111111111117</v>
      </c>
      <c r="HK110" s="63">
        <v>0</v>
      </c>
      <c r="HL110" s="14">
        <v>0</v>
      </c>
      <c r="HM110" s="64">
        <v>0</v>
      </c>
      <c r="HN110" s="63">
        <v>0</v>
      </c>
      <c r="HO110" s="14">
        <v>0</v>
      </c>
      <c r="HP110" s="64">
        <v>0</v>
      </c>
      <c r="HQ110" s="63">
        <v>0</v>
      </c>
      <c r="HR110" s="14">
        <v>0</v>
      </c>
      <c r="HS110" s="64">
        <v>0</v>
      </c>
      <c r="HT110" s="63">
        <v>0</v>
      </c>
      <c r="HU110" s="14">
        <v>0</v>
      </c>
      <c r="HV110" s="64">
        <v>0</v>
      </c>
      <c r="HW110" s="63">
        <v>2E-3</v>
      </c>
      <c r="HX110" s="14">
        <v>0.52</v>
      </c>
      <c r="HY110" s="64">
        <f t="shared" ref="HY110:HY118" si="1089">HX110/HW110*1000</f>
        <v>260000</v>
      </c>
      <c r="HZ110" s="63">
        <v>0</v>
      </c>
      <c r="IA110" s="14">
        <v>0</v>
      </c>
      <c r="IB110" s="64">
        <v>0</v>
      </c>
      <c r="IC110" s="63">
        <v>0</v>
      </c>
      <c r="ID110" s="14">
        <v>0</v>
      </c>
      <c r="IE110" s="64">
        <f t="shared" ref="IE110:IE121" si="1090">IF(IC110=0,0,ID110/IC110*1000)</f>
        <v>0</v>
      </c>
      <c r="IF110" s="63">
        <v>0</v>
      </c>
      <c r="IG110" s="14">
        <v>0</v>
      </c>
      <c r="IH110" s="64">
        <v>0</v>
      </c>
      <c r="II110" s="63">
        <v>0</v>
      </c>
      <c r="IJ110" s="14">
        <v>0</v>
      </c>
      <c r="IK110" s="64">
        <v>0</v>
      </c>
      <c r="IL110" s="63">
        <v>0</v>
      </c>
      <c r="IM110" s="14">
        <v>0</v>
      </c>
      <c r="IN110" s="64">
        <v>0</v>
      </c>
      <c r="IO110" s="63">
        <v>0</v>
      </c>
      <c r="IP110" s="14">
        <v>0</v>
      </c>
      <c r="IQ110" s="64">
        <v>0</v>
      </c>
      <c r="IR110" s="63">
        <v>0</v>
      </c>
      <c r="IS110" s="14">
        <v>0</v>
      </c>
      <c r="IT110" s="64">
        <v>0</v>
      </c>
      <c r="IU110" s="63">
        <v>6.0999999999999999E-2</v>
      </c>
      <c r="IV110" s="14">
        <v>1.19</v>
      </c>
      <c r="IW110" s="64">
        <f t="shared" ref="IW110:IW119" si="1091">IV110/IU110*1000</f>
        <v>19508.196721311473</v>
      </c>
      <c r="IX110" s="63">
        <v>0</v>
      </c>
      <c r="IY110" s="14">
        <v>0</v>
      </c>
      <c r="IZ110" s="64">
        <f t="shared" ref="IZ110:IZ121" si="1092">IF(IX110=0,0,IY110/IX110*1000)</f>
        <v>0</v>
      </c>
      <c r="JA110" s="63">
        <v>0</v>
      </c>
      <c r="JB110" s="14">
        <v>0</v>
      </c>
      <c r="JC110" s="64">
        <v>0</v>
      </c>
      <c r="JD110" s="63">
        <v>0</v>
      </c>
      <c r="JE110" s="14">
        <v>0</v>
      </c>
      <c r="JF110" s="64">
        <v>0</v>
      </c>
      <c r="JG110" s="63">
        <v>0</v>
      </c>
      <c r="JH110" s="14">
        <v>0</v>
      </c>
      <c r="JI110" s="64">
        <v>0</v>
      </c>
      <c r="JJ110" s="63">
        <v>1.4E-2</v>
      </c>
      <c r="JK110" s="14">
        <v>0.77</v>
      </c>
      <c r="JL110" s="64">
        <f t="shared" ref="JL110:JL121" si="1093">JK110/JJ110*1000</f>
        <v>55000</v>
      </c>
      <c r="JM110" s="63">
        <v>1.58</v>
      </c>
      <c r="JN110" s="14">
        <v>126.05</v>
      </c>
      <c r="JO110" s="64">
        <f t="shared" ref="JO110:JO121" si="1094">JN110/JM110*1000</f>
        <v>79778.481012658216</v>
      </c>
      <c r="JP110" s="63">
        <v>0</v>
      </c>
      <c r="JQ110" s="14">
        <v>0</v>
      </c>
      <c r="JR110" s="64">
        <v>0</v>
      </c>
      <c r="JS110" s="63">
        <v>0</v>
      </c>
      <c r="JT110" s="14">
        <v>0</v>
      </c>
      <c r="JU110" s="64">
        <v>0</v>
      </c>
      <c r="JV110" s="63">
        <v>0</v>
      </c>
      <c r="JW110" s="14">
        <v>0</v>
      </c>
      <c r="JX110" s="64">
        <v>0</v>
      </c>
      <c r="JY110" s="63">
        <v>0</v>
      </c>
      <c r="JZ110" s="14">
        <v>0</v>
      </c>
      <c r="KA110" s="64">
        <v>0</v>
      </c>
      <c r="KB110" s="63">
        <v>14.081</v>
      </c>
      <c r="KC110" s="14">
        <v>374.17</v>
      </c>
      <c r="KD110" s="64">
        <f t="shared" ref="KD110:KD121" si="1095">KC110/KB110*1000</f>
        <v>26572.686598963144</v>
      </c>
      <c r="KE110" s="63">
        <v>2.59</v>
      </c>
      <c r="KF110" s="14">
        <v>161.66999999999999</v>
      </c>
      <c r="KG110" s="64">
        <f t="shared" ref="KG110:KG121" si="1096">KF110/KE110*1000</f>
        <v>62420.849420849423</v>
      </c>
      <c r="KH110" s="11" t="e">
        <f>F110+I110+L110+AM110+AS110+BB110+BH110+#REF!+BN110+BT110+BW110+CF110+CI110+DA110+DD110+DG110+DP110+DS110+DV110+EH110+EK110+EQ110+GD110+EW110+FC110+FF110+FL110+FR110+AG110+FU110+FX110+GA110+GG110+GV110+GY110+HH110+HN110+HQ110+HW110+IL110+IR110+IU110+JJ110+JM110+JP110+JS110+JV110+JY110+KB110+KE110+DJ110+CC110+AA110+AJ110+ET110+FI110+JD110+AD110+AY110+CX110+U110+II110+GM110+O110+CO110+AP110+HT110+GP110+HB110+JG110+C110+IF110+HK110+GS110+HZ110+EN110+GJ110</f>
        <v>#REF!</v>
      </c>
      <c r="KI110" s="21" t="e">
        <f>G110+J110+M110+AN110+AT110+BC110+BI110+#REF!+BO110+BU110+BX110+CG110+CJ110+DB110+DE110+DH110+DQ110+DT110+DW110+EI110+EL110+ER110+GE110+EX110+FD110+FG110+FM110+FS110+AH110+FV110+FY110+GB110+GH110+GW110+GZ110+HI110+HO110+HR110+HX110+IM110+IS110+IV110+JK110+JN110+JQ110+JT110+JW110+JZ110+KC110+KF110+DK110+CD110+AB110+AK110+EU110+FJ110+JE110+AE110+AZ110+CY110+V110+IJ110+GN110+P110+CP110+AQ110+HU110+GQ110+HC110+JH110+D110+IG110+HL110+GT110+IA110+EO110+GK110</f>
        <v>#REF!</v>
      </c>
      <c r="KJ110" s="6"/>
      <c r="KK110" s="9"/>
      <c r="KL110" s="6"/>
      <c r="KM110" s="6"/>
      <c r="KN110" s="6"/>
      <c r="KO110" s="9"/>
      <c r="KP110" s="6"/>
      <c r="KQ110" s="6"/>
      <c r="KR110" s="6"/>
      <c r="KS110" s="9"/>
      <c r="KT110" s="6"/>
      <c r="KU110" s="6"/>
      <c r="KV110" s="1"/>
      <c r="KW110" s="2"/>
      <c r="KX110" s="1"/>
      <c r="KY110" s="1"/>
      <c r="KZ110" s="1"/>
      <c r="LA110" s="2"/>
      <c r="LB110" s="1"/>
      <c r="LC110" s="1"/>
      <c r="LD110" s="1"/>
      <c r="LE110" s="2"/>
      <c r="LF110" s="1"/>
      <c r="LG110" s="1"/>
      <c r="LH110" s="1"/>
      <c r="LI110" s="2"/>
      <c r="LJ110" s="1"/>
      <c r="LK110" s="1"/>
      <c r="LL110" s="1"/>
      <c r="LM110" s="2"/>
      <c r="LN110" s="1"/>
      <c r="LO110" s="1"/>
      <c r="LP110" s="1"/>
      <c r="LQ110" s="2"/>
      <c r="LR110" s="1"/>
      <c r="LS110" s="1"/>
      <c r="LT110" s="1"/>
      <c r="LU110" s="2"/>
      <c r="LV110" s="1"/>
      <c r="LW110" s="1"/>
      <c r="LX110" s="1"/>
      <c r="LY110" s="2"/>
      <c r="LZ110" s="1"/>
      <c r="MA110" s="1"/>
      <c r="MB110" s="1"/>
    </row>
    <row r="111" spans="1:415" x14ac:dyDescent="0.3">
      <c r="A111" s="57">
        <v>2017</v>
      </c>
      <c r="B111" s="58" t="s">
        <v>6</v>
      </c>
      <c r="C111" s="63">
        <v>0</v>
      </c>
      <c r="D111" s="14">
        <v>0</v>
      </c>
      <c r="E111" s="64">
        <v>0</v>
      </c>
      <c r="F111" s="63">
        <v>3.4169999999999998</v>
      </c>
      <c r="G111" s="14">
        <v>145.29</v>
      </c>
      <c r="H111" s="64">
        <f t="shared" si="1070"/>
        <v>42519.754170324843</v>
      </c>
      <c r="I111" s="63">
        <v>0</v>
      </c>
      <c r="J111" s="14">
        <v>0</v>
      </c>
      <c r="K111" s="64">
        <v>0</v>
      </c>
      <c r="L111" s="63">
        <v>0.14000000000000001</v>
      </c>
      <c r="M111" s="14">
        <v>2.4500000000000002</v>
      </c>
      <c r="N111" s="64">
        <f t="shared" ref="N111:N121" si="1097">M111/L111*1000</f>
        <v>17500</v>
      </c>
      <c r="O111" s="63">
        <v>0</v>
      </c>
      <c r="P111" s="14">
        <v>0</v>
      </c>
      <c r="Q111" s="64">
        <v>0</v>
      </c>
      <c r="R111" s="63"/>
      <c r="S111" s="14"/>
      <c r="T111" s="64"/>
      <c r="U111" s="63">
        <v>0</v>
      </c>
      <c r="V111" s="14">
        <v>0</v>
      </c>
      <c r="W111" s="64">
        <v>0</v>
      </c>
      <c r="X111" s="63">
        <v>0</v>
      </c>
      <c r="Y111" s="14">
        <v>0</v>
      </c>
      <c r="Z111" s="64">
        <v>0</v>
      </c>
      <c r="AA111" s="63">
        <v>110.994</v>
      </c>
      <c r="AB111" s="14">
        <v>3398.43</v>
      </c>
      <c r="AC111" s="64">
        <f t="shared" si="1071"/>
        <v>30618.141521163307</v>
      </c>
      <c r="AD111" s="63">
        <v>0</v>
      </c>
      <c r="AE111" s="14">
        <v>0</v>
      </c>
      <c r="AF111" s="64">
        <v>0</v>
      </c>
      <c r="AG111" s="63">
        <v>0</v>
      </c>
      <c r="AH111" s="14">
        <v>0</v>
      </c>
      <c r="AI111" s="64">
        <v>0</v>
      </c>
      <c r="AJ111" s="63">
        <v>0</v>
      </c>
      <c r="AK111" s="14">
        <v>0</v>
      </c>
      <c r="AL111" s="64">
        <v>0</v>
      </c>
      <c r="AM111" s="63">
        <v>0</v>
      </c>
      <c r="AN111" s="14">
        <v>0</v>
      </c>
      <c r="AO111" s="64">
        <v>0</v>
      </c>
      <c r="AP111" s="63">
        <v>0</v>
      </c>
      <c r="AQ111" s="14">
        <v>0</v>
      </c>
      <c r="AR111" s="64">
        <v>0</v>
      </c>
      <c r="AS111" s="63">
        <v>0</v>
      </c>
      <c r="AT111" s="14">
        <v>0</v>
      </c>
      <c r="AU111" s="64">
        <v>0</v>
      </c>
      <c r="AV111" s="63">
        <v>0</v>
      </c>
      <c r="AW111" s="14">
        <v>0</v>
      </c>
      <c r="AX111" s="64">
        <v>0</v>
      </c>
      <c r="AY111" s="63">
        <v>0</v>
      </c>
      <c r="AZ111" s="14">
        <v>0</v>
      </c>
      <c r="BA111" s="64">
        <v>0</v>
      </c>
      <c r="BB111" s="63">
        <v>0</v>
      </c>
      <c r="BC111" s="14">
        <v>0</v>
      </c>
      <c r="BD111" s="64">
        <v>0</v>
      </c>
      <c r="BE111" s="63"/>
      <c r="BF111" s="14"/>
      <c r="BG111" s="64"/>
      <c r="BH111" s="63">
        <v>0</v>
      </c>
      <c r="BI111" s="14">
        <v>0</v>
      </c>
      <c r="BJ111" s="64">
        <v>0</v>
      </c>
      <c r="BK111" s="63">
        <v>1.456</v>
      </c>
      <c r="BL111" s="14">
        <v>52.23</v>
      </c>
      <c r="BM111" s="64">
        <f t="shared" si="1073"/>
        <v>35872.252747252744</v>
      </c>
      <c r="BN111" s="63">
        <v>0</v>
      </c>
      <c r="BO111" s="14">
        <v>0</v>
      </c>
      <c r="BP111" s="64">
        <v>0</v>
      </c>
      <c r="BQ111" s="63"/>
      <c r="BR111" s="14"/>
      <c r="BS111" s="64"/>
      <c r="BT111" s="63">
        <v>0</v>
      </c>
      <c r="BU111" s="14">
        <v>0</v>
      </c>
      <c r="BV111" s="64">
        <v>0</v>
      </c>
      <c r="BW111" s="63">
        <v>0</v>
      </c>
      <c r="BX111" s="14">
        <v>0</v>
      </c>
      <c r="BY111" s="64">
        <v>0</v>
      </c>
      <c r="BZ111" s="63"/>
      <c r="CA111" s="14"/>
      <c r="CB111" s="64"/>
      <c r="CC111" s="63">
        <v>48.338999999999999</v>
      </c>
      <c r="CD111" s="14">
        <v>1009.02</v>
      </c>
      <c r="CE111" s="64">
        <f t="shared" si="1074"/>
        <v>20873.828585614097</v>
      </c>
      <c r="CF111" s="63">
        <v>0</v>
      </c>
      <c r="CG111" s="14">
        <v>0</v>
      </c>
      <c r="CH111" s="64">
        <v>0</v>
      </c>
      <c r="CI111" s="63">
        <v>0</v>
      </c>
      <c r="CJ111" s="14">
        <v>0</v>
      </c>
      <c r="CK111" s="64">
        <v>0</v>
      </c>
      <c r="CL111" s="63">
        <v>0</v>
      </c>
      <c r="CM111" s="14">
        <v>0</v>
      </c>
      <c r="CN111" s="64">
        <f t="shared" si="1075"/>
        <v>0</v>
      </c>
      <c r="CO111" s="63">
        <v>0</v>
      </c>
      <c r="CP111" s="14">
        <v>0</v>
      </c>
      <c r="CQ111" s="64">
        <v>0</v>
      </c>
      <c r="CR111" s="63">
        <v>0</v>
      </c>
      <c r="CS111" s="14">
        <v>0</v>
      </c>
      <c r="CT111" s="64">
        <f t="shared" si="1076"/>
        <v>0</v>
      </c>
      <c r="CU111" s="63">
        <v>0</v>
      </c>
      <c r="CV111" s="14">
        <v>0</v>
      </c>
      <c r="CW111" s="64">
        <v>0</v>
      </c>
      <c r="CX111" s="63">
        <v>0</v>
      </c>
      <c r="CY111" s="14">
        <v>0</v>
      </c>
      <c r="CZ111" s="64">
        <v>0</v>
      </c>
      <c r="DA111" s="63">
        <v>4.8010000000000002</v>
      </c>
      <c r="DB111" s="14">
        <v>99.81</v>
      </c>
      <c r="DC111" s="64">
        <f t="shared" si="1077"/>
        <v>20789.418871068527</v>
      </c>
      <c r="DD111" s="63">
        <v>0</v>
      </c>
      <c r="DE111" s="14">
        <v>0</v>
      </c>
      <c r="DF111" s="64">
        <v>0</v>
      </c>
      <c r="DG111" s="63">
        <v>0</v>
      </c>
      <c r="DH111" s="14">
        <v>0</v>
      </c>
      <c r="DI111" s="64">
        <v>0</v>
      </c>
      <c r="DJ111" s="63">
        <v>0</v>
      </c>
      <c r="DK111" s="14">
        <v>0</v>
      </c>
      <c r="DL111" s="64">
        <v>0</v>
      </c>
      <c r="DM111" s="63">
        <v>0</v>
      </c>
      <c r="DN111" s="14">
        <v>0</v>
      </c>
      <c r="DO111" s="64">
        <v>0</v>
      </c>
      <c r="DP111" s="63">
        <v>0</v>
      </c>
      <c r="DQ111" s="14">
        <v>0</v>
      </c>
      <c r="DR111" s="64">
        <v>0</v>
      </c>
      <c r="DS111" s="63">
        <v>0</v>
      </c>
      <c r="DT111" s="14">
        <v>0</v>
      </c>
      <c r="DU111" s="64">
        <v>0</v>
      </c>
      <c r="DV111" s="63">
        <v>0</v>
      </c>
      <c r="DW111" s="14">
        <v>0</v>
      </c>
      <c r="DX111" s="64">
        <v>0</v>
      </c>
      <c r="DY111" s="63">
        <v>0</v>
      </c>
      <c r="DZ111" s="14">
        <v>0</v>
      </c>
      <c r="EA111" s="64">
        <f t="shared" si="1078"/>
        <v>0</v>
      </c>
      <c r="EB111" s="63">
        <v>0</v>
      </c>
      <c r="EC111" s="14">
        <v>0</v>
      </c>
      <c r="ED111" s="64">
        <f t="shared" si="1079"/>
        <v>0</v>
      </c>
      <c r="EE111" s="63">
        <v>0</v>
      </c>
      <c r="EF111" s="14">
        <v>0</v>
      </c>
      <c r="EG111" s="64">
        <v>0</v>
      </c>
      <c r="EH111" s="63">
        <v>0.28799999999999998</v>
      </c>
      <c r="EI111" s="14">
        <v>11.58</v>
      </c>
      <c r="EJ111" s="64">
        <f t="shared" si="1080"/>
        <v>40208.333333333336</v>
      </c>
      <c r="EK111" s="63">
        <v>0</v>
      </c>
      <c r="EL111" s="14">
        <v>0</v>
      </c>
      <c r="EM111" s="64">
        <v>0</v>
      </c>
      <c r="EN111" s="63">
        <v>0</v>
      </c>
      <c r="EO111" s="14">
        <v>0</v>
      </c>
      <c r="EP111" s="64">
        <v>0</v>
      </c>
      <c r="EQ111" s="63">
        <v>0</v>
      </c>
      <c r="ER111" s="14">
        <v>0</v>
      </c>
      <c r="ES111" s="64">
        <v>0</v>
      </c>
      <c r="ET111" s="63">
        <v>9.4380000000000006</v>
      </c>
      <c r="EU111" s="14">
        <v>399.88</v>
      </c>
      <c r="EV111" s="64">
        <f t="shared" si="1081"/>
        <v>42369.14600550964</v>
      </c>
      <c r="EW111" s="63">
        <v>0</v>
      </c>
      <c r="EX111" s="14">
        <v>0</v>
      </c>
      <c r="EY111" s="64">
        <v>0</v>
      </c>
      <c r="EZ111" s="63"/>
      <c r="FA111" s="14"/>
      <c r="FB111" s="64"/>
      <c r="FC111" s="63">
        <v>0.04</v>
      </c>
      <c r="FD111" s="14">
        <v>1.81</v>
      </c>
      <c r="FE111" s="64">
        <f t="shared" ref="FE111:FE121" si="1098">FD111/FC111*1000</f>
        <v>45250</v>
      </c>
      <c r="FF111" s="63">
        <v>3.0390000000000001</v>
      </c>
      <c r="FG111" s="14">
        <v>55.12</v>
      </c>
      <c r="FH111" s="64">
        <f t="shared" si="1082"/>
        <v>18137.545245146426</v>
      </c>
      <c r="FI111" s="63">
        <v>0</v>
      </c>
      <c r="FJ111" s="14">
        <v>0</v>
      </c>
      <c r="FK111" s="64">
        <v>0</v>
      </c>
      <c r="FL111" s="63">
        <v>0</v>
      </c>
      <c r="FM111" s="14">
        <v>0</v>
      </c>
      <c r="FN111" s="64">
        <v>0</v>
      </c>
      <c r="FO111" s="63">
        <v>0</v>
      </c>
      <c r="FP111" s="14">
        <v>0</v>
      </c>
      <c r="FQ111" s="64">
        <f t="shared" si="1083"/>
        <v>0</v>
      </c>
      <c r="FR111" s="63">
        <v>1.6160000000000001</v>
      </c>
      <c r="FS111" s="14">
        <v>49.87</v>
      </c>
      <c r="FT111" s="64">
        <f t="shared" ref="FT111:FT121" si="1099">FS111/FR111*1000</f>
        <v>30860.14851485148</v>
      </c>
      <c r="FU111" s="63">
        <v>8.5470000000000006</v>
      </c>
      <c r="FV111" s="14">
        <v>227.96</v>
      </c>
      <c r="FW111" s="64">
        <f t="shared" si="1084"/>
        <v>26671.34667134667</v>
      </c>
      <c r="FX111" s="63">
        <v>69.685000000000002</v>
      </c>
      <c r="FY111" s="14">
        <v>2136.6799999999998</v>
      </c>
      <c r="FZ111" s="64">
        <f t="shared" si="1085"/>
        <v>30661.978905072825</v>
      </c>
      <c r="GA111" s="63">
        <v>0</v>
      </c>
      <c r="GB111" s="14">
        <v>0</v>
      </c>
      <c r="GC111" s="64">
        <v>0</v>
      </c>
      <c r="GD111" s="63">
        <v>8.3000000000000004E-2</v>
      </c>
      <c r="GE111" s="14">
        <v>2.81</v>
      </c>
      <c r="GF111" s="64">
        <f t="shared" ref="GF111:GF121" si="1100">GE111/GD111*1000</f>
        <v>33855.421686746988</v>
      </c>
      <c r="GG111" s="63">
        <v>2.4060000000000001</v>
      </c>
      <c r="GH111" s="14">
        <v>81.81</v>
      </c>
      <c r="GI111" s="64">
        <f t="shared" si="1086"/>
        <v>34002.493765586034</v>
      </c>
      <c r="GJ111" s="63">
        <v>0</v>
      </c>
      <c r="GK111" s="14">
        <v>0</v>
      </c>
      <c r="GL111" s="64">
        <v>0</v>
      </c>
      <c r="GM111" s="63">
        <v>0</v>
      </c>
      <c r="GN111" s="14">
        <v>0</v>
      </c>
      <c r="GO111" s="64">
        <v>0</v>
      </c>
      <c r="GP111" s="63">
        <v>0</v>
      </c>
      <c r="GQ111" s="14">
        <v>0</v>
      </c>
      <c r="GR111" s="64">
        <v>0</v>
      </c>
      <c r="GS111" s="63">
        <v>0</v>
      </c>
      <c r="GT111" s="14">
        <v>0</v>
      </c>
      <c r="GU111" s="64">
        <v>0</v>
      </c>
      <c r="GV111" s="63">
        <v>0</v>
      </c>
      <c r="GW111" s="14">
        <v>0</v>
      </c>
      <c r="GX111" s="64">
        <v>0</v>
      </c>
      <c r="GY111" s="63">
        <v>0</v>
      </c>
      <c r="GZ111" s="14">
        <v>0</v>
      </c>
      <c r="HA111" s="64">
        <v>0</v>
      </c>
      <c r="HB111" s="63">
        <v>0</v>
      </c>
      <c r="HC111" s="14">
        <v>0</v>
      </c>
      <c r="HD111" s="64">
        <v>0</v>
      </c>
      <c r="HE111" s="63">
        <v>0</v>
      </c>
      <c r="HF111" s="14">
        <v>0</v>
      </c>
      <c r="HG111" s="64">
        <f t="shared" si="1087"/>
        <v>0</v>
      </c>
      <c r="HH111" s="63">
        <v>0</v>
      </c>
      <c r="HI111" s="14">
        <v>0</v>
      </c>
      <c r="HJ111" s="64">
        <v>0</v>
      </c>
      <c r="HK111" s="63">
        <v>0</v>
      </c>
      <c r="HL111" s="14">
        <v>0</v>
      </c>
      <c r="HM111" s="64">
        <v>0</v>
      </c>
      <c r="HN111" s="63">
        <v>0.05</v>
      </c>
      <c r="HO111" s="14">
        <v>3.16</v>
      </c>
      <c r="HP111" s="64">
        <f t="shared" ref="HP111:HP119" si="1101">HO111/HN111*1000</f>
        <v>63200</v>
      </c>
      <c r="HQ111" s="63">
        <v>0</v>
      </c>
      <c r="HR111" s="14">
        <v>0</v>
      </c>
      <c r="HS111" s="64">
        <v>0</v>
      </c>
      <c r="HT111" s="63">
        <v>0</v>
      </c>
      <c r="HU111" s="14">
        <v>0</v>
      </c>
      <c r="HV111" s="64">
        <v>0</v>
      </c>
      <c r="HW111" s="63">
        <v>0</v>
      </c>
      <c r="HX111" s="14">
        <v>0</v>
      </c>
      <c r="HY111" s="64">
        <v>0</v>
      </c>
      <c r="HZ111" s="63">
        <v>0</v>
      </c>
      <c r="IA111" s="14">
        <v>0</v>
      </c>
      <c r="IB111" s="64">
        <v>0</v>
      </c>
      <c r="IC111" s="63">
        <v>0</v>
      </c>
      <c r="ID111" s="14">
        <v>0</v>
      </c>
      <c r="IE111" s="64">
        <f t="shared" si="1090"/>
        <v>0</v>
      </c>
      <c r="IF111" s="63">
        <v>0</v>
      </c>
      <c r="IG111" s="14">
        <v>0</v>
      </c>
      <c r="IH111" s="64">
        <v>0</v>
      </c>
      <c r="II111" s="63">
        <v>0</v>
      </c>
      <c r="IJ111" s="14">
        <v>0</v>
      </c>
      <c r="IK111" s="64">
        <v>0</v>
      </c>
      <c r="IL111" s="63">
        <v>0</v>
      </c>
      <c r="IM111" s="14">
        <v>0</v>
      </c>
      <c r="IN111" s="64">
        <v>0</v>
      </c>
      <c r="IO111" s="63">
        <v>0</v>
      </c>
      <c r="IP111" s="14">
        <v>0</v>
      </c>
      <c r="IQ111" s="64">
        <v>0</v>
      </c>
      <c r="IR111" s="63">
        <v>0</v>
      </c>
      <c r="IS111" s="14">
        <v>0</v>
      </c>
      <c r="IT111" s="64">
        <v>0</v>
      </c>
      <c r="IU111" s="63">
        <v>0</v>
      </c>
      <c r="IV111" s="14">
        <v>0</v>
      </c>
      <c r="IW111" s="64">
        <v>0</v>
      </c>
      <c r="IX111" s="63">
        <v>0</v>
      </c>
      <c r="IY111" s="14">
        <v>0</v>
      </c>
      <c r="IZ111" s="64">
        <f t="shared" si="1092"/>
        <v>0</v>
      </c>
      <c r="JA111" s="63">
        <v>0</v>
      </c>
      <c r="JB111" s="14">
        <v>0</v>
      </c>
      <c r="JC111" s="64">
        <v>0</v>
      </c>
      <c r="JD111" s="63">
        <v>0</v>
      </c>
      <c r="JE111" s="14">
        <v>0</v>
      </c>
      <c r="JF111" s="64">
        <v>0</v>
      </c>
      <c r="JG111" s="63">
        <v>0</v>
      </c>
      <c r="JH111" s="14">
        <v>0</v>
      </c>
      <c r="JI111" s="64">
        <v>0</v>
      </c>
      <c r="JJ111" s="63">
        <v>0.84399999999999997</v>
      </c>
      <c r="JK111" s="14">
        <v>10.85</v>
      </c>
      <c r="JL111" s="64">
        <f t="shared" si="1093"/>
        <v>12855.450236966824</v>
      </c>
      <c r="JM111" s="63">
        <v>0.96199999999999997</v>
      </c>
      <c r="JN111" s="14">
        <v>164.71</v>
      </c>
      <c r="JO111" s="64">
        <f t="shared" si="1094"/>
        <v>171216.21621621621</v>
      </c>
      <c r="JP111" s="63">
        <v>0.221</v>
      </c>
      <c r="JQ111" s="14">
        <v>7.2</v>
      </c>
      <c r="JR111" s="64">
        <f t="shared" ref="JR111:JR121" si="1102">JQ111/JP111*1000</f>
        <v>32579.185520361989</v>
      </c>
      <c r="JS111" s="63">
        <v>0</v>
      </c>
      <c r="JT111" s="14">
        <v>0</v>
      </c>
      <c r="JU111" s="64">
        <v>0</v>
      </c>
      <c r="JV111" s="63">
        <v>0</v>
      </c>
      <c r="JW111" s="14">
        <v>0</v>
      </c>
      <c r="JX111" s="64">
        <v>0</v>
      </c>
      <c r="JY111" s="63">
        <v>0</v>
      </c>
      <c r="JZ111" s="14">
        <v>0</v>
      </c>
      <c r="KA111" s="64">
        <v>0</v>
      </c>
      <c r="KB111" s="63">
        <v>22.161999999999999</v>
      </c>
      <c r="KC111" s="14">
        <v>605.58000000000004</v>
      </c>
      <c r="KD111" s="64">
        <f t="shared" si="1095"/>
        <v>27325.151159642632</v>
      </c>
      <c r="KE111" s="63">
        <v>0.63400000000000001</v>
      </c>
      <c r="KF111" s="14">
        <v>22.53</v>
      </c>
      <c r="KG111" s="64">
        <f t="shared" si="1096"/>
        <v>35536.27760252366</v>
      </c>
      <c r="KH111" s="11" t="e">
        <f>F111+I111+L111+AM111+AS111+BB111+BH111+#REF!+BN111+BT111+BW111+CF111+CI111+DA111+DD111+DG111+DP111+DS111+DV111+EH111+EK111+EQ111+GD111+EW111+FC111+FF111+FL111+FR111+AG111+FU111+FX111+GA111+GG111+GV111+GY111+HH111+HN111+HQ111+HW111+IL111+IR111+IU111+JJ111+JM111+JP111+JS111+JV111+JY111+KB111+KE111+DJ111+CC111+AA111+AJ111+ET111+FI111+JD111+AD111+AY111+CX111+U111+II111+GM111+O111+CO111+AP111+HT111+GP111+HB111+JG111+C111+IF111+HK111+GS111+HZ111+EN111+GJ111</f>
        <v>#REF!</v>
      </c>
      <c r="KI111" s="21" t="e">
        <f>G111+J111+M111+AN111+AT111+BC111+BI111+#REF!+BO111+BU111+BX111+CG111+CJ111+DB111+DE111+DH111+DQ111+DT111+DW111+EI111+EL111+ER111+GE111+EX111+FD111+FG111+FM111+FS111+AH111+FV111+FY111+GB111+GH111+GW111+GZ111+HI111+HO111+HR111+HX111+IM111+IS111+IV111+JK111+JN111+JQ111+JT111+JW111+JZ111+KC111+KF111+DK111+CD111+AB111+AK111+EU111+FJ111+JE111+AE111+AZ111+CY111+V111+IJ111+GN111+P111+CP111+AQ111+HU111+GQ111+HC111+JH111+D111+IG111+HL111+GT111+IA111+EO111+GK111</f>
        <v>#REF!</v>
      </c>
      <c r="KJ111" s="6"/>
      <c r="KK111" s="9"/>
      <c r="KL111" s="6"/>
      <c r="KM111" s="6"/>
      <c r="KN111" s="6"/>
      <c r="KO111" s="9"/>
      <c r="KP111" s="6"/>
      <c r="KQ111" s="6"/>
      <c r="KR111" s="6"/>
      <c r="KS111" s="9"/>
      <c r="KT111" s="6"/>
      <c r="KU111" s="6"/>
      <c r="KV111" s="1"/>
      <c r="KW111" s="2"/>
      <c r="KX111" s="1"/>
      <c r="KY111" s="1"/>
      <c r="KZ111" s="1"/>
      <c r="LA111" s="2"/>
      <c r="LB111" s="1"/>
      <c r="LC111" s="1"/>
      <c r="LD111" s="1"/>
      <c r="LE111" s="2"/>
      <c r="LF111" s="1"/>
      <c r="LG111" s="1"/>
      <c r="LH111" s="1"/>
      <c r="LI111" s="2"/>
      <c r="LJ111" s="1"/>
      <c r="LK111" s="1"/>
      <c r="LL111" s="1"/>
      <c r="LM111" s="2"/>
      <c r="LN111" s="1"/>
      <c r="LO111" s="1"/>
      <c r="LP111" s="1"/>
      <c r="LQ111" s="2"/>
      <c r="LR111" s="1"/>
      <c r="LS111" s="1"/>
      <c r="LT111" s="1"/>
      <c r="LU111" s="2"/>
      <c r="LV111" s="1"/>
      <c r="LW111" s="1"/>
      <c r="LX111" s="1"/>
      <c r="LY111" s="2"/>
      <c r="LZ111" s="1"/>
      <c r="MA111" s="1"/>
      <c r="MB111" s="1"/>
    </row>
    <row r="112" spans="1:415" x14ac:dyDescent="0.3">
      <c r="A112" s="57">
        <v>2017</v>
      </c>
      <c r="B112" s="58" t="s">
        <v>7</v>
      </c>
      <c r="C112" s="63">
        <v>1.9E-2</v>
      </c>
      <c r="D112" s="14">
        <v>0.36</v>
      </c>
      <c r="E112" s="64">
        <f t="shared" ref="E112:E117" si="1103">D112/C112*1000</f>
        <v>18947.36842105263</v>
      </c>
      <c r="F112" s="63">
        <v>3.234</v>
      </c>
      <c r="G112" s="14">
        <v>144.37</v>
      </c>
      <c r="H112" s="64">
        <f t="shared" si="1070"/>
        <v>44641.311069882497</v>
      </c>
      <c r="I112" s="63">
        <v>0</v>
      </c>
      <c r="J112" s="14">
        <v>0</v>
      </c>
      <c r="K112" s="64">
        <v>0</v>
      </c>
      <c r="L112" s="63">
        <v>4.4999999999999998E-2</v>
      </c>
      <c r="M112" s="14">
        <v>1.42</v>
      </c>
      <c r="N112" s="64">
        <f t="shared" si="1097"/>
        <v>31555.555555555555</v>
      </c>
      <c r="O112" s="63">
        <v>0</v>
      </c>
      <c r="P112" s="14">
        <v>0</v>
      </c>
      <c r="Q112" s="64">
        <v>0</v>
      </c>
      <c r="R112" s="63"/>
      <c r="S112" s="14"/>
      <c r="T112" s="64"/>
      <c r="U112" s="63">
        <v>7.4999999999999997E-2</v>
      </c>
      <c r="V112" s="14">
        <v>9.41</v>
      </c>
      <c r="W112" s="64">
        <f t="shared" ref="W112:W120" si="1104">V112/U112*1000</f>
        <v>125466.66666666667</v>
      </c>
      <c r="X112" s="63">
        <v>0</v>
      </c>
      <c r="Y112" s="14">
        <v>0</v>
      </c>
      <c r="Z112" s="64">
        <v>0</v>
      </c>
      <c r="AA112" s="63">
        <v>95.141000000000005</v>
      </c>
      <c r="AB112" s="14">
        <v>2371.39</v>
      </c>
      <c r="AC112" s="64">
        <f t="shared" si="1071"/>
        <v>24925.006043661513</v>
      </c>
      <c r="AD112" s="63">
        <v>0</v>
      </c>
      <c r="AE112" s="14">
        <v>0</v>
      </c>
      <c r="AF112" s="64">
        <v>0</v>
      </c>
      <c r="AG112" s="63">
        <v>0</v>
      </c>
      <c r="AH112" s="14">
        <v>0</v>
      </c>
      <c r="AI112" s="64">
        <v>0</v>
      </c>
      <c r="AJ112" s="63">
        <v>0</v>
      </c>
      <c r="AK112" s="14">
        <v>0</v>
      </c>
      <c r="AL112" s="64">
        <v>0</v>
      </c>
      <c r="AM112" s="63">
        <v>0</v>
      </c>
      <c r="AN112" s="14">
        <v>0</v>
      </c>
      <c r="AO112" s="64">
        <v>0</v>
      </c>
      <c r="AP112" s="63">
        <v>0</v>
      </c>
      <c r="AQ112" s="14">
        <v>0</v>
      </c>
      <c r="AR112" s="64">
        <v>0</v>
      </c>
      <c r="AS112" s="63">
        <v>0</v>
      </c>
      <c r="AT112" s="14">
        <v>0</v>
      </c>
      <c r="AU112" s="64">
        <v>0</v>
      </c>
      <c r="AV112" s="63">
        <v>0</v>
      </c>
      <c r="AW112" s="14">
        <v>0</v>
      </c>
      <c r="AX112" s="64">
        <v>0</v>
      </c>
      <c r="AY112" s="63">
        <v>0</v>
      </c>
      <c r="AZ112" s="14">
        <v>0</v>
      </c>
      <c r="BA112" s="64">
        <v>0</v>
      </c>
      <c r="BB112" s="63">
        <v>0</v>
      </c>
      <c r="BC112" s="14">
        <v>0</v>
      </c>
      <c r="BD112" s="64">
        <v>0</v>
      </c>
      <c r="BE112" s="63"/>
      <c r="BF112" s="14"/>
      <c r="BG112" s="64"/>
      <c r="BH112" s="63">
        <v>0</v>
      </c>
      <c r="BI112" s="14">
        <v>0</v>
      </c>
      <c r="BJ112" s="64">
        <v>0</v>
      </c>
      <c r="BK112" s="63">
        <v>2.8239999999999998</v>
      </c>
      <c r="BL112" s="14">
        <v>113.45</v>
      </c>
      <c r="BM112" s="64">
        <f t="shared" si="1073"/>
        <v>40173.512747875357</v>
      </c>
      <c r="BN112" s="63">
        <v>0</v>
      </c>
      <c r="BO112" s="14">
        <v>0</v>
      </c>
      <c r="BP112" s="64">
        <v>0</v>
      </c>
      <c r="BQ112" s="63"/>
      <c r="BR112" s="14"/>
      <c r="BS112" s="64"/>
      <c r="BT112" s="63">
        <v>0</v>
      </c>
      <c r="BU112" s="14">
        <v>0</v>
      </c>
      <c r="BV112" s="64">
        <v>0</v>
      </c>
      <c r="BW112" s="63">
        <v>0</v>
      </c>
      <c r="BX112" s="14">
        <v>0</v>
      </c>
      <c r="BY112" s="64">
        <v>0</v>
      </c>
      <c r="BZ112" s="63"/>
      <c r="CA112" s="14"/>
      <c r="CB112" s="64"/>
      <c r="CC112" s="63">
        <v>75.015000000000001</v>
      </c>
      <c r="CD112" s="14">
        <v>1821.03</v>
      </c>
      <c r="CE112" s="64">
        <f t="shared" si="1074"/>
        <v>24275.544891021797</v>
      </c>
      <c r="CF112" s="63">
        <v>0</v>
      </c>
      <c r="CG112" s="14">
        <v>0</v>
      </c>
      <c r="CH112" s="64">
        <v>0</v>
      </c>
      <c r="CI112" s="63">
        <v>0</v>
      </c>
      <c r="CJ112" s="14">
        <v>0</v>
      </c>
      <c r="CK112" s="64">
        <v>0</v>
      </c>
      <c r="CL112" s="63">
        <v>0</v>
      </c>
      <c r="CM112" s="14">
        <v>0</v>
      </c>
      <c r="CN112" s="64">
        <f t="shared" si="1075"/>
        <v>0</v>
      </c>
      <c r="CO112" s="63">
        <v>0</v>
      </c>
      <c r="CP112" s="14">
        <v>0</v>
      </c>
      <c r="CQ112" s="64">
        <v>0</v>
      </c>
      <c r="CR112" s="63">
        <v>0</v>
      </c>
      <c r="CS112" s="14">
        <v>0</v>
      </c>
      <c r="CT112" s="64">
        <f t="shared" si="1076"/>
        <v>0</v>
      </c>
      <c r="CU112" s="63">
        <v>0</v>
      </c>
      <c r="CV112" s="14">
        <v>0</v>
      </c>
      <c r="CW112" s="64">
        <v>0</v>
      </c>
      <c r="CX112" s="63">
        <v>0</v>
      </c>
      <c r="CY112" s="14">
        <v>0</v>
      </c>
      <c r="CZ112" s="64">
        <v>0</v>
      </c>
      <c r="DA112" s="63">
        <v>2.62</v>
      </c>
      <c r="DB112" s="14">
        <v>50.97</v>
      </c>
      <c r="DC112" s="64">
        <f t="shared" si="1077"/>
        <v>19454.198473282442</v>
      </c>
      <c r="DD112" s="63">
        <v>0</v>
      </c>
      <c r="DE112" s="14">
        <v>0</v>
      </c>
      <c r="DF112" s="64">
        <v>0</v>
      </c>
      <c r="DG112" s="63">
        <v>0</v>
      </c>
      <c r="DH112" s="14">
        <v>0</v>
      </c>
      <c r="DI112" s="64">
        <v>0</v>
      </c>
      <c r="DJ112" s="63">
        <v>0</v>
      </c>
      <c r="DK112" s="14">
        <v>0</v>
      </c>
      <c r="DL112" s="64">
        <v>0</v>
      </c>
      <c r="DM112" s="63">
        <v>0</v>
      </c>
      <c r="DN112" s="14">
        <v>0</v>
      </c>
      <c r="DO112" s="64">
        <v>0</v>
      </c>
      <c r="DP112" s="63">
        <v>0</v>
      </c>
      <c r="DQ112" s="14">
        <v>0</v>
      </c>
      <c r="DR112" s="64">
        <v>0</v>
      </c>
      <c r="DS112" s="63">
        <v>0</v>
      </c>
      <c r="DT112" s="14">
        <v>0</v>
      </c>
      <c r="DU112" s="64">
        <v>0</v>
      </c>
      <c r="DV112" s="63">
        <v>0</v>
      </c>
      <c r="DW112" s="14">
        <v>0</v>
      </c>
      <c r="DX112" s="64">
        <v>0</v>
      </c>
      <c r="DY112" s="63">
        <v>0</v>
      </c>
      <c r="DZ112" s="14">
        <v>0</v>
      </c>
      <c r="EA112" s="64">
        <f t="shared" si="1078"/>
        <v>0</v>
      </c>
      <c r="EB112" s="63">
        <v>0</v>
      </c>
      <c r="EC112" s="14">
        <v>0</v>
      </c>
      <c r="ED112" s="64">
        <f t="shared" si="1079"/>
        <v>0</v>
      </c>
      <c r="EE112" s="63">
        <v>0</v>
      </c>
      <c r="EF112" s="14">
        <v>0</v>
      </c>
      <c r="EG112" s="64">
        <v>0</v>
      </c>
      <c r="EH112" s="63">
        <v>0</v>
      </c>
      <c r="EI112" s="14">
        <v>0</v>
      </c>
      <c r="EJ112" s="64">
        <v>0</v>
      </c>
      <c r="EK112" s="63">
        <v>0</v>
      </c>
      <c r="EL112" s="14">
        <v>0</v>
      </c>
      <c r="EM112" s="64">
        <v>0</v>
      </c>
      <c r="EN112" s="63">
        <v>0</v>
      </c>
      <c r="EO112" s="14">
        <v>0</v>
      </c>
      <c r="EP112" s="64">
        <v>0</v>
      </c>
      <c r="EQ112" s="63">
        <v>0</v>
      </c>
      <c r="ER112" s="14">
        <v>0</v>
      </c>
      <c r="ES112" s="64">
        <v>0</v>
      </c>
      <c r="ET112" s="63">
        <v>46.622999999999998</v>
      </c>
      <c r="EU112" s="14">
        <v>1510.54</v>
      </c>
      <c r="EV112" s="64">
        <f t="shared" si="1081"/>
        <v>32399.030521416469</v>
      </c>
      <c r="EW112" s="63">
        <v>0</v>
      </c>
      <c r="EX112" s="14">
        <v>0</v>
      </c>
      <c r="EY112" s="64">
        <v>0</v>
      </c>
      <c r="EZ112" s="63"/>
      <c r="FA112" s="14"/>
      <c r="FB112" s="64"/>
      <c r="FC112" s="63">
        <v>0.151</v>
      </c>
      <c r="FD112" s="14">
        <v>6.83</v>
      </c>
      <c r="FE112" s="64">
        <f t="shared" si="1098"/>
        <v>45231.7880794702</v>
      </c>
      <c r="FF112" s="63">
        <v>48.918999999999997</v>
      </c>
      <c r="FG112" s="14">
        <v>1711.09</v>
      </c>
      <c r="FH112" s="64">
        <f t="shared" si="1082"/>
        <v>34978.024898301272</v>
      </c>
      <c r="FI112" s="63">
        <v>0</v>
      </c>
      <c r="FJ112" s="14">
        <v>0</v>
      </c>
      <c r="FK112" s="64">
        <v>0</v>
      </c>
      <c r="FL112" s="63">
        <v>0</v>
      </c>
      <c r="FM112" s="14">
        <v>0</v>
      </c>
      <c r="FN112" s="64">
        <v>0</v>
      </c>
      <c r="FO112" s="63">
        <v>0</v>
      </c>
      <c r="FP112" s="14">
        <v>0</v>
      </c>
      <c r="FQ112" s="64">
        <f t="shared" si="1083"/>
        <v>0</v>
      </c>
      <c r="FR112" s="63">
        <v>5.4180000000000001</v>
      </c>
      <c r="FS112" s="14">
        <v>174.82</v>
      </c>
      <c r="FT112" s="64">
        <f t="shared" si="1099"/>
        <v>32266.519010705055</v>
      </c>
      <c r="FU112" s="63">
        <v>13.138999999999999</v>
      </c>
      <c r="FV112" s="14">
        <v>316.8</v>
      </c>
      <c r="FW112" s="64">
        <f t="shared" si="1084"/>
        <v>24111.424004870998</v>
      </c>
      <c r="FX112" s="63">
        <v>121.175</v>
      </c>
      <c r="FY112" s="14">
        <v>4005.78</v>
      </c>
      <c r="FZ112" s="64">
        <f t="shared" si="1085"/>
        <v>33057.808953992164</v>
      </c>
      <c r="GA112" s="63">
        <v>0</v>
      </c>
      <c r="GB112" s="14">
        <v>0</v>
      </c>
      <c r="GC112" s="64">
        <v>0</v>
      </c>
      <c r="GD112" s="63">
        <v>0</v>
      </c>
      <c r="GE112" s="14">
        <v>0</v>
      </c>
      <c r="GF112" s="64">
        <v>0</v>
      </c>
      <c r="GG112" s="63">
        <v>1.2410000000000001</v>
      </c>
      <c r="GH112" s="14">
        <v>43.28</v>
      </c>
      <c r="GI112" s="64">
        <f t="shared" si="1086"/>
        <v>34875.100725221593</v>
      </c>
      <c r="GJ112" s="63">
        <v>0</v>
      </c>
      <c r="GK112" s="14">
        <v>0</v>
      </c>
      <c r="GL112" s="64">
        <v>0</v>
      </c>
      <c r="GM112" s="63">
        <v>0</v>
      </c>
      <c r="GN112" s="14">
        <v>0</v>
      </c>
      <c r="GO112" s="64">
        <v>0</v>
      </c>
      <c r="GP112" s="63">
        <v>0.03</v>
      </c>
      <c r="GQ112" s="14">
        <v>0.48</v>
      </c>
      <c r="GR112" s="64">
        <f t="shared" ref="GR112:GR119" si="1105">GQ112/GP112*1000</f>
        <v>16000</v>
      </c>
      <c r="GS112" s="63">
        <v>0</v>
      </c>
      <c r="GT112" s="14">
        <v>0</v>
      </c>
      <c r="GU112" s="64">
        <v>0</v>
      </c>
      <c r="GV112" s="63">
        <v>0</v>
      </c>
      <c r="GW112" s="14">
        <v>0</v>
      </c>
      <c r="GX112" s="64">
        <v>0</v>
      </c>
      <c r="GY112" s="63">
        <v>0</v>
      </c>
      <c r="GZ112" s="14">
        <v>0</v>
      </c>
      <c r="HA112" s="64">
        <v>0</v>
      </c>
      <c r="HB112" s="63">
        <v>0</v>
      </c>
      <c r="HC112" s="14">
        <v>0</v>
      </c>
      <c r="HD112" s="64">
        <v>0</v>
      </c>
      <c r="HE112" s="63">
        <v>0</v>
      </c>
      <c r="HF112" s="14">
        <v>0</v>
      </c>
      <c r="HG112" s="64">
        <f t="shared" si="1087"/>
        <v>0</v>
      </c>
      <c r="HH112" s="63">
        <v>0.14799999999999999</v>
      </c>
      <c r="HI112" s="14">
        <v>7.94</v>
      </c>
      <c r="HJ112" s="64">
        <f t="shared" si="1088"/>
        <v>53648.648648648654</v>
      </c>
      <c r="HK112" s="63">
        <v>0</v>
      </c>
      <c r="HL112" s="14">
        <v>0</v>
      </c>
      <c r="HM112" s="64">
        <v>0</v>
      </c>
      <c r="HN112" s="63">
        <v>0</v>
      </c>
      <c r="HO112" s="14">
        <v>0</v>
      </c>
      <c r="HP112" s="64">
        <v>0</v>
      </c>
      <c r="HQ112" s="63">
        <v>0</v>
      </c>
      <c r="HR112" s="14">
        <v>0</v>
      </c>
      <c r="HS112" s="64">
        <v>0</v>
      </c>
      <c r="HT112" s="63">
        <v>0.34699999999999998</v>
      </c>
      <c r="HU112" s="14">
        <v>9.5</v>
      </c>
      <c r="HV112" s="64">
        <f t="shared" ref="HV112" si="1106">HU112/HT112*1000</f>
        <v>27377.521613832854</v>
      </c>
      <c r="HW112" s="63">
        <v>3.7999999999999999E-2</v>
      </c>
      <c r="HX112" s="14">
        <v>1.18</v>
      </c>
      <c r="HY112" s="64">
        <f t="shared" si="1089"/>
        <v>31052.631578947367</v>
      </c>
      <c r="HZ112" s="63">
        <v>0</v>
      </c>
      <c r="IA112" s="14">
        <v>0</v>
      </c>
      <c r="IB112" s="64">
        <v>0</v>
      </c>
      <c r="IC112" s="63">
        <v>0</v>
      </c>
      <c r="ID112" s="14">
        <v>0</v>
      </c>
      <c r="IE112" s="64">
        <f t="shared" si="1090"/>
        <v>0</v>
      </c>
      <c r="IF112" s="63">
        <v>0.06</v>
      </c>
      <c r="IG112" s="14">
        <v>2.78</v>
      </c>
      <c r="IH112" s="64">
        <f t="shared" ref="IH112" si="1107">IG112/IF112*1000</f>
        <v>46333.333333333328</v>
      </c>
      <c r="II112" s="63">
        <v>0</v>
      </c>
      <c r="IJ112" s="14">
        <v>0</v>
      </c>
      <c r="IK112" s="64">
        <v>0</v>
      </c>
      <c r="IL112" s="63">
        <v>0</v>
      </c>
      <c r="IM112" s="14">
        <v>0</v>
      </c>
      <c r="IN112" s="64">
        <v>0</v>
      </c>
      <c r="IO112" s="63">
        <v>0</v>
      </c>
      <c r="IP112" s="14">
        <v>0</v>
      </c>
      <c r="IQ112" s="64">
        <v>0</v>
      </c>
      <c r="IR112" s="63">
        <v>0</v>
      </c>
      <c r="IS112" s="14">
        <v>0</v>
      </c>
      <c r="IT112" s="64">
        <v>0</v>
      </c>
      <c r="IU112" s="63">
        <v>8.8999999999999996E-2</v>
      </c>
      <c r="IV112" s="14">
        <v>2.97</v>
      </c>
      <c r="IW112" s="64">
        <f t="shared" si="1091"/>
        <v>33370.786516853936</v>
      </c>
      <c r="IX112" s="63">
        <v>0</v>
      </c>
      <c r="IY112" s="14">
        <v>0</v>
      </c>
      <c r="IZ112" s="64">
        <f t="shared" si="1092"/>
        <v>0</v>
      </c>
      <c r="JA112" s="63">
        <v>0</v>
      </c>
      <c r="JB112" s="14">
        <v>0</v>
      </c>
      <c r="JC112" s="64">
        <v>0</v>
      </c>
      <c r="JD112" s="63">
        <v>0</v>
      </c>
      <c r="JE112" s="14">
        <v>0</v>
      </c>
      <c r="JF112" s="64">
        <v>0</v>
      </c>
      <c r="JG112" s="63">
        <v>3.6829999999999998</v>
      </c>
      <c r="JH112" s="14">
        <v>165.95</v>
      </c>
      <c r="JI112" s="64">
        <f t="shared" ref="JI112:JI118" si="1108">JH112/JG112*1000</f>
        <v>45058.376323649201</v>
      </c>
      <c r="JJ112" s="63">
        <v>0.39100000000000001</v>
      </c>
      <c r="JK112" s="14">
        <v>6.23</v>
      </c>
      <c r="JL112" s="64">
        <f t="shared" si="1093"/>
        <v>15933.503836317137</v>
      </c>
      <c r="JM112" s="63">
        <v>16.536999999999999</v>
      </c>
      <c r="JN112" s="14">
        <v>616.75</v>
      </c>
      <c r="JO112" s="64">
        <f t="shared" si="1094"/>
        <v>37295.156316139568</v>
      </c>
      <c r="JP112" s="63">
        <v>0.88400000000000001</v>
      </c>
      <c r="JQ112" s="14">
        <v>30.05</v>
      </c>
      <c r="JR112" s="64">
        <f t="shared" si="1102"/>
        <v>33993.212669683257</v>
      </c>
      <c r="JS112" s="63">
        <v>3.6999999999999998E-2</v>
      </c>
      <c r="JT112" s="14">
        <v>1.5</v>
      </c>
      <c r="JU112" s="64">
        <f t="shared" ref="JU112:JU117" si="1109">JT112/JS112*1000</f>
        <v>40540.54054054054</v>
      </c>
      <c r="JV112" s="63">
        <v>0</v>
      </c>
      <c r="JW112" s="14">
        <v>0</v>
      </c>
      <c r="JX112" s="64">
        <v>0</v>
      </c>
      <c r="JY112" s="63">
        <v>0</v>
      </c>
      <c r="JZ112" s="14">
        <v>0</v>
      </c>
      <c r="KA112" s="64">
        <v>0</v>
      </c>
      <c r="KB112" s="63">
        <v>23.829000000000001</v>
      </c>
      <c r="KC112" s="14">
        <v>474.49</v>
      </c>
      <c r="KD112" s="64">
        <f t="shared" si="1095"/>
        <v>19912.2917453523</v>
      </c>
      <c r="KE112" s="63">
        <v>1.802</v>
      </c>
      <c r="KF112" s="14">
        <v>64.5</v>
      </c>
      <c r="KG112" s="64">
        <f t="shared" si="1096"/>
        <v>35793.562708102108</v>
      </c>
      <c r="KH112" s="11" t="e">
        <f>F112+I112+L112+AM112+AS112+BB112+BH112+#REF!+BN112+BT112+BW112+CF112+CI112+DA112+DD112+DG112+DP112+DS112+DV112+EH112+EK112+EQ112+GD112+EW112+FC112+FF112+FL112+FR112+AG112+FU112+FX112+GA112+GG112+GV112+GY112+HH112+HN112+HQ112+HW112+IL112+IR112+IU112+JJ112+JM112+JP112+JS112+JV112+JY112+KB112+KE112+DJ112+CC112+AA112+AJ112+ET112+FI112+JD112+AD112+AY112+CX112+U112+II112+GM112+O112+CO112+AP112+HT112+GP112+HB112+JG112+C112+IF112+HK112+GS112+HZ112+EN112+GJ112</f>
        <v>#REF!</v>
      </c>
      <c r="KI112" s="21" t="e">
        <f>G112+J112+M112+AN112+AT112+BC112+BI112+#REF!+BO112+BU112+BX112+CG112+CJ112+DB112+DE112+DH112+DQ112+DT112+DW112+EI112+EL112+ER112+GE112+EX112+FD112+FG112+FM112+FS112+AH112+FV112+FY112+GB112+GH112+GW112+GZ112+HI112+HO112+HR112+HX112+IM112+IS112+IV112+JK112+JN112+JQ112+JT112+JW112+JZ112+KC112+KF112+DK112+CD112+AB112+AK112+EU112+FJ112+JE112+AE112+AZ112+CY112+V112+IJ112+GN112+P112+CP112+AQ112+HU112+GQ112+HC112+JH112+D112+IG112+HL112+GT112+IA112+EO112+GK112</f>
        <v>#REF!</v>
      </c>
      <c r="KJ112" s="6"/>
      <c r="KK112" s="9"/>
      <c r="KL112" s="6"/>
      <c r="KM112" s="6"/>
      <c r="KN112" s="6"/>
      <c r="KO112" s="9"/>
      <c r="KP112" s="6"/>
      <c r="KQ112" s="6"/>
      <c r="KR112" s="6"/>
      <c r="KS112" s="9"/>
      <c r="KT112" s="6"/>
      <c r="KU112" s="6"/>
      <c r="KV112" s="1"/>
      <c r="KW112" s="2"/>
      <c r="KX112" s="1"/>
      <c r="KY112" s="1"/>
      <c r="KZ112" s="1"/>
      <c r="LA112" s="2"/>
      <c r="LB112" s="1"/>
      <c r="LC112" s="1"/>
      <c r="LD112" s="1"/>
      <c r="LE112" s="2"/>
      <c r="LF112" s="1"/>
      <c r="LG112" s="1"/>
      <c r="LH112" s="1"/>
      <c r="LI112" s="2"/>
      <c r="LJ112" s="1"/>
      <c r="LK112" s="1"/>
      <c r="LL112" s="1"/>
      <c r="LM112" s="2"/>
      <c r="LN112" s="1"/>
      <c r="LO112" s="1"/>
      <c r="LP112" s="1"/>
      <c r="LQ112" s="2"/>
      <c r="LR112" s="1"/>
      <c r="LS112" s="1"/>
      <c r="LT112" s="1"/>
      <c r="LU112" s="2"/>
      <c r="LV112" s="1"/>
      <c r="LW112" s="1"/>
      <c r="LX112" s="1"/>
      <c r="LY112" s="2"/>
      <c r="LZ112" s="1"/>
      <c r="MA112" s="1"/>
      <c r="MB112" s="1"/>
    </row>
    <row r="113" spans="1:415" x14ac:dyDescent="0.3">
      <c r="A113" s="57">
        <v>2017</v>
      </c>
      <c r="B113" s="58" t="s">
        <v>8</v>
      </c>
      <c r="C113" s="63">
        <v>0</v>
      </c>
      <c r="D113" s="14">
        <v>0</v>
      </c>
      <c r="E113" s="64">
        <v>0</v>
      </c>
      <c r="F113" s="63">
        <v>1.0569999999999999</v>
      </c>
      <c r="G113" s="14">
        <v>44.4</v>
      </c>
      <c r="H113" s="64">
        <f t="shared" si="1070"/>
        <v>42005.676442762538</v>
      </c>
      <c r="I113" s="63">
        <v>0</v>
      </c>
      <c r="J113" s="14">
        <v>0</v>
      </c>
      <c r="K113" s="64">
        <v>0</v>
      </c>
      <c r="L113" s="63">
        <v>0.56399999999999995</v>
      </c>
      <c r="M113" s="14">
        <v>18.329999999999998</v>
      </c>
      <c r="N113" s="64">
        <f t="shared" si="1097"/>
        <v>32500</v>
      </c>
      <c r="O113" s="63">
        <v>0</v>
      </c>
      <c r="P113" s="14">
        <v>0</v>
      </c>
      <c r="Q113" s="64">
        <v>0</v>
      </c>
      <c r="R113" s="63"/>
      <c r="S113" s="14"/>
      <c r="T113" s="64"/>
      <c r="U113" s="63">
        <v>0</v>
      </c>
      <c r="V113" s="14">
        <v>0</v>
      </c>
      <c r="W113" s="64">
        <v>0</v>
      </c>
      <c r="X113" s="63">
        <v>0</v>
      </c>
      <c r="Y113" s="14">
        <v>0</v>
      </c>
      <c r="Z113" s="64">
        <v>0</v>
      </c>
      <c r="AA113" s="63">
        <v>94.590999999999994</v>
      </c>
      <c r="AB113" s="14">
        <v>3170.43</v>
      </c>
      <c r="AC113" s="64">
        <f t="shared" si="1071"/>
        <v>33517.247941136047</v>
      </c>
      <c r="AD113" s="63">
        <v>0</v>
      </c>
      <c r="AE113" s="14">
        <v>0</v>
      </c>
      <c r="AF113" s="64">
        <v>0</v>
      </c>
      <c r="AG113" s="63">
        <v>0</v>
      </c>
      <c r="AH113" s="14">
        <v>0</v>
      </c>
      <c r="AI113" s="64">
        <v>0</v>
      </c>
      <c r="AJ113" s="63">
        <v>0</v>
      </c>
      <c r="AK113" s="14">
        <v>0</v>
      </c>
      <c r="AL113" s="64">
        <v>0</v>
      </c>
      <c r="AM113" s="63">
        <v>0</v>
      </c>
      <c r="AN113" s="14">
        <v>0</v>
      </c>
      <c r="AO113" s="64">
        <v>0</v>
      </c>
      <c r="AP113" s="63">
        <v>0</v>
      </c>
      <c r="AQ113" s="14">
        <v>0</v>
      </c>
      <c r="AR113" s="64">
        <v>0</v>
      </c>
      <c r="AS113" s="63">
        <v>0</v>
      </c>
      <c r="AT113" s="14">
        <v>0</v>
      </c>
      <c r="AU113" s="64">
        <v>0</v>
      </c>
      <c r="AV113" s="63">
        <v>0</v>
      </c>
      <c r="AW113" s="14">
        <v>0</v>
      </c>
      <c r="AX113" s="64">
        <v>0</v>
      </c>
      <c r="AY113" s="63">
        <v>0</v>
      </c>
      <c r="AZ113" s="14">
        <v>0</v>
      </c>
      <c r="BA113" s="64">
        <v>0</v>
      </c>
      <c r="BB113" s="63">
        <v>0</v>
      </c>
      <c r="BC113" s="14">
        <v>0</v>
      </c>
      <c r="BD113" s="64">
        <v>0</v>
      </c>
      <c r="BE113" s="63"/>
      <c r="BF113" s="14"/>
      <c r="BG113" s="64"/>
      <c r="BH113" s="63">
        <v>0</v>
      </c>
      <c r="BI113" s="14">
        <v>0</v>
      </c>
      <c r="BJ113" s="64">
        <v>0</v>
      </c>
      <c r="BK113" s="63">
        <v>1.298</v>
      </c>
      <c r="BL113" s="14">
        <v>63.08</v>
      </c>
      <c r="BM113" s="64">
        <f t="shared" si="1073"/>
        <v>48597.84283513097</v>
      </c>
      <c r="BN113" s="63">
        <v>0</v>
      </c>
      <c r="BO113" s="14">
        <v>0</v>
      </c>
      <c r="BP113" s="64">
        <v>0</v>
      </c>
      <c r="BQ113" s="63"/>
      <c r="BR113" s="14"/>
      <c r="BS113" s="64"/>
      <c r="BT113" s="63">
        <v>0</v>
      </c>
      <c r="BU113" s="14">
        <v>0</v>
      </c>
      <c r="BV113" s="64">
        <v>0</v>
      </c>
      <c r="BW113" s="63">
        <v>0</v>
      </c>
      <c r="BX113" s="14">
        <v>0</v>
      </c>
      <c r="BY113" s="64">
        <v>0</v>
      </c>
      <c r="BZ113" s="63"/>
      <c r="CA113" s="14"/>
      <c r="CB113" s="64"/>
      <c r="CC113" s="63">
        <v>28.69</v>
      </c>
      <c r="CD113" s="14">
        <v>693.66</v>
      </c>
      <c r="CE113" s="64">
        <f t="shared" si="1074"/>
        <v>24177.762286510977</v>
      </c>
      <c r="CF113" s="63">
        <v>0</v>
      </c>
      <c r="CG113" s="14">
        <v>0</v>
      </c>
      <c r="CH113" s="64">
        <v>0</v>
      </c>
      <c r="CI113" s="63">
        <v>0</v>
      </c>
      <c r="CJ113" s="14">
        <v>0</v>
      </c>
      <c r="CK113" s="64">
        <v>0</v>
      </c>
      <c r="CL113" s="63">
        <v>0</v>
      </c>
      <c r="CM113" s="14">
        <v>0</v>
      </c>
      <c r="CN113" s="64">
        <f t="shared" si="1075"/>
        <v>0</v>
      </c>
      <c r="CO113" s="63">
        <v>0</v>
      </c>
      <c r="CP113" s="14">
        <v>0</v>
      </c>
      <c r="CQ113" s="64">
        <v>0</v>
      </c>
      <c r="CR113" s="63">
        <v>0</v>
      </c>
      <c r="CS113" s="14">
        <v>0</v>
      </c>
      <c r="CT113" s="64">
        <f t="shared" si="1076"/>
        <v>0</v>
      </c>
      <c r="CU113" s="63">
        <v>0</v>
      </c>
      <c r="CV113" s="14">
        <v>0</v>
      </c>
      <c r="CW113" s="64">
        <v>0</v>
      </c>
      <c r="CX113" s="63">
        <v>0</v>
      </c>
      <c r="CY113" s="14">
        <v>0</v>
      </c>
      <c r="CZ113" s="64">
        <v>0</v>
      </c>
      <c r="DA113" s="63">
        <v>0.61499999999999999</v>
      </c>
      <c r="DB113" s="14">
        <v>19.37</v>
      </c>
      <c r="DC113" s="64">
        <f t="shared" si="1077"/>
        <v>31495.934959349597</v>
      </c>
      <c r="DD113" s="63">
        <v>0</v>
      </c>
      <c r="DE113" s="14">
        <v>0</v>
      </c>
      <c r="DF113" s="64">
        <v>0</v>
      </c>
      <c r="DG113" s="63">
        <v>0</v>
      </c>
      <c r="DH113" s="14">
        <v>0</v>
      </c>
      <c r="DI113" s="64">
        <v>0</v>
      </c>
      <c r="DJ113" s="63">
        <v>0</v>
      </c>
      <c r="DK113" s="14">
        <v>0</v>
      </c>
      <c r="DL113" s="64">
        <v>0</v>
      </c>
      <c r="DM113" s="63">
        <v>0</v>
      </c>
      <c r="DN113" s="14">
        <v>0</v>
      </c>
      <c r="DO113" s="64">
        <v>0</v>
      </c>
      <c r="DP113" s="63">
        <v>0</v>
      </c>
      <c r="DQ113" s="14">
        <v>0</v>
      </c>
      <c r="DR113" s="64">
        <v>0</v>
      </c>
      <c r="DS113" s="63">
        <v>0</v>
      </c>
      <c r="DT113" s="14">
        <v>0</v>
      </c>
      <c r="DU113" s="64">
        <v>0</v>
      </c>
      <c r="DV113" s="63">
        <v>0</v>
      </c>
      <c r="DW113" s="14">
        <v>0</v>
      </c>
      <c r="DX113" s="64">
        <v>0</v>
      </c>
      <c r="DY113" s="63">
        <v>0</v>
      </c>
      <c r="DZ113" s="14">
        <v>0</v>
      </c>
      <c r="EA113" s="64">
        <f t="shared" si="1078"/>
        <v>0</v>
      </c>
      <c r="EB113" s="63">
        <v>0</v>
      </c>
      <c r="EC113" s="14">
        <v>0</v>
      </c>
      <c r="ED113" s="64">
        <f t="shared" si="1079"/>
        <v>0</v>
      </c>
      <c r="EE113" s="63">
        <v>0</v>
      </c>
      <c r="EF113" s="14">
        <v>0</v>
      </c>
      <c r="EG113" s="64">
        <f>IF(EE113=0,0,EF113/EE113*1000)</f>
        <v>0</v>
      </c>
      <c r="EH113" s="63">
        <v>0</v>
      </c>
      <c r="EI113" s="14">
        <v>0</v>
      </c>
      <c r="EJ113" s="64">
        <v>0</v>
      </c>
      <c r="EK113" s="63">
        <v>0</v>
      </c>
      <c r="EL113" s="14">
        <v>0</v>
      </c>
      <c r="EM113" s="64">
        <v>0</v>
      </c>
      <c r="EN113" s="63">
        <v>0</v>
      </c>
      <c r="EO113" s="14">
        <v>0</v>
      </c>
      <c r="EP113" s="64">
        <v>0</v>
      </c>
      <c r="EQ113" s="63">
        <v>0</v>
      </c>
      <c r="ER113" s="14">
        <v>0</v>
      </c>
      <c r="ES113" s="64">
        <v>0</v>
      </c>
      <c r="ET113" s="63">
        <v>19.625</v>
      </c>
      <c r="EU113" s="14">
        <v>542.67999999999995</v>
      </c>
      <c r="EV113" s="64">
        <f t="shared" si="1081"/>
        <v>27652.48407643312</v>
      </c>
      <c r="EW113" s="63">
        <v>0</v>
      </c>
      <c r="EX113" s="14">
        <v>0</v>
      </c>
      <c r="EY113" s="64">
        <v>0</v>
      </c>
      <c r="EZ113" s="63"/>
      <c r="FA113" s="14"/>
      <c r="FB113" s="64"/>
      <c r="FC113" s="63">
        <v>0</v>
      </c>
      <c r="FD113" s="14">
        <v>0</v>
      </c>
      <c r="FE113" s="64">
        <v>0</v>
      </c>
      <c r="FF113" s="63">
        <v>1.8620000000000001</v>
      </c>
      <c r="FG113" s="14">
        <v>32.1</v>
      </c>
      <c r="FH113" s="64">
        <f t="shared" si="1082"/>
        <v>17239.527389903331</v>
      </c>
      <c r="FI113" s="63">
        <v>0</v>
      </c>
      <c r="FJ113" s="14">
        <v>0</v>
      </c>
      <c r="FK113" s="64">
        <v>0</v>
      </c>
      <c r="FL113" s="63">
        <v>0</v>
      </c>
      <c r="FM113" s="14">
        <v>0</v>
      </c>
      <c r="FN113" s="64">
        <v>0</v>
      </c>
      <c r="FO113" s="63">
        <v>0</v>
      </c>
      <c r="FP113" s="14">
        <v>0</v>
      </c>
      <c r="FQ113" s="64">
        <f t="shared" si="1083"/>
        <v>0</v>
      </c>
      <c r="FR113" s="63">
        <v>0.41399999999999998</v>
      </c>
      <c r="FS113" s="14">
        <v>12.83</v>
      </c>
      <c r="FT113" s="64">
        <f t="shared" si="1099"/>
        <v>30990.33816425121</v>
      </c>
      <c r="FU113" s="63">
        <v>58.481000000000002</v>
      </c>
      <c r="FV113" s="14">
        <v>1486.25</v>
      </c>
      <c r="FW113" s="64">
        <f t="shared" si="1084"/>
        <v>25414.237102648724</v>
      </c>
      <c r="FX113" s="63">
        <v>99.897999999999996</v>
      </c>
      <c r="FY113" s="14">
        <v>3341.37</v>
      </c>
      <c r="FZ113" s="64">
        <f t="shared" si="1085"/>
        <v>33447.81677310857</v>
      </c>
      <c r="GA113" s="63">
        <v>0</v>
      </c>
      <c r="GB113" s="14">
        <v>0</v>
      </c>
      <c r="GC113" s="64">
        <v>0</v>
      </c>
      <c r="GD113" s="63">
        <v>0.105</v>
      </c>
      <c r="GE113" s="14">
        <v>2.82</v>
      </c>
      <c r="GF113" s="64">
        <f t="shared" si="1100"/>
        <v>26857.142857142859</v>
      </c>
      <c r="GG113" s="63">
        <v>2.2069999999999999</v>
      </c>
      <c r="GH113" s="14">
        <v>82.17</v>
      </c>
      <c r="GI113" s="64">
        <f t="shared" si="1086"/>
        <v>37231.536021748987</v>
      </c>
      <c r="GJ113" s="63">
        <v>0</v>
      </c>
      <c r="GK113" s="14">
        <v>0</v>
      </c>
      <c r="GL113" s="64">
        <v>0</v>
      </c>
      <c r="GM113" s="63">
        <v>0</v>
      </c>
      <c r="GN113" s="14">
        <v>0</v>
      </c>
      <c r="GO113" s="64">
        <v>0</v>
      </c>
      <c r="GP113" s="63">
        <v>0.05</v>
      </c>
      <c r="GQ113" s="14">
        <v>0.28999999999999998</v>
      </c>
      <c r="GR113" s="64">
        <f t="shared" si="1105"/>
        <v>5799.9999999999991</v>
      </c>
      <c r="GS113" s="63">
        <v>0</v>
      </c>
      <c r="GT113" s="14">
        <v>0</v>
      </c>
      <c r="GU113" s="64">
        <v>0</v>
      </c>
      <c r="GV113" s="63">
        <v>0</v>
      </c>
      <c r="GW113" s="14">
        <v>0</v>
      </c>
      <c r="GX113" s="64">
        <v>0</v>
      </c>
      <c r="GY113" s="63">
        <v>0</v>
      </c>
      <c r="GZ113" s="14">
        <v>0</v>
      </c>
      <c r="HA113" s="64">
        <v>0</v>
      </c>
      <c r="HB113" s="63">
        <v>0</v>
      </c>
      <c r="HC113" s="14">
        <v>0</v>
      </c>
      <c r="HD113" s="64">
        <v>0</v>
      </c>
      <c r="HE113" s="63">
        <v>0</v>
      </c>
      <c r="HF113" s="14">
        <v>0</v>
      </c>
      <c r="HG113" s="64">
        <f t="shared" si="1087"/>
        <v>0</v>
      </c>
      <c r="HH113" s="63">
        <v>0.16700000000000001</v>
      </c>
      <c r="HI113" s="14">
        <v>3.94</v>
      </c>
      <c r="HJ113" s="64">
        <f t="shared" si="1088"/>
        <v>23592.814371257482</v>
      </c>
      <c r="HK113" s="63">
        <v>0</v>
      </c>
      <c r="HL113" s="14">
        <v>0</v>
      </c>
      <c r="HM113" s="64">
        <v>0</v>
      </c>
      <c r="HN113" s="63">
        <v>0</v>
      </c>
      <c r="HO113" s="14">
        <v>0</v>
      </c>
      <c r="HP113" s="64">
        <v>0</v>
      </c>
      <c r="HQ113" s="63">
        <v>0</v>
      </c>
      <c r="HR113" s="14">
        <v>0</v>
      </c>
      <c r="HS113" s="64">
        <v>0</v>
      </c>
      <c r="HT113" s="63">
        <v>0</v>
      </c>
      <c r="HU113" s="14">
        <v>0</v>
      </c>
      <c r="HV113" s="64">
        <v>0</v>
      </c>
      <c r="HW113" s="63">
        <v>0</v>
      </c>
      <c r="HX113" s="14">
        <v>0</v>
      </c>
      <c r="HY113" s="64">
        <v>0</v>
      </c>
      <c r="HZ113" s="63">
        <v>0</v>
      </c>
      <c r="IA113" s="14">
        <v>0</v>
      </c>
      <c r="IB113" s="64">
        <v>0</v>
      </c>
      <c r="IC113" s="63">
        <v>0</v>
      </c>
      <c r="ID113" s="14">
        <v>0</v>
      </c>
      <c r="IE113" s="64">
        <f t="shared" si="1090"/>
        <v>0</v>
      </c>
      <c r="IF113" s="63">
        <v>0</v>
      </c>
      <c r="IG113" s="14">
        <v>0</v>
      </c>
      <c r="IH113" s="64">
        <v>0</v>
      </c>
      <c r="II113" s="63">
        <v>0</v>
      </c>
      <c r="IJ113" s="14">
        <v>0</v>
      </c>
      <c r="IK113" s="64">
        <v>0</v>
      </c>
      <c r="IL113" s="63">
        <v>0</v>
      </c>
      <c r="IM113" s="14">
        <v>0</v>
      </c>
      <c r="IN113" s="64">
        <v>0</v>
      </c>
      <c r="IO113" s="63">
        <v>0</v>
      </c>
      <c r="IP113" s="14">
        <v>0</v>
      </c>
      <c r="IQ113" s="64">
        <v>0</v>
      </c>
      <c r="IR113" s="63">
        <v>0</v>
      </c>
      <c r="IS113" s="14">
        <v>0</v>
      </c>
      <c r="IT113" s="64">
        <v>0</v>
      </c>
      <c r="IU113" s="63">
        <v>0.01</v>
      </c>
      <c r="IV113" s="14">
        <v>0.78</v>
      </c>
      <c r="IW113" s="64">
        <f t="shared" si="1091"/>
        <v>78000</v>
      </c>
      <c r="IX113" s="63">
        <v>0</v>
      </c>
      <c r="IY113" s="14">
        <v>0</v>
      </c>
      <c r="IZ113" s="64">
        <f t="shared" si="1092"/>
        <v>0</v>
      </c>
      <c r="JA113" s="63">
        <v>0</v>
      </c>
      <c r="JB113" s="14">
        <v>0</v>
      </c>
      <c r="JC113" s="64">
        <v>0</v>
      </c>
      <c r="JD113" s="63">
        <v>0</v>
      </c>
      <c r="JE113" s="14">
        <v>0</v>
      </c>
      <c r="JF113" s="64">
        <v>0</v>
      </c>
      <c r="JG113" s="63">
        <v>0</v>
      </c>
      <c r="JH113" s="14">
        <v>0</v>
      </c>
      <c r="JI113" s="64">
        <v>0</v>
      </c>
      <c r="JJ113" s="63">
        <v>1.3640000000000001</v>
      </c>
      <c r="JK113" s="14">
        <v>8</v>
      </c>
      <c r="JL113" s="64">
        <f t="shared" si="1093"/>
        <v>5865.1026392961867</v>
      </c>
      <c r="JM113" s="63">
        <v>10</v>
      </c>
      <c r="JN113" s="14">
        <v>329.08</v>
      </c>
      <c r="JO113" s="64">
        <f t="shared" si="1094"/>
        <v>32908</v>
      </c>
      <c r="JP113" s="63">
        <v>0</v>
      </c>
      <c r="JQ113" s="14">
        <v>0</v>
      </c>
      <c r="JR113" s="64">
        <v>0</v>
      </c>
      <c r="JS113" s="63">
        <v>0</v>
      </c>
      <c r="JT113" s="14">
        <v>0</v>
      </c>
      <c r="JU113" s="64">
        <v>0</v>
      </c>
      <c r="JV113" s="63">
        <v>0</v>
      </c>
      <c r="JW113" s="14">
        <v>0</v>
      </c>
      <c r="JX113" s="64">
        <v>0</v>
      </c>
      <c r="JY113" s="63">
        <v>0</v>
      </c>
      <c r="JZ113" s="14">
        <v>0</v>
      </c>
      <c r="KA113" s="64">
        <v>0</v>
      </c>
      <c r="KB113" s="63">
        <v>21.190999999999999</v>
      </c>
      <c r="KC113" s="14">
        <v>452.51</v>
      </c>
      <c r="KD113" s="64">
        <f t="shared" si="1095"/>
        <v>21353.876645745837</v>
      </c>
      <c r="KE113" s="63">
        <v>6.6000000000000003E-2</v>
      </c>
      <c r="KF113" s="14">
        <v>6.8</v>
      </c>
      <c r="KG113" s="64">
        <f t="shared" si="1096"/>
        <v>103030.30303030301</v>
      </c>
      <c r="KH113" s="11" t="e">
        <f>F113+I113+L113+AM113+AS113+BB113+BH113+#REF!+BN113+BT113+BW113+CF113+CI113+DA113+DD113+DG113+DP113+DS113+DV113+EH113+EK113+EQ113+GD113+EW113+FC113+FF113+FL113+FR113+AG113+FU113+FX113+GA113+GG113+GV113+GY113+HH113+HN113+HQ113+HW113+IL113+IR113+IU113+JJ113+JM113+JP113+JS113+JV113+JY113+KB113+KE113+DJ113+CC113+AA113+AJ113+ET113+FI113+JD113+AD113+AY113+CX113+U113+II113+GM113+O113+CO113+AP113+HT113+GP113+HB113+JG113+C113+IF113+HK113+GS113+HZ113+EN113+GJ113</f>
        <v>#REF!</v>
      </c>
      <c r="KI113" s="21" t="e">
        <f>G113+J113+M113+AN113+AT113+BC113+BI113+#REF!+BO113+BU113+BX113+CG113+CJ113+DB113+DE113+DH113+DQ113+DT113+DW113+EI113+EL113+ER113+GE113+EX113+FD113+FG113+FM113+FS113+AH113+FV113+FY113+GB113+GH113+GW113+GZ113+HI113+HO113+HR113+HX113+IM113+IS113+IV113+JK113+JN113+JQ113+JT113+JW113+JZ113+KC113+KF113+DK113+CD113+AB113+AK113+EU113+FJ113+JE113+AE113+AZ113+CY113+V113+IJ113+GN113+P113+CP113+AQ113+HU113+GQ113+HC113+JH113+D113+IG113+HL113+GT113+IA113+EO113+GK113</f>
        <v>#REF!</v>
      </c>
      <c r="KJ113" s="6"/>
      <c r="KK113" s="9"/>
      <c r="KL113" s="6"/>
      <c r="KM113" s="6"/>
      <c r="KN113" s="6"/>
      <c r="KO113" s="9"/>
      <c r="KP113" s="6"/>
      <c r="KQ113" s="6"/>
      <c r="KR113" s="6"/>
      <c r="KS113" s="9"/>
      <c r="KT113" s="6"/>
      <c r="KU113" s="6"/>
      <c r="KV113" s="1"/>
      <c r="KW113" s="2"/>
      <c r="KX113" s="1"/>
      <c r="KY113" s="1"/>
      <c r="KZ113" s="1"/>
      <c r="LA113" s="2"/>
      <c r="LB113" s="1"/>
      <c r="LC113" s="1"/>
      <c r="LD113" s="1"/>
      <c r="LE113" s="2"/>
      <c r="LF113" s="1"/>
      <c r="LG113" s="1"/>
      <c r="LH113" s="1"/>
      <c r="LI113" s="2"/>
      <c r="LJ113" s="1"/>
      <c r="LK113" s="1"/>
      <c r="LL113" s="1"/>
      <c r="LM113" s="2"/>
      <c r="LN113" s="1"/>
      <c r="LO113" s="1"/>
      <c r="LP113" s="1"/>
      <c r="LQ113" s="2"/>
      <c r="LR113" s="1"/>
      <c r="LS113" s="1"/>
      <c r="LT113" s="1"/>
      <c r="LU113" s="2"/>
      <c r="LV113" s="1"/>
      <c r="LW113" s="1"/>
      <c r="LX113" s="1"/>
      <c r="LY113" s="2"/>
      <c r="LZ113" s="1"/>
      <c r="MA113" s="1"/>
      <c r="MB113" s="1"/>
    </row>
    <row r="114" spans="1:415" x14ac:dyDescent="0.3">
      <c r="A114" s="57">
        <v>2017</v>
      </c>
      <c r="B114" s="58" t="s">
        <v>9</v>
      </c>
      <c r="C114" s="63">
        <v>0</v>
      </c>
      <c r="D114" s="14">
        <v>0</v>
      </c>
      <c r="E114" s="64">
        <v>0</v>
      </c>
      <c r="F114" s="63">
        <v>0.72</v>
      </c>
      <c r="G114" s="14">
        <v>34.950000000000003</v>
      </c>
      <c r="H114" s="64">
        <f t="shared" si="1070"/>
        <v>48541.666666666672</v>
      </c>
      <c r="I114" s="63">
        <v>0</v>
      </c>
      <c r="J114" s="14">
        <v>0</v>
      </c>
      <c r="K114" s="64">
        <v>0</v>
      </c>
      <c r="L114" s="63">
        <v>0.42299999999999999</v>
      </c>
      <c r="M114" s="14">
        <v>11.62</v>
      </c>
      <c r="N114" s="64">
        <f t="shared" si="1097"/>
        <v>27470.449172576831</v>
      </c>
      <c r="O114" s="63">
        <v>0</v>
      </c>
      <c r="P114" s="14">
        <v>0</v>
      </c>
      <c r="Q114" s="64">
        <v>0</v>
      </c>
      <c r="R114" s="63"/>
      <c r="S114" s="14"/>
      <c r="T114" s="64"/>
      <c r="U114" s="63">
        <v>0</v>
      </c>
      <c r="V114" s="14">
        <v>0</v>
      </c>
      <c r="W114" s="64">
        <v>0</v>
      </c>
      <c r="X114" s="63">
        <v>0</v>
      </c>
      <c r="Y114" s="14">
        <v>0</v>
      </c>
      <c r="Z114" s="64">
        <v>0</v>
      </c>
      <c r="AA114" s="63">
        <v>71.805000000000007</v>
      </c>
      <c r="AB114" s="14">
        <v>2335</v>
      </c>
      <c r="AC114" s="64">
        <f t="shared" si="1071"/>
        <v>32518.626836571264</v>
      </c>
      <c r="AD114" s="63">
        <v>0</v>
      </c>
      <c r="AE114" s="14">
        <v>0</v>
      </c>
      <c r="AF114" s="64">
        <v>0</v>
      </c>
      <c r="AG114" s="63">
        <v>0</v>
      </c>
      <c r="AH114" s="14">
        <v>0</v>
      </c>
      <c r="AI114" s="64">
        <v>0</v>
      </c>
      <c r="AJ114" s="63">
        <v>0</v>
      </c>
      <c r="AK114" s="14">
        <v>0</v>
      </c>
      <c r="AL114" s="64">
        <v>0</v>
      </c>
      <c r="AM114" s="63">
        <v>0</v>
      </c>
      <c r="AN114" s="14">
        <v>0</v>
      </c>
      <c r="AO114" s="64">
        <v>0</v>
      </c>
      <c r="AP114" s="63">
        <v>1E-3</v>
      </c>
      <c r="AQ114" s="14">
        <v>0.06</v>
      </c>
      <c r="AR114" s="64">
        <f t="shared" ref="AR114:AR120" si="1110">AQ114/AP114*1000</f>
        <v>60000</v>
      </c>
      <c r="AS114" s="63">
        <v>0</v>
      </c>
      <c r="AT114" s="14">
        <v>0</v>
      </c>
      <c r="AU114" s="64">
        <v>0</v>
      </c>
      <c r="AV114" s="63">
        <v>0</v>
      </c>
      <c r="AW114" s="14">
        <v>0</v>
      </c>
      <c r="AX114" s="64">
        <v>0</v>
      </c>
      <c r="AY114" s="63">
        <v>0</v>
      </c>
      <c r="AZ114" s="14">
        <v>0</v>
      </c>
      <c r="BA114" s="64">
        <v>0</v>
      </c>
      <c r="BB114" s="63">
        <v>0</v>
      </c>
      <c r="BC114" s="14">
        <v>0</v>
      </c>
      <c r="BD114" s="64">
        <v>0</v>
      </c>
      <c r="BE114" s="63"/>
      <c r="BF114" s="14"/>
      <c r="BG114" s="64"/>
      <c r="BH114" s="63">
        <v>0</v>
      </c>
      <c r="BI114" s="14">
        <v>0</v>
      </c>
      <c r="BJ114" s="64">
        <v>0</v>
      </c>
      <c r="BK114" s="63">
        <v>0.61199999999999999</v>
      </c>
      <c r="BL114" s="14">
        <v>26.3</v>
      </c>
      <c r="BM114" s="64">
        <f t="shared" si="1073"/>
        <v>42973.856209150326</v>
      </c>
      <c r="BN114" s="63">
        <v>0</v>
      </c>
      <c r="BO114" s="14">
        <v>0</v>
      </c>
      <c r="BP114" s="64">
        <v>0</v>
      </c>
      <c r="BQ114" s="63"/>
      <c r="BR114" s="14"/>
      <c r="BS114" s="64"/>
      <c r="BT114" s="63">
        <v>0</v>
      </c>
      <c r="BU114" s="14">
        <v>0</v>
      </c>
      <c r="BV114" s="64">
        <v>0</v>
      </c>
      <c r="BW114" s="63">
        <v>0</v>
      </c>
      <c r="BX114" s="14">
        <v>0</v>
      </c>
      <c r="BY114" s="64">
        <v>0</v>
      </c>
      <c r="BZ114" s="63"/>
      <c r="CA114" s="14"/>
      <c r="CB114" s="64"/>
      <c r="CC114" s="63">
        <v>37.704000000000001</v>
      </c>
      <c r="CD114" s="14">
        <v>1061.6600000000001</v>
      </c>
      <c r="CE114" s="64">
        <f t="shared" si="1074"/>
        <v>28157.755145342668</v>
      </c>
      <c r="CF114" s="63">
        <v>0.93</v>
      </c>
      <c r="CG114" s="14">
        <v>33.04</v>
      </c>
      <c r="CH114" s="64">
        <f t="shared" ref="CH114" si="1111">CG114/CF114*1000</f>
        <v>35526.881720430101</v>
      </c>
      <c r="CI114" s="63">
        <v>0</v>
      </c>
      <c r="CJ114" s="14">
        <v>0</v>
      </c>
      <c r="CK114" s="64">
        <v>0</v>
      </c>
      <c r="CL114" s="63">
        <v>0</v>
      </c>
      <c r="CM114" s="14">
        <v>0</v>
      </c>
      <c r="CN114" s="64">
        <f t="shared" si="1075"/>
        <v>0</v>
      </c>
      <c r="CO114" s="63">
        <v>0</v>
      </c>
      <c r="CP114" s="14">
        <v>0</v>
      </c>
      <c r="CQ114" s="64">
        <v>0</v>
      </c>
      <c r="CR114" s="63">
        <v>0</v>
      </c>
      <c r="CS114" s="14">
        <v>0</v>
      </c>
      <c r="CT114" s="64">
        <f t="shared" si="1076"/>
        <v>0</v>
      </c>
      <c r="CU114" s="63">
        <v>0</v>
      </c>
      <c r="CV114" s="14">
        <v>0</v>
      </c>
      <c r="CW114" s="64">
        <v>0</v>
      </c>
      <c r="CX114" s="63">
        <v>0</v>
      </c>
      <c r="CY114" s="14">
        <v>0</v>
      </c>
      <c r="CZ114" s="64">
        <v>0</v>
      </c>
      <c r="DA114" s="63">
        <v>0.88700000000000001</v>
      </c>
      <c r="DB114" s="14">
        <v>34.6</v>
      </c>
      <c r="DC114" s="64">
        <f t="shared" si="1077"/>
        <v>39007.89177001128</v>
      </c>
      <c r="DD114" s="63">
        <v>0</v>
      </c>
      <c r="DE114" s="14">
        <v>0</v>
      </c>
      <c r="DF114" s="64">
        <v>0</v>
      </c>
      <c r="DG114" s="63">
        <v>0</v>
      </c>
      <c r="DH114" s="14">
        <v>0</v>
      </c>
      <c r="DI114" s="64">
        <v>0</v>
      </c>
      <c r="DJ114" s="63">
        <v>0</v>
      </c>
      <c r="DK114" s="14">
        <v>0</v>
      </c>
      <c r="DL114" s="64">
        <v>0</v>
      </c>
      <c r="DM114" s="63">
        <v>0</v>
      </c>
      <c r="DN114" s="14">
        <v>0</v>
      </c>
      <c r="DO114" s="64">
        <v>0</v>
      </c>
      <c r="DP114" s="63">
        <v>0</v>
      </c>
      <c r="DQ114" s="14">
        <v>0</v>
      </c>
      <c r="DR114" s="64">
        <v>0</v>
      </c>
      <c r="DS114" s="63">
        <v>0.374</v>
      </c>
      <c r="DT114" s="14">
        <v>1.72</v>
      </c>
      <c r="DU114" s="64">
        <f t="shared" ref="DU114:DU120" si="1112">DT114/DS114*1000</f>
        <v>4598.9304812834225</v>
      </c>
      <c r="DV114" s="63">
        <v>0</v>
      </c>
      <c r="DW114" s="14">
        <v>0</v>
      </c>
      <c r="DX114" s="64">
        <v>0</v>
      </c>
      <c r="DY114" s="63">
        <v>0</v>
      </c>
      <c r="DZ114" s="14">
        <v>0</v>
      </c>
      <c r="EA114" s="64">
        <f t="shared" si="1078"/>
        <v>0</v>
      </c>
      <c r="EB114" s="63">
        <v>0</v>
      </c>
      <c r="EC114" s="14">
        <v>0</v>
      </c>
      <c r="ED114" s="64">
        <f t="shared" si="1079"/>
        <v>0</v>
      </c>
      <c r="EE114" s="63">
        <v>0</v>
      </c>
      <c r="EF114" s="14">
        <v>0</v>
      </c>
      <c r="EG114" s="64">
        <f t="shared" ref="EG114:EG121" si="1113">IF(EE114=0,0,EF114/EE114*1000)</f>
        <v>0</v>
      </c>
      <c r="EH114" s="63">
        <v>1.7789999999999999</v>
      </c>
      <c r="EI114" s="14">
        <v>62.19</v>
      </c>
      <c r="EJ114" s="64">
        <f t="shared" si="1080"/>
        <v>34957.841483979762</v>
      </c>
      <c r="EK114" s="63">
        <v>0</v>
      </c>
      <c r="EL114" s="14">
        <v>0</v>
      </c>
      <c r="EM114" s="64">
        <v>0</v>
      </c>
      <c r="EN114" s="63">
        <v>0</v>
      </c>
      <c r="EO114" s="14">
        <v>0</v>
      </c>
      <c r="EP114" s="64">
        <v>0</v>
      </c>
      <c r="EQ114" s="63">
        <v>0</v>
      </c>
      <c r="ER114" s="14">
        <v>0</v>
      </c>
      <c r="ES114" s="64">
        <v>0</v>
      </c>
      <c r="ET114" s="63">
        <v>24.837</v>
      </c>
      <c r="EU114" s="14">
        <v>1030.3499999999999</v>
      </c>
      <c r="EV114" s="64">
        <f t="shared" si="1081"/>
        <v>41484.478801787649</v>
      </c>
      <c r="EW114" s="63">
        <v>0</v>
      </c>
      <c r="EX114" s="14">
        <v>0</v>
      </c>
      <c r="EY114" s="64">
        <v>0</v>
      </c>
      <c r="EZ114" s="63"/>
      <c r="FA114" s="14"/>
      <c r="FB114" s="64"/>
      <c r="FC114" s="63">
        <v>1.855</v>
      </c>
      <c r="FD114" s="14">
        <v>38.9</v>
      </c>
      <c r="FE114" s="64">
        <f t="shared" si="1098"/>
        <v>20970.350404312667</v>
      </c>
      <c r="FF114" s="63">
        <v>2.169</v>
      </c>
      <c r="FG114" s="14">
        <v>60.55</v>
      </c>
      <c r="FH114" s="64">
        <f t="shared" si="1082"/>
        <v>27916.090364223142</v>
      </c>
      <c r="FI114" s="63">
        <v>0</v>
      </c>
      <c r="FJ114" s="14">
        <v>0</v>
      </c>
      <c r="FK114" s="64">
        <v>0</v>
      </c>
      <c r="FL114" s="63">
        <v>0</v>
      </c>
      <c r="FM114" s="14">
        <v>0</v>
      </c>
      <c r="FN114" s="64">
        <v>0</v>
      </c>
      <c r="FO114" s="63">
        <v>0</v>
      </c>
      <c r="FP114" s="14">
        <v>0</v>
      </c>
      <c r="FQ114" s="64">
        <f t="shared" si="1083"/>
        <v>0</v>
      </c>
      <c r="FR114" s="63">
        <v>3.1360000000000001</v>
      </c>
      <c r="FS114" s="14">
        <v>149.13999999999999</v>
      </c>
      <c r="FT114" s="64">
        <f t="shared" si="1099"/>
        <v>47557.397959183669</v>
      </c>
      <c r="FU114" s="63">
        <v>15.003</v>
      </c>
      <c r="FV114" s="14">
        <v>300.52999999999997</v>
      </c>
      <c r="FW114" s="64">
        <f t="shared" si="1084"/>
        <v>20031.327067919749</v>
      </c>
      <c r="FX114" s="63">
        <v>102.602</v>
      </c>
      <c r="FY114" s="14">
        <v>3148.25</v>
      </c>
      <c r="FZ114" s="64">
        <f t="shared" si="1085"/>
        <v>30684.099725151555</v>
      </c>
      <c r="GA114" s="63">
        <v>0</v>
      </c>
      <c r="GB114" s="14">
        <v>0</v>
      </c>
      <c r="GC114" s="64">
        <v>0</v>
      </c>
      <c r="GD114" s="63">
        <v>0</v>
      </c>
      <c r="GE114" s="14">
        <v>0</v>
      </c>
      <c r="GF114" s="64">
        <v>0</v>
      </c>
      <c r="GG114" s="63">
        <v>2.8149999999999999</v>
      </c>
      <c r="GH114" s="14">
        <v>103.67</v>
      </c>
      <c r="GI114" s="64">
        <f t="shared" si="1086"/>
        <v>36827.708703374781</v>
      </c>
      <c r="GJ114" s="63">
        <v>0</v>
      </c>
      <c r="GK114" s="14">
        <v>0</v>
      </c>
      <c r="GL114" s="64">
        <v>0</v>
      </c>
      <c r="GM114" s="63">
        <v>0</v>
      </c>
      <c r="GN114" s="14">
        <v>0</v>
      </c>
      <c r="GO114" s="64">
        <v>0</v>
      </c>
      <c r="GP114" s="63">
        <v>0</v>
      </c>
      <c r="GQ114" s="14">
        <v>0</v>
      </c>
      <c r="GR114" s="64">
        <v>0</v>
      </c>
      <c r="GS114" s="63">
        <v>0</v>
      </c>
      <c r="GT114" s="14">
        <v>0</v>
      </c>
      <c r="GU114" s="64">
        <v>0</v>
      </c>
      <c r="GV114" s="63">
        <v>0</v>
      </c>
      <c r="GW114" s="14">
        <v>0</v>
      </c>
      <c r="GX114" s="64">
        <v>0</v>
      </c>
      <c r="GY114" s="63">
        <v>0</v>
      </c>
      <c r="GZ114" s="14">
        <v>0</v>
      </c>
      <c r="HA114" s="64">
        <v>0</v>
      </c>
      <c r="HB114" s="63">
        <v>0</v>
      </c>
      <c r="HC114" s="14">
        <v>0</v>
      </c>
      <c r="HD114" s="64">
        <v>0</v>
      </c>
      <c r="HE114" s="63">
        <v>0</v>
      </c>
      <c r="HF114" s="14">
        <v>0</v>
      </c>
      <c r="HG114" s="64">
        <f t="shared" si="1087"/>
        <v>0</v>
      </c>
      <c r="HH114" s="63">
        <v>3.9E-2</v>
      </c>
      <c r="HI114" s="14">
        <v>2.17</v>
      </c>
      <c r="HJ114" s="64">
        <f t="shared" si="1088"/>
        <v>55641.025641025641</v>
      </c>
      <c r="HK114" s="63">
        <v>8.7249999999999996</v>
      </c>
      <c r="HL114" s="14">
        <v>308.19</v>
      </c>
      <c r="HM114" s="64">
        <f t="shared" ref="HM114:HM118" si="1114">HL114/HK114*1000</f>
        <v>35322.636103151868</v>
      </c>
      <c r="HN114" s="63">
        <v>0</v>
      </c>
      <c r="HO114" s="14">
        <v>0</v>
      </c>
      <c r="HP114" s="64">
        <v>0</v>
      </c>
      <c r="HQ114" s="63">
        <v>1.925</v>
      </c>
      <c r="HR114" s="14">
        <v>73.28</v>
      </c>
      <c r="HS114" s="64">
        <f t="shared" ref="HS114:HS121" si="1115">HR114/HQ114*1000</f>
        <v>38067.532467532466</v>
      </c>
      <c r="HT114" s="63">
        <v>0</v>
      </c>
      <c r="HU114" s="14">
        <v>0</v>
      </c>
      <c r="HV114" s="64">
        <v>0</v>
      </c>
      <c r="HW114" s="63">
        <v>0.436</v>
      </c>
      <c r="HX114" s="14">
        <v>2.48</v>
      </c>
      <c r="HY114" s="64">
        <f t="shared" si="1089"/>
        <v>5688.0733944954127</v>
      </c>
      <c r="HZ114" s="63">
        <v>0</v>
      </c>
      <c r="IA114" s="14">
        <v>0</v>
      </c>
      <c r="IB114" s="64">
        <v>0</v>
      </c>
      <c r="IC114" s="63">
        <v>0</v>
      </c>
      <c r="ID114" s="14">
        <v>0</v>
      </c>
      <c r="IE114" s="64">
        <f t="shared" si="1090"/>
        <v>0</v>
      </c>
      <c r="IF114" s="63">
        <v>0</v>
      </c>
      <c r="IG114" s="14">
        <v>0</v>
      </c>
      <c r="IH114" s="64">
        <v>0</v>
      </c>
      <c r="II114" s="63">
        <v>0</v>
      </c>
      <c r="IJ114" s="14">
        <v>0</v>
      </c>
      <c r="IK114" s="64">
        <v>0</v>
      </c>
      <c r="IL114" s="63">
        <v>0</v>
      </c>
      <c r="IM114" s="14">
        <v>0</v>
      </c>
      <c r="IN114" s="64">
        <v>0</v>
      </c>
      <c r="IO114" s="63">
        <v>0</v>
      </c>
      <c r="IP114" s="14">
        <v>0</v>
      </c>
      <c r="IQ114" s="64">
        <v>0</v>
      </c>
      <c r="IR114" s="63">
        <v>0</v>
      </c>
      <c r="IS114" s="14">
        <v>0</v>
      </c>
      <c r="IT114" s="64">
        <v>0</v>
      </c>
      <c r="IU114" s="63">
        <v>0</v>
      </c>
      <c r="IV114" s="14">
        <v>0</v>
      </c>
      <c r="IW114" s="64">
        <v>0</v>
      </c>
      <c r="IX114" s="63">
        <v>0</v>
      </c>
      <c r="IY114" s="14">
        <v>0</v>
      </c>
      <c r="IZ114" s="64">
        <f t="shared" si="1092"/>
        <v>0</v>
      </c>
      <c r="JA114" s="63">
        <v>0</v>
      </c>
      <c r="JB114" s="14">
        <v>0</v>
      </c>
      <c r="JC114" s="64">
        <v>0</v>
      </c>
      <c r="JD114" s="63">
        <v>0</v>
      </c>
      <c r="JE114" s="14">
        <v>0</v>
      </c>
      <c r="JF114" s="64">
        <v>0</v>
      </c>
      <c r="JG114" s="63">
        <v>0</v>
      </c>
      <c r="JH114" s="14">
        <v>0</v>
      </c>
      <c r="JI114" s="64">
        <v>0</v>
      </c>
      <c r="JJ114" s="63">
        <v>0.13300000000000001</v>
      </c>
      <c r="JK114" s="14">
        <v>3.04</v>
      </c>
      <c r="JL114" s="64">
        <f t="shared" si="1093"/>
        <v>22857.142857142859</v>
      </c>
      <c r="JM114" s="63">
        <v>2.9319999999999999</v>
      </c>
      <c r="JN114" s="14">
        <v>389.06</v>
      </c>
      <c r="JO114" s="64">
        <f t="shared" si="1094"/>
        <v>132694.40654843111</v>
      </c>
      <c r="JP114" s="63">
        <v>0.29499999999999998</v>
      </c>
      <c r="JQ114" s="14">
        <v>11.44</v>
      </c>
      <c r="JR114" s="64">
        <f t="shared" si="1102"/>
        <v>38779.661016949154</v>
      </c>
      <c r="JS114" s="63">
        <v>0</v>
      </c>
      <c r="JT114" s="14">
        <v>0</v>
      </c>
      <c r="JU114" s="64">
        <v>0</v>
      </c>
      <c r="JV114" s="63">
        <v>0</v>
      </c>
      <c r="JW114" s="14">
        <v>0</v>
      </c>
      <c r="JX114" s="64">
        <v>0</v>
      </c>
      <c r="JY114" s="63">
        <v>0</v>
      </c>
      <c r="JZ114" s="14">
        <v>0</v>
      </c>
      <c r="KA114" s="64">
        <v>0</v>
      </c>
      <c r="KB114" s="63">
        <v>15.670999999999999</v>
      </c>
      <c r="KC114" s="14">
        <v>328.49</v>
      </c>
      <c r="KD114" s="64">
        <f t="shared" si="1095"/>
        <v>20961.648905621849</v>
      </c>
      <c r="KE114" s="63">
        <v>9.1999999999999998E-2</v>
      </c>
      <c r="KF114" s="14">
        <v>22.6</v>
      </c>
      <c r="KG114" s="64">
        <f t="shared" si="1096"/>
        <v>245652.17391304349</v>
      </c>
      <c r="KH114" s="11" t="e">
        <f>F114+I114+L114+AM114+AS114+BB114+BH114+#REF!+BN114+BT114+BW114+CF114+CI114+DA114+DD114+DG114+DP114+DS114+DV114+EH114+EK114+EQ114+GD114+EW114+FC114+FF114+FL114+FR114+AG114+FU114+FX114+GA114+GG114+GV114+GY114+HH114+HN114+HQ114+HW114+IL114+IR114+IU114+JJ114+JM114+JP114+JS114+JV114+JY114+KB114+KE114+DJ114+CC114+AA114+AJ114+ET114+FI114+JD114+AD114+AY114+CX114+U114+II114+GM114+O114+CO114+AP114+HT114+GP114+HB114+JG114+C114+IF114+HK114+GS114+HZ114+EN114+GJ114</f>
        <v>#REF!</v>
      </c>
      <c r="KI114" s="21" t="e">
        <f>G114+J114+M114+AN114+AT114+BC114+BI114+#REF!+BO114+BU114+BX114+CG114+CJ114+DB114+DE114+DH114+DQ114+DT114+DW114+EI114+EL114+ER114+GE114+EX114+FD114+FG114+FM114+FS114+AH114+FV114+FY114+GB114+GH114+GW114+GZ114+HI114+HO114+HR114+HX114+IM114+IS114+IV114+JK114+JN114+JQ114+JT114+JW114+JZ114+KC114+KF114+DK114+CD114+AB114+AK114+EU114+FJ114+JE114+AE114+AZ114+CY114+V114+IJ114+GN114+P114+CP114+AQ114+HU114+GQ114+HC114+JH114+D114+IG114+HL114+GT114+IA114+EO114+GK114</f>
        <v>#REF!</v>
      </c>
      <c r="KJ114" s="6"/>
      <c r="KK114" s="9"/>
      <c r="KL114" s="6"/>
      <c r="KM114" s="6"/>
      <c r="KN114" s="6"/>
      <c r="KO114" s="9"/>
      <c r="KP114" s="6"/>
      <c r="KQ114" s="6"/>
      <c r="KR114" s="6"/>
      <c r="KS114" s="9"/>
      <c r="KT114" s="6"/>
      <c r="KU114" s="6"/>
      <c r="KV114" s="1"/>
      <c r="KW114" s="2"/>
      <c r="KX114" s="1"/>
      <c r="KY114" s="1"/>
      <c r="KZ114" s="1"/>
      <c r="LA114" s="2"/>
      <c r="LB114" s="1"/>
      <c r="LC114" s="1"/>
      <c r="LD114" s="1"/>
      <c r="LE114" s="2"/>
      <c r="LF114" s="1"/>
      <c r="LG114" s="1"/>
      <c r="LH114" s="1"/>
      <c r="LI114" s="2"/>
      <c r="LJ114" s="1"/>
      <c r="LK114" s="1"/>
      <c r="LL114" s="1"/>
      <c r="LM114" s="2"/>
      <c r="LN114" s="1"/>
      <c r="LO114" s="1"/>
      <c r="LP114" s="1"/>
      <c r="LQ114" s="2"/>
      <c r="LR114" s="1"/>
      <c r="LS114" s="1"/>
      <c r="LT114" s="1"/>
      <c r="LU114" s="2"/>
      <c r="LV114" s="1"/>
      <c r="LW114" s="1"/>
      <c r="LX114" s="1"/>
      <c r="LY114" s="2"/>
      <c r="LZ114" s="1"/>
      <c r="MA114" s="1"/>
      <c r="MB114" s="1"/>
    </row>
    <row r="115" spans="1:415" x14ac:dyDescent="0.3">
      <c r="A115" s="57">
        <v>2017</v>
      </c>
      <c r="B115" s="58" t="s">
        <v>10</v>
      </c>
      <c r="C115" s="63">
        <v>0</v>
      </c>
      <c r="D115" s="14">
        <v>0</v>
      </c>
      <c r="E115" s="64">
        <v>0</v>
      </c>
      <c r="F115" s="63">
        <v>3.7719999999999998</v>
      </c>
      <c r="G115" s="14">
        <v>108.93</v>
      </c>
      <c r="H115" s="64">
        <f t="shared" si="1070"/>
        <v>28878.579003181341</v>
      </c>
      <c r="I115" s="63">
        <v>0</v>
      </c>
      <c r="J115" s="14">
        <v>0</v>
      </c>
      <c r="K115" s="64">
        <v>0</v>
      </c>
      <c r="L115" s="63">
        <v>0.13300000000000001</v>
      </c>
      <c r="M115" s="14">
        <v>4.0199999999999996</v>
      </c>
      <c r="N115" s="64">
        <f t="shared" si="1097"/>
        <v>30225.563909774432</v>
      </c>
      <c r="O115" s="63">
        <v>0</v>
      </c>
      <c r="P115" s="14">
        <v>0</v>
      </c>
      <c r="Q115" s="64">
        <v>0</v>
      </c>
      <c r="R115" s="63"/>
      <c r="S115" s="14"/>
      <c r="T115" s="64"/>
      <c r="U115" s="63">
        <v>0</v>
      </c>
      <c r="V115" s="14">
        <v>0</v>
      </c>
      <c r="W115" s="64">
        <v>0</v>
      </c>
      <c r="X115" s="63">
        <v>0</v>
      </c>
      <c r="Y115" s="14">
        <v>0</v>
      </c>
      <c r="Z115" s="64">
        <v>0</v>
      </c>
      <c r="AA115" s="63">
        <v>161.37799999999999</v>
      </c>
      <c r="AB115" s="14">
        <v>4599.28</v>
      </c>
      <c r="AC115" s="64">
        <f t="shared" si="1071"/>
        <v>28500.043376420577</v>
      </c>
      <c r="AD115" s="63">
        <v>0</v>
      </c>
      <c r="AE115" s="14">
        <v>0</v>
      </c>
      <c r="AF115" s="64">
        <v>0</v>
      </c>
      <c r="AG115" s="63">
        <v>0</v>
      </c>
      <c r="AH115" s="14">
        <v>0</v>
      </c>
      <c r="AI115" s="64">
        <v>0</v>
      </c>
      <c r="AJ115" s="63">
        <v>0</v>
      </c>
      <c r="AK115" s="14">
        <v>0</v>
      </c>
      <c r="AL115" s="64">
        <v>0</v>
      </c>
      <c r="AM115" s="63">
        <v>0</v>
      </c>
      <c r="AN115" s="14">
        <v>0</v>
      </c>
      <c r="AO115" s="64">
        <v>0</v>
      </c>
      <c r="AP115" s="63">
        <v>0</v>
      </c>
      <c r="AQ115" s="14">
        <v>0</v>
      </c>
      <c r="AR115" s="64">
        <v>0</v>
      </c>
      <c r="AS115" s="63">
        <v>7.3999999999999996E-2</v>
      </c>
      <c r="AT115" s="14">
        <v>3.21</v>
      </c>
      <c r="AU115" s="64">
        <f t="shared" si="1072"/>
        <v>43378.37837837838</v>
      </c>
      <c r="AV115" s="63">
        <v>0</v>
      </c>
      <c r="AW115" s="14">
        <v>0</v>
      </c>
      <c r="AX115" s="64">
        <v>0</v>
      </c>
      <c r="AY115" s="63">
        <v>0</v>
      </c>
      <c r="AZ115" s="14">
        <v>0</v>
      </c>
      <c r="BA115" s="64">
        <v>0</v>
      </c>
      <c r="BB115" s="63">
        <v>0</v>
      </c>
      <c r="BC115" s="14">
        <v>0</v>
      </c>
      <c r="BD115" s="64">
        <v>0</v>
      </c>
      <c r="BE115" s="63"/>
      <c r="BF115" s="14"/>
      <c r="BG115" s="64"/>
      <c r="BH115" s="63">
        <v>0</v>
      </c>
      <c r="BI115" s="14">
        <v>0</v>
      </c>
      <c r="BJ115" s="64">
        <v>0</v>
      </c>
      <c r="BK115" s="63">
        <v>1.234</v>
      </c>
      <c r="BL115" s="14">
        <v>67.22</v>
      </c>
      <c r="BM115" s="64">
        <f t="shared" si="1073"/>
        <v>54473.257698541333</v>
      </c>
      <c r="BN115" s="63">
        <v>0.223</v>
      </c>
      <c r="BO115" s="14">
        <v>8.1</v>
      </c>
      <c r="BP115" s="64">
        <f t="shared" ref="BP115:BP120" si="1116">BO115/BN115*1000</f>
        <v>36322.869955156944</v>
      </c>
      <c r="BQ115" s="63"/>
      <c r="BR115" s="14"/>
      <c r="BS115" s="64"/>
      <c r="BT115" s="63">
        <v>0</v>
      </c>
      <c r="BU115" s="14">
        <v>0</v>
      </c>
      <c r="BV115" s="64">
        <v>0</v>
      </c>
      <c r="BW115" s="63">
        <v>0</v>
      </c>
      <c r="BX115" s="14">
        <v>0</v>
      </c>
      <c r="BY115" s="64">
        <v>0</v>
      </c>
      <c r="BZ115" s="63"/>
      <c r="CA115" s="14"/>
      <c r="CB115" s="64"/>
      <c r="CC115" s="63">
        <v>45.594000000000001</v>
      </c>
      <c r="CD115" s="14">
        <v>1624.71</v>
      </c>
      <c r="CE115" s="64">
        <f t="shared" si="1074"/>
        <v>35634.29398605079</v>
      </c>
      <c r="CF115" s="63">
        <v>0</v>
      </c>
      <c r="CG115" s="14">
        <v>0</v>
      </c>
      <c r="CH115" s="64">
        <v>0</v>
      </c>
      <c r="CI115" s="63">
        <v>0</v>
      </c>
      <c r="CJ115" s="14">
        <v>0</v>
      </c>
      <c r="CK115" s="64">
        <v>0</v>
      </c>
      <c r="CL115" s="63">
        <v>0</v>
      </c>
      <c r="CM115" s="14">
        <v>0</v>
      </c>
      <c r="CN115" s="64">
        <f t="shared" si="1075"/>
        <v>0</v>
      </c>
      <c r="CO115" s="63">
        <v>0</v>
      </c>
      <c r="CP115" s="14">
        <v>0</v>
      </c>
      <c r="CQ115" s="64">
        <v>0</v>
      </c>
      <c r="CR115" s="63">
        <v>0</v>
      </c>
      <c r="CS115" s="14">
        <v>0</v>
      </c>
      <c r="CT115" s="64">
        <f t="shared" si="1076"/>
        <v>0</v>
      </c>
      <c r="CU115" s="63">
        <v>0</v>
      </c>
      <c r="CV115" s="14">
        <v>0</v>
      </c>
      <c r="CW115" s="64">
        <v>0</v>
      </c>
      <c r="CX115" s="63">
        <v>0</v>
      </c>
      <c r="CY115" s="14">
        <v>0</v>
      </c>
      <c r="CZ115" s="64">
        <v>0</v>
      </c>
      <c r="DA115" s="63">
        <v>0.94399999999999995</v>
      </c>
      <c r="DB115" s="14">
        <v>18.88</v>
      </c>
      <c r="DC115" s="64">
        <f t="shared" si="1077"/>
        <v>20000</v>
      </c>
      <c r="DD115" s="63">
        <v>0</v>
      </c>
      <c r="DE115" s="14">
        <v>0</v>
      </c>
      <c r="DF115" s="64">
        <v>0</v>
      </c>
      <c r="DG115" s="63">
        <v>0</v>
      </c>
      <c r="DH115" s="14">
        <v>0</v>
      </c>
      <c r="DI115" s="64">
        <v>0</v>
      </c>
      <c r="DJ115" s="63">
        <v>0</v>
      </c>
      <c r="DK115" s="14">
        <v>0</v>
      </c>
      <c r="DL115" s="64">
        <v>0</v>
      </c>
      <c r="DM115" s="63">
        <v>0</v>
      </c>
      <c r="DN115" s="14">
        <v>0</v>
      </c>
      <c r="DO115" s="64">
        <v>0</v>
      </c>
      <c r="DP115" s="63">
        <v>0</v>
      </c>
      <c r="DQ115" s="14">
        <v>0</v>
      </c>
      <c r="DR115" s="64">
        <v>0</v>
      </c>
      <c r="DS115" s="63">
        <v>0</v>
      </c>
      <c r="DT115" s="14">
        <v>0</v>
      </c>
      <c r="DU115" s="64">
        <v>0</v>
      </c>
      <c r="DV115" s="63">
        <v>0</v>
      </c>
      <c r="DW115" s="14">
        <v>0</v>
      </c>
      <c r="DX115" s="64">
        <v>0</v>
      </c>
      <c r="DY115" s="63">
        <v>0</v>
      </c>
      <c r="DZ115" s="14">
        <v>0</v>
      </c>
      <c r="EA115" s="64">
        <f t="shared" si="1078"/>
        <v>0</v>
      </c>
      <c r="EB115" s="63">
        <v>0</v>
      </c>
      <c r="EC115" s="14">
        <v>0</v>
      </c>
      <c r="ED115" s="64">
        <f t="shared" si="1079"/>
        <v>0</v>
      </c>
      <c r="EE115" s="63">
        <v>0</v>
      </c>
      <c r="EF115" s="14">
        <v>0</v>
      </c>
      <c r="EG115" s="64">
        <f t="shared" si="1113"/>
        <v>0</v>
      </c>
      <c r="EH115" s="63">
        <v>0</v>
      </c>
      <c r="EI115" s="14">
        <v>0</v>
      </c>
      <c r="EJ115" s="64">
        <v>0</v>
      </c>
      <c r="EK115" s="63">
        <v>0</v>
      </c>
      <c r="EL115" s="14">
        <v>0</v>
      </c>
      <c r="EM115" s="64">
        <v>0</v>
      </c>
      <c r="EN115" s="63">
        <v>0</v>
      </c>
      <c r="EO115" s="14">
        <v>0</v>
      </c>
      <c r="EP115" s="64">
        <v>0</v>
      </c>
      <c r="EQ115" s="63">
        <v>0</v>
      </c>
      <c r="ER115" s="14">
        <v>0</v>
      </c>
      <c r="ES115" s="64">
        <v>0</v>
      </c>
      <c r="ET115" s="63">
        <v>17.061</v>
      </c>
      <c r="EU115" s="14">
        <v>538.64</v>
      </c>
      <c r="EV115" s="64">
        <f t="shared" si="1081"/>
        <v>31571.420198112653</v>
      </c>
      <c r="EW115" s="63">
        <v>0</v>
      </c>
      <c r="EX115" s="14">
        <v>0</v>
      </c>
      <c r="EY115" s="64">
        <v>0</v>
      </c>
      <c r="EZ115" s="63"/>
      <c r="FA115" s="14"/>
      <c r="FB115" s="64"/>
      <c r="FC115" s="63">
        <v>1.0680000000000001</v>
      </c>
      <c r="FD115" s="14">
        <v>41.1</v>
      </c>
      <c r="FE115" s="64">
        <f t="shared" si="1098"/>
        <v>38483.146067415728</v>
      </c>
      <c r="FF115" s="63">
        <v>2.8290000000000002</v>
      </c>
      <c r="FG115" s="14">
        <v>64.22</v>
      </c>
      <c r="FH115" s="64">
        <f t="shared" si="1082"/>
        <v>22700.600919052667</v>
      </c>
      <c r="FI115" s="63">
        <v>0</v>
      </c>
      <c r="FJ115" s="14">
        <v>0</v>
      </c>
      <c r="FK115" s="64">
        <v>0</v>
      </c>
      <c r="FL115" s="63">
        <v>0</v>
      </c>
      <c r="FM115" s="14">
        <v>0</v>
      </c>
      <c r="FN115" s="64">
        <v>0</v>
      </c>
      <c r="FO115" s="63">
        <v>0</v>
      </c>
      <c r="FP115" s="14">
        <v>0</v>
      </c>
      <c r="FQ115" s="64">
        <f t="shared" si="1083"/>
        <v>0</v>
      </c>
      <c r="FR115" s="63">
        <v>3.7530000000000001</v>
      </c>
      <c r="FS115" s="14">
        <v>193.97</v>
      </c>
      <c r="FT115" s="64">
        <f t="shared" si="1099"/>
        <v>51683.986144417795</v>
      </c>
      <c r="FU115" s="63">
        <v>4.9450000000000003</v>
      </c>
      <c r="FV115" s="14">
        <v>111.14</v>
      </c>
      <c r="FW115" s="64">
        <f t="shared" si="1084"/>
        <v>22475.227502527803</v>
      </c>
      <c r="FX115" s="63">
        <v>106.83499999999999</v>
      </c>
      <c r="FY115" s="14">
        <v>4151.3100000000004</v>
      </c>
      <c r="FZ115" s="64">
        <f t="shared" si="1085"/>
        <v>38857.209715917073</v>
      </c>
      <c r="GA115" s="63">
        <v>0</v>
      </c>
      <c r="GB115" s="14">
        <v>0</v>
      </c>
      <c r="GC115" s="64">
        <v>0</v>
      </c>
      <c r="GD115" s="63">
        <v>0.03</v>
      </c>
      <c r="GE115" s="14">
        <v>1.65</v>
      </c>
      <c r="GF115" s="64">
        <f t="shared" si="1100"/>
        <v>55000</v>
      </c>
      <c r="GG115" s="63">
        <v>2.254</v>
      </c>
      <c r="GH115" s="14">
        <v>78.650000000000006</v>
      </c>
      <c r="GI115" s="64">
        <f t="shared" si="1086"/>
        <v>34893.522626441889</v>
      </c>
      <c r="GJ115" s="63">
        <v>0</v>
      </c>
      <c r="GK115" s="14">
        <v>0</v>
      </c>
      <c r="GL115" s="64">
        <v>0</v>
      </c>
      <c r="GM115" s="63">
        <v>0</v>
      </c>
      <c r="GN115" s="14">
        <v>0</v>
      </c>
      <c r="GO115" s="64">
        <v>0</v>
      </c>
      <c r="GP115" s="63">
        <v>0</v>
      </c>
      <c r="GQ115" s="14">
        <v>0</v>
      </c>
      <c r="GR115" s="64">
        <v>0</v>
      </c>
      <c r="GS115" s="63">
        <v>0</v>
      </c>
      <c r="GT115" s="14">
        <v>0</v>
      </c>
      <c r="GU115" s="64">
        <v>0</v>
      </c>
      <c r="GV115" s="63">
        <v>0</v>
      </c>
      <c r="GW115" s="14">
        <v>0</v>
      </c>
      <c r="GX115" s="64">
        <v>0</v>
      </c>
      <c r="GY115" s="63">
        <v>0</v>
      </c>
      <c r="GZ115" s="14">
        <v>0</v>
      </c>
      <c r="HA115" s="64">
        <v>0</v>
      </c>
      <c r="HB115" s="63">
        <v>0</v>
      </c>
      <c r="HC115" s="14">
        <v>0</v>
      </c>
      <c r="HD115" s="64">
        <v>0</v>
      </c>
      <c r="HE115" s="63">
        <v>0</v>
      </c>
      <c r="HF115" s="14">
        <v>0</v>
      </c>
      <c r="HG115" s="64">
        <f t="shared" si="1087"/>
        <v>0</v>
      </c>
      <c r="HH115" s="63">
        <v>0.02</v>
      </c>
      <c r="HI115" s="14">
        <v>1.08</v>
      </c>
      <c r="HJ115" s="64">
        <f t="shared" si="1088"/>
        <v>54000</v>
      </c>
      <c r="HK115" s="63">
        <v>0</v>
      </c>
      <c r="HL115" s="14">
        <v>0</v>
      </c>
      <c r="HM115" s="64">
        <v>0</v>
      </c>
      <c r="HN115" s="63">
        <v>0</v>
      </c>
      <c r="HO115" s="14">
        <v>0</v>
      </c>
      <c r="HP115" s="64">
        <v>0</v>
      </c>
      <c r="HQ115" s="63">
        <v>0.24</v>
      </c>
      <c r="HR115" s="14">
        <v>13.92</v>
      </c>
      <c r="HS115" s="64">
        <f t="shared" si="1115"/>
        <v>58000</v>
      </c>
      <c r="HT115" s="63">
        <v>0</v>
      </c>
      <c r="HU115" s="14">
        <v>0</v>
      </c>
      <c r="HV115" s="64">
        <v>0</v>
      </c>
      <c r="HW115" s="63">
        <v>0</v>
      </c>
      <c r="HX115" s="14">
        <v>0</v>
      </c>
      <c r="HY115" s="64">
        <v>0</v>
      </c>
      <c r="HZ115" s="63">
        <v>0</v>
      </c>
      <c r="IA115" s="14">
        <v>0</v>
      </c>
      <c r="IB115" s="64">
        <v>0</v>
      </c>
      <c r="IC115" s="63">
        <v>0</v>
      </c>
      <c r="ID115" s="14">
        <v>0</v>
      </c>
      <c r="IE115" s="64">
        <f t="shared" si="1090"/>
        <v>0</v>
      </c>
      <c r="IF115" s="63">
        <v>0</v>
      </c>
      <c r="IG115" s="14">
        <v>0</v>
      </c>
      <c r="IH115" s="64">
        <v>0</v>
      </c>
      <c r="II115" s="63">
        <v>0</v>
      </c>
      <c r="IJ115" s="14">
        <v>0</v>
      </c>
      <c r="IK115" s="64">
        <v>0</v>
      </c>
      <c r="IL115" s="63">
        <v>0</v>
      </c>
      <c r="IM115" s="14">
        <v>0</v>
      </c>
      <c r="IN115" s="64">
        <v>0</v>
      </c>
      <c r="IO115" s="63">
        <v>0</v>
      </c>
      <c r="IP115" s="14">
        <v>0</v>
      </c>
      <c r="IQ115" s="64">
        <v>0</v>
      </c>
      <c r="IR115" s="63">
        <v>0</v>
      </c>
      <c r="IS115" s="14">
        <v>0</v>
      </c>
      <c r="IT115" s="64">
        <v>0</v>
      </c>
      <c r="IU115" s="63">
        <v>0.33700000000000002</v>
      </c>
      <c r="IV115" s="14">
        <v>20.84</v>
      </c>
      <c r="IW115" s="64">
        <f t="shared" si="1091"/>
        <v>61839.762611275961</v>
      </c>
      <c r="IX115" s="63">
        <v>0</v>
      </c>
      <c r="IY115" s="14">
        <v>0</v>
      </c>
      <c r="IZ115" s="64">
        <f t="shared" si="1092"/>
        <v>0</v>
      </c>
      <c r="JA115" s="63">
        <v>0</v>
      </c>
      <c r="JB115" s="14">
        <v>0</v>
      </c>
      <c r="JC115" s="64">
        <v>0</v>
      </c>
      <c r="JD115" s="63">
        <v>0</v>
      </c>
      <c r="JE115" s="14">
        <v>0</v>
      </c>
      <c r="JF115" s="64">
        <v>0</v>
      </c>
      <c r="JG115" s="63">
        <v>0</v>
      </c>
      <c r="JH115" s="14">
        <v>0</v>
      </c>
      <c r="JI115" s="64">
        <v>0</v>
      </c>
      <c r="JJ115" s="63">
        <v>0.14299999999999999</v>
      </c>
      <c r="JK115" s="14">
        <v>4.68</v>
      </c>
      <c r="JL115" s="64">
        <f t="shared" si="1093"/>
        <v>32727.272727272728</v>
      </c>
      <c r="JM115" s="63">
        <v>0</v>
      </c>
      <c r="JN115" s="14">
        <v>0</v>
      </c>
      <c r="JO115" s="64">
        <v>0</v>
      </c>
      <c r="JP115" s="63">
        <v>0</v>
      </c>
      <c r="JQ115" s="14">
        <v>0</v>
      </c>
      <c r="JR115" s="64">
        <v>0</v>
      </c>
      <c r="JS115" s="63">
        <v>0</v>
      </c>
      <c r="JT115" s="14">
        <v>0</v>
      </c>
      <c r="JU115" s="64">
        <v>0</v>
      </c>
      <c r="JV115" s="63">
        <v>2E-3</v>
      </c>
      <c r="JW115" s="14">
        <v>0.27</v>
      </c>
      <c r="JX115" s="64">
        <f t="shared" ref="JX115:JX120" si="1117">JW115/JV115*1000</f>
        <v>135000</v>
      </c>
      <c r="JY115" s="63">
        <v>0</v>
      </c>
      <c r="JZ115" s="14">
        <v>0</v>
      </c>
      <c r="KA115" s="64">
        <v>0</v>
      </c>
      <c r="KB115" s="63">
        <v>38.335999999999999</v>
      </c>
      <c r="KC115" s="14">
        <v>811.26</v>
      </c>
      <c r="KD115" s="64">
        <f t="shared" si="1095"/>
        <v>21161.83222036728</v>
      </c>
      <c r="KE115" s="63">
        <v>0.03</v>
      </c>
      <c r="KF115" s="14">
        <v>1.38</v>
      </c>
      <c r="KG115" s="64">
        <f t="shared" si="1096"/>
        <v>46000</v>
      </c>
      <c r="KH115" s="11" t="e">
        <f>F115+I115+L115+AM115+AS115+BB115+BH115+#REF!+BN115+BT115+BW115+CF115+CI115+DA115+DD115+DG115+DP115+DS115+DV115+EH115+EK115+EQ115+GD115+EW115+FC115+FF115+FL115+FR115+AG115+FU115+FX115+GA115+GG115+GV115+GY115+HH115+HN115+HQ115+HW115+IL115+IR115+IU115+JJ115+JM115+JP115+JS115+JV115+JY115+KB115+KE115+DJ115+CC115+AA115+AJ115+ET115+FI115+JD115+AD115+AY115+CX115+U115+II115+GM115+O115+CO115+AP115+HT115+GP115+HB115+JG115+C115+IF115+HK115+GS115+HZ115+EN115+GJ115</f>
        <v>#REF!</v>
      </c>
      <c r="KI115" s="21" t="e">
        <f>G115+J115+M115+AN115+AT115+BC115+BI115+#REF!+BO115+BU115+BX115+CG115+CJ115+DB115+DE115+DH115+DQ115+DT115+DW115+EI115+EL115+ER115+GE115+EX115+FD115+FG115+FM115+FS115+AH115+FV115+FY115+GB115+GH115+GW115+GZ115+HI115+HO115+HR115+HX115+IM115+IS115+IV115+JK115+JN115+JQ115+JT115+JW115+JZ115+KC115+KF115+DK115+CD115+AB115+AK115+EU115+FJ115+JE115+AE115+AZ115+CY115+V115+IJ115+GN115+P115+CP115+AQ115+HU115+GQ115+HC115+JH115+D115+IG115+HL115+GT115+IA115+EO115+GK115</f>
        <v>#REF!</v>
      </c>
      <c r="KJ115" s="6"/>
      <c r="KK115" s="9"/>
      <c r="KL115" s="6"/>
      <c r="KM115" s="6"/>
      <c r="KN115" s="6"/>
      <c r="KO115" s="9"/>
      <c r="KP115" s="6"/>
      <c r="KQ115" s="6"/>
      <c r="KR115" s="6"/>
      <c r="KS115" s="9"/>
      <c r="KT115" s="6"/>
      <c r="KU115" s="6"/>
      <c r="KV115" s="1"/>
      <c r="KW115" s="2"/>
      <c r="KX115" s="1"/>
      <c r="KY115" s="1"/>
      <c r="KZ115" s="1"/>
      <c r="LA115" s="2"/>
      <c r="LB115" s="1"/>
      <c r="LC115" s="1"/>
      <c r="LD115" s="1"/>
      <c r="LE115" s="2"/>
      <c r="LF115" s="1"/>
      <c r="LG115" s="1"/>
      <c r="LH115" s="1"/>
      <c r="LI115" s="2"/>
      <c r="LJ115" s="1"/>
      <c r="LK115" s="1"/>
      <c r="LL115" s="1"/>
      <c r="LM115" s="2"/>
      <c r="LN115" s="1"/>
      <c r="LO115" s="1"/>
      <c r="LP115" s="1"/>
      <c r="LQ115" s="2"/>
      <c r="LR115" s="1"/>
      <c r="LS115" s="1"/>
      <c r="LT115" s="1"/>
      <c r="LU115" s="2"/>
      <c r="LV115" s="1"/>
      <c r="LW115" s="1"/>
      <c r="LX115" s="1"/>
      <c r="LY115" s="2"/>
      <c r="LZ115" s="1"/>
      <c r="MA115" s="1"/>
      <c r="MB115" s="1"/>
    </row>
    <row r="116" spans="1:415" s="15" customFormat="1" x14ac:dyDescent="0.3">
      <c r="A116" s="57">
        <v>2017</v>
      </c>
      <c r="B116" s="81" t="s">
        <v>11</v>
      </c>
      <c r="C116" s="63">
        <v>0</v>
      </c>
      <c r="D116" s="14">
        <v>0</v>
      </c>
      <c r="E116" s="64">
        <v>0</v>
      </c>
      <c r="F116" s="63">
        <v>1.835</v>
      </c>
      <c r="G116" s="14">
        <v>68.94</v>
      </c>
      <c r="H116" s="64">
        <f t="shared" si="1070"/>
        <v>37569.482288828338</v>
      </c>
      <c r="I116" s="63">
        <v>0</v>
      </c>
      <c r="J116" s="14">
        <v>0</v>
      </c>
      <c r="K116" s="64">
        <v>0</v>
      </c>
      <c r="L116" s="63">
        <v>0</v>
      </c>
      <c r="M116" s="14">
        <v>0</v>
      </c>
      <c r="N116" s="64">
        <v>0</v>
      </c>
      <c r="O116" s="63">
        <v>0</v>
      </c>
      <c r="P116" s="14">
        <v>0</v>
      </c>
      <c r="Q116" s="64">
        <v>0</v>
      </c>
      <c r="R116" s="63"/>
      <c r="S116" s="14"/>
      <c r="T116" s="64"/>
      <c r="U116" s="63">
        <v>0</v>
      </c>
      <c r="V116" s="14">
        <v>0</v>
      </c>
      <c r="W116" s="64">
        <v>0</v>
      </c>
      <c r="X116" s="63">
        <v>0</v>
      </c>
      <c r="Y116" s="14">
        <v>0</v>
      </c>
      <c r="Z116" s="64">
        <v>0</v>
      </c>
      <c r="AA116" s="63">
        <v>64.364999999999995</v>
      </c>
      <c r="AB116" s="14">
        <v>2249.0500000000002</v>
      </c>
      <c r="AC116" s="64">
        <f t="shared" si="1071"/>
        <v>34942.126932339008</v>
      </c>
      <c r="AD116" s="63">
        <v>0</v>
      </c>
      <c r="AE116" s="14">
        <v>0</v>
      </c>
      <c r="AF116" s="64">
        <v>0</v>
      </c>
      <c r="AG116" s="63">
        <v>0</v>
      </c>
      <c r="AH116" s="14">
        <v>0</v>
      </c>
      <c r="AI116" s="64">
        <v>0</v>
      </c>
      <c r="AJ116" s="63">
        <v>0</v>
      </c>
      <c r="AK116" s="14">
        <v>0</v>
      </c>
      <c r="AL116" s="64">
        <v>0</v>
      </c>
      <c r="AM116" s="63">
        <v>0</v>
      </c>
      <c r="AN116" s="14">
        <v>0</v>
      </c>
      <c r="AO116" s="64">
        <v>0</v>
      </c>
      <c r="AP116" s="63">
        <v>0</v>
      </c>
      <c r="AQ116" s="14">
        <v>0</v>
      </c>
      <c r="AR116" s="64">
        <v>0</v>
      </c>
      <c r="AS116" s="63">
        <v>0</v>
      </c>
      <c r="AT116" s="14">
        <v>0</v>
      </c>
      <c r="AU116" s="64">
        <v>0</v>
      </c>
      <c r="AV116" s="63">
        <v>0</v>
      </c>
      <c r="AW116" s="14">
        <v>0</v>
      </c>
      <c r="AX116" s="64">
        <v>0</v>
      </c>
      <c r="AY116" s="63">
        <v>0</v>
      </c>
      <c r="AZ116" s="14">
        <v>0</v>
      </c>
      <c r="BA116" s="64">
        <v>0</v>
      </c>
      <c r="BB116" s="63">
        <v>0</v>
      </c>
      <c r="BC116" s="14">
        <v>0</v>
      </c>
      <c r="BD116" s="64">
        <v>0</v>
      </c>
      <c r="BE116" s="63"/>
      <c r="BF116" s="14"/>
      <c r="BG116" s="64"/>
      <c r="BH116" s="63">
        <v>0</v>
      </c>
      <c r="BI116" s="14">
        <v>0</v>
      </c>
      <c r="BJ116" s="64">
        <v>0</v>
      </c>
      <c r="BK116" s="63">
        <v>2.81</v>
      </c>
      <c r="BL116" s="14">
        <v>116.47</v>
      </c>
      <c r="BM116" s="64">
        <f t="shared" si="1073"/>
        <v>41448.398576512453</v>
      </c>
      <c r="BN116" s="63">
        <v>0</v>
      </c>
      <c r="BO116" s="14">
        <v>0</v>
      </c>
      <c r="BP116" s="64">
        <v>0</v>
      </c>
      <c r="BQ116" s="63"/>
      <c r="BR116" s="14"/>
      <c r="BS116" s="64"/>
      <c r="BT116" s="63">
        <v>0</v>
      </c>
      <c r="BU116" s="14">
        <v>0</v>
      </c>
      <c r="BV116" s="64">
        <v>0</v>
      </c>
      <c r="BW116" s="63">
        <v>0</v>
      </c>
      <c r="BX116" s="14">
        <v>0</v>
      </c>
      <c r="BY116" s="64">
        <v>0</v>
      </c>
      <c r="BZ116" s="63"/>
      <c r="CA116" s="14"/>
      <c r="CB116" s="64"/>
      <c r="CC116" s="63">
        <v>68.97</v>
      </c>
      <c r="CD116" s="14">
        <v>1519.64</v>
      </c>
      <c r="CE116" s="64">
        <f t="shared" si="1074"/>
        <v>22033.347832390897</v>
      </c>
      <c r="CF116" s="63">
        <v>0</v>
      </c>
      <c r="CG116" s="14">
        <v>0</v>
      </c>
      <c r="CH116" s="64">
        <v>0</v>
      </c>
      <c r="CI116" s="63">
        <v>0.03</v>
      </c>
      <c r="CJ116" s="14">
        <v>1.96</v>
      </c>
      <c r="CK116" s="64">
        <f t="shared" ref="CK116:CK119" si="1118">CJ116/CI116*1000</f>
        <v>65333.333333333328</v>
      </c>
      <c r="CL116" s="63">
        <v>0</v>
      </c>
      <c r="CM116" s="14">
        <v>0</v>
      </c>
      <c r="CN116" s="64">
        <f t="shared" si="1075"/>
        <v>0</v>
      </c>
      <c r="CO116" s="63">
        <v>0</v>
      </c>
      <c r="CP116" s="14">
        <v>0</v>
      </c>
      <c r="CQ116" s="64">
        <v>0</v>
      </c>
      <c r="CR116" s="63">
        <v>0</v>
      </c>
      <c r="CS116" s="14">
        <v>0</v>
      </c>
      <c r="CT116" s="64">
        <f t="shared" si="1076"/>
        <v>0</v>
      </c>
      <c r="CU116" s="63">
        <v>0</v>
      </c>
      <c r="CV116" s="14">
        <v>0</v>
      </c>
      <c r="CW116" s="64">
        <v>0</v>
      </c>
      <c r="CX116" s="63">
        <v>0</v>
      </c>
      <c r="CY116" s="14">
        <v>0</v>
      </c>
      <c r="CZ116" s="64">
        <v>0</v>
      </c>
      <c r="DA116" s="63">
        <v>0.23400000000000001</v>
      </c>
      <c r="DB116" s="14">
        <v>8.23</v>
      </c>
      <c r="DC116" s="64">
        <f t="shared" si="1077"/>
        <v>35170.940170940172</v>
      </c>
      <c r="DD116" s="63">
        <v>0</v>
      </c>
      <c r="DE116" s="14">
        <v>0</v>
      </c>
      <c r="DF116" s="64">
        <v>0</v>
      </c>
      <c r="DG116" s="63">
        <v>0</v>
      </c>
      <c r="DH116" s="14">
        <v>0</v>
      </c>
      <c r="DI116" s="64">
        <v>0</v>
      </c>
      <c r="DJ116" s="63">
        <v>0</v>
      </c>
      <c r="DK116" s="14">
        <v>0</v>
      </c>
      <c r="DL116" s="64">
        <v>0</v>
      </c>
      <c r="DM116" s="63">
        <v>0</v>
      </c>
      <c r="DN116" s="14">
        <v>0</v>
      </c>
      <c r="DO116" s="64">
        <v>0</v>
      </c>
      <c r="DP116" s="63">
        <v>0</v>
      </c>
      <c r="DQ116" s="14">
        <v>0</v>
      </c>
      <c r="DR116" s="64">
        <v>0</v>
      </c>
      <c r="DS116" s="63">
        <v>0</v>
      </c>
      <c r="DT116" s="14">
        <v>0</v>
      </c>
      <c r="DU116" s="64">
        <v>0</v>
      </c>
      <c r="DV116" s="63">
        <v>0</v>
      </c>
      <c r="DW116" s="14">
        <v>0</v>
      </c>
      <c r="DX116" s="64">
        <v>0</v>
      </c>
      <c r="DY116" s="63">
        <v>0</v>
      </c>
      <c r="DZ116" s="14">
        <v>0</v>
      </c>
      <c r="EA116" s="64">
        <f t="shared" si="1078"/>
        <v>0</v>
      </c>
      <c r="EB116" s="63">
        <v>0</v>
      </c>
      <c r="EC116" s="14">
        <v>0</v>
      </c>
      <c r="ED116" s="64">
        <f t="shared" si="1079"/>
        <v>0</v>
      </c>
      <c r="EE116" s="63">
        <v>0</v>
      </c>
      <c r="EF116" s="14">
        <v>0</v>
      </c>
      <c r="EG116" s="64">
        <f t="shared" si="1113"/>
        <v>0</v>
      </c>
      <c r="EH116" s="63">
        <v>0</v>
      </c>
      <c r="EI116" s="14">
        <v>0</v>
      </c>
      <c r="EJ116" s="64">
        <v>0</v>
      </c>
      <c r="EK116" s="63">
        <v>0</v>
      </c>
      <c r="EL116" s="14">
        <v>0</v>
      </c>
      <c r="EM116" s="64">
        <v>0</v>
      </c>
      <c r="EN116" s="63">
        <v>0</v>
      </c>
      <c r="EO116" s="14">
        <v>0</v>
      </c>
      <c r="EP116" s="64">
        <v>0</v>
      </c>
      <c r="EQ116" s="63">
        <v>0</v>
      </c>
      <c r="ER116" s="14">
        <v>0</v>
      </c>
      <c r="ES116" s="64">
        <v>0</v>
      </c>
      <c r="ET116" s="63">
        <v>46.427999999999997</v>
      </c>
      <c r="EU116" s="14">
        <v>1859.4</v>
      </c>
      <c r="EV116" s="64">
        <f t="shared" si="1081"/>
        <v>40049.108296717503</v>
      </c>
      <c r="EW116" s="63">
        <v>0</v>
      </c>
      <c r="EX116" s="14">
        <v>0</v>
      </c>
      <c r="EY116" s="64">
        <v>0</v>
      </c>
      <c r="EZ116" s="63"/>
      <c r="FA116" s="14"/>
      <c r="FB116" s="64"/>
      <c r="FC116" s="63">
        <v>0.20599999999999999</v>
      </c>
      <c r="FD116" s="14">
        <v>10.01</v>
      </c>
      <c r="FE116" s="64">
        <f t="shared" si="1098"/>
        <v>48592.23300970874</v>
      </c>
      <c r="FF116" s="63">
        <v>2.0529999999999999</v>
      </c>
      <c r="FG116" s="14">
        <v>90.15</v>
      </c>
      <c r="FH116" s="64">
        <f t="shared" si="1082"/>
        <v>43911.34924500731</v>
      </c>
      <c r="FI116" s="63">
        <v>0</v>
      </c>
      <c r="FJ116" s="14">
        <v>0</v>
      </c>
      <c r="FK116" s="64">
        <v>0</v>
      </c>
      <c r="FL116" s="63">
        <v>0</v>
      </c>
      <c r="FM116" s="14">
        <v>0</v>
      </c>
      <c r="FN116" s="64">
        <v>0</v>
      </c>
      <c r="FO116" s="63">
        <v>0</v>
      </c>
      <c r="FP116" s="14">
        <v>0</v>
      </c>
      <c r="FQ116" s="64">
        <f t="shared" si="1083"/>
        <v>0</v>
      </c>
      <c r="FR116" s="63">
        <v>0.127</v>
      </c>
      <c r="FS116" s="14">
        <v>3.55</v>
      </c>
      <c r="FT116" s="64">
        <f t="shared" si="1099"/>
        <v>27952.755905511807</v>
      </c>
      <c r="FU116" s="63">
        <v>8.1470000000000002</v>
      </c>
      <c r="FV116" s="14">
        <v>176.31</v>
      </c>
      <c r="FW116" s="64">
        <f t="shared" si="1084"/>
        <v>21641.094881551493</v>
      </c>
      <c r="FX116" s="63">
        <v>177.38399999999999</v>
      </c>
      <c r="FY116" s="14">
        <v>3649.27</v>
      </c>
      <c r="FZ116" s="64">
        <f t="shared" si="1085"/>
        <v>20572.712307761696</v>
      </c>
      <c r="GA116" s="63">
        <v>0</v>
      </c>
      <c r="GB116" s="14">
        <v>0</v>
      </c>
      <c r="GC116" s="64">
        <v>0</v>
      </c>
      <c r="GD116" s="63">
        <v>0</v>
      </c>
      <c r="GE116" s="14">
        <v>0</v>
      </c>
      <c r="GF116" s="64">
        <v>0</v>
      </c>
      <c r="GG116" s="63">
        <v>2.3610000000000002</v>
      </c>
      <c r="GH116" s="14">
        <v>85.71</v>
      </c>
      <c r="GI116" s="64">
        <f t="shared" si="1086"/>
        <v>36302.414231257935</v>
      </c>
      <c r="GJ116" s="63">
        <v>0</v>
      </c>
      <c r="GK116" s="14">
        <v>0</v>
      </c>
      <c r="GL116" s="64">
        <v>0</v>
      </c>
      <c r="GM116" s="63">
        <v>0</v>
      </c>
      <c r="GN116" s="14">
        <v>0</v>
      </c>
      <c r="GO116" s="64">
        <v>0</v>
      </c>
      <c r="GP116" s="63">
        <v>0</v>
      </c>
      <c r="GQ116" s="14">
        <v>0</v>
      </c>
      <c r="GR116" s="64">
        <v>0</v>
      </c>
      <c r="GS116" s="63">
        <v>6.52</v>
      </c>
      <c r="GT116" s="14">
        <v>116.06</v>
      </c>
      <c r="GU116" s="64">
        <f t="shared" ref="GU116" si="1119">GT116/GS116*1000</f>
        <v>17800.613496932518</v>
      </c>
      <c r="GV116" s="63">
        <v>0</v>
      </c>
      <c r="GW116" s="14">
        <v>0</v>
      </c>
      <c r="GX116" s="64">
        <v>0</v>
      </c>
      <c r="GY116" s="63">
        <v>0</v>
      </c>
      <c r="GZ116" s="14">
        <v>0</v>
      </c>
      <c r="HA116" s="64">
        <v>0</v>
      </c>
      <c r="HB116" s="63">
        <v>0</v>
      </c>
      <c r="HC116" s="14">
        <v>0</v>
      </c>
      <c r="HD116" s="64">
        <v>0</v>
      </c>
      <c r="HE116" s="63">
        <v>0</v>
      </c>
      <c r="HF116" s="14">
        <v>0</v>
      </c>
      <c r="HG116" s="64">
        <f t="shared" si="1087"/>
        <v>0</v>
      </c>
      <c r="HH116" s="63">
        <v>2.1000000000000001E-2</v>
      </c>
      <c r="HI116" s="14">
        <v>1.29</v>
      </c>
      <c r="HJ116" s="64">
        <f t="shared" si="1088"/>
        <v>61428.57142857142</v>
      </c>
      <c r="HK116" s="63">
        <v>1.6419999999999999</v>
      </c>
      <c r="HL116" s="14">
        <v>122.04</v>
      </c>
      <c r="HM116" s="64">
        <f t="shared" si="1114"/>
        <v>74323.995127892835</v>
      </c>
      <c r="HN116" s="63">
        <v>0</v>
      </c>
      <c r="HO116" s="14">
        <v>0</v>
      </c>
      <c r="HP116" s="64">
        <v>0</v>
      </c>
      <c r="HQ116" s="63">
        <v>3.2000000000000001E-2</v>
      </c>
      <c r="HR116" s="14">
        <v>1.74</v>
      </c>
      <c r="HS116" s="64">
        <f t="shared" si="1115"/>
        <v>54375</v>
      </c>
      <c r="HT116" s="63">
        <v>0</v>
      </c>
      <c r="HU116" s="14">
        <v>0</v>
      </c>
      <c r="HV116" s="64">
        <v>0</v>
      </c>
      <c r="HW116" s="63">
        <v>0</v>
      </c>
      <c r="HX116" s="14">
        <v>0</v>
      </c>
      <c r="HY116" s="64">
        <v>0</v>
      </c>
      <c r="HZ116" s="63">
        <v>0</v>
      </c>
      <c r="IA116" s="14">
        <v>0</v>
      </c>
      <c r="IB116" s="64">
        <v>0</v>
      </c>
      <c r="IC116" s="63">
        <v>0</v>
      </c>
      <c r="ID116" s="14">
        <v>0</v>
      </c>
      <c r="IE116" s="64">
        <f t="shared" si="1090"/>
        <v>0</v>
      </c>
      <c r="IF116" s="63">
        <v>0</v>
      </c>
      <c r="IG116" s="14">
        <v>0</v>
      </c>
      <c r="IH116" s="64">
        <v>0</v>
      </c>
      <c r="II116" s="63">
        <v>0</v>
      </c>
      <c r="IJ116" s="14">
        <v>0</v>
      </c>
      <c r="IK116" s="64">
        <v>0</v>
      </c>
      <c r="IL116" s="63">
        <v>0</v>
      </c>
      <c r="IM116" s="14">
        <v>0</v>
      </c>
      <c r="IN116" s="64">
        <v>0</v>
      </c>
      <c r="IO116" s="63">
        <v>0</v>
      </c>
      <c r="IP116" s="14">
        <v>0</v>
      </c>
      <c r="IQ116" s="64">
        <v>0</v>
      </c>
      <c r="IR116" s="63">
        <v>0</v>
      </c>
      <c r="IS116" s="14">
        <v>0</v>
      </c>
      <c r="IT116" s="64">
        <v>0</v>
      </c>
      <c r="IU116" s="63">
        <v>0</v>
      </c>
      <c r="IV116" s="14">
        <v>0</v>
      </c>
      <c r="IW116" s="64">
        <v>0</v>
      </c>
      <c r="IX116" s="63">
        <v>0</v>
      </c>
      <c r="IY116" s="14">
        <v>0</v>
      </c>
      <c r="IZ116" s="64">
        <f t="shared" si="1092"/>
        <v>0</v>
      </c>
      <c r="JA116" s="63">
        <v>0</v>
      </c>
      <c r="JB116" s="14">
        <v>0</v>
      </c>
      <c r="JC116" s="64">
        <v>0</v>
      </c>
      <c r="JD116" s="63">
        <v>0</v>
      </c>
      <c r="JE116" s="14">
        <v>0</v>
      </c>
      <c r="JF116" s="64">
        <v>0</v>
      </c>
      <c r="JG116" s="63">
        <v>0</v>
      </c>
      <c r="JH116" s="14">
        <v>0</v>
      </c>
      <c r="JI116" s="64">
        <v>0</v>
      </c>
      <c r="JJ116" s="63">
        <v>5.1999999999999998E-2</v>
      </c>
      <c r="JK116" s="14">
        <v>1.66</v>
      </c>
      <c r="JL116" s="64">
        <f t="shared" si="1093"/>
        <v>31923.076923076922</v>
      </c>
      <c r="JM116" s="63">
        <v>5.0000000000000001E-3</v>
      </c>
      <c r="JN116" s="14">
        <v>197.62</v>
      </c>
      <c r="JO116" s="64">
        <f t="shared" si="1094"/>
        <v>39524000</v>
      </c>
      <c r="JP116" s="63">
        <v>5.0000000000000001E-3</v>
      </c>
      <c r="JQ116" s="14">
        <v>0.26</v>
      </c>
      <c r="JR116" s="64">
        <f t="shared" si="1102"/>
        <v>52000</v>
      </c>
      <c r="JS116" s="63">
        <v>0</v>
      </c>
      <c r="JT116" s="14">
        <v>0</v>
      </c>
      <c r="JU116" s="64">
        <v>0</v>
      </c>
      <c r="JV116" s="63">
        <v>0</v>
      </c>
      <c r="JW116" s="14">
        <v>0</v>
      </c>
      <c r="JX116" s="64">
        <v>0</v>
      </c>
      <c r="JY116" s="63">
        <v>0</v>
      </c>
      <c r="JZ116" s="14">
        <v>0</v>
      </c>
      <c r="KA116" s="64">
        <v>0</v>
      </c>
      <c r="KB116" s="63">
        <v>11.957000000000001</v>
      </c>
      <c r="KC116" s="14">
        <v>286.25</v>
      </c>
      <c r="KD116" s="64">
        <f t="shared" si="1095"/>
        <v>23939.951492849374</v>
      </c>
      <c r="KE116" s="63">
        <v>21.588999999999999</v>
      </c>
      <c r="KF116" s="14">
        <v>693.99</v>
      </c>
      <c r="KG116" s="64">
        <f t="shared" si="1096"/>
        <v>32145.53707906805</v>
      </c>
      <c r="KH116" s="11" t="e">
        <f>F116+I116+L116+AM116+AS116+BB116+BH116+#REF!+BN116+BT116+BW116+CF116+CI116+DA116+DD116+DG116+DP116+DS116+DV116+EH116+EK116+EQ116+GD116+EW116+FC116+FF116+FL116+FR116+AG116+FU116+FX116+GA116+GG116+GV116+GY116+HH116+HN116+HQ116+HW116+IL116+IR116+IU116+JJ116+JM116+JP116+JS116+JV116+JY116+KB116+KE116+DJ116+CC116+AA116+AJ116+ET116+FI116+JD116+AD116+AY116+CX116+U116+II116+GM116+O116+CO116+AP116+HT116+GP116+HB116+JG116+C116+IF116+HK116+GS116+HZ116+EN116+GJ116</f>
        <v>#REF!</v>
      </c>
      <c r="KI116" s="21" t="e">
        <f>G116+J116+M116+AN116+AT116+BC116+BI116+#REF!+BO116+BU116+BX116+CG116+CJ116+DB116+DE116+DH116+DQ116+DT116+DW116+EI116+EL116+ER116+GE116+EX116+FD116+FG116+FM116+FS116+AH116+FV116+FY116+GB116+GH116+GW116+GZ116+HI116+HO116+HR116+HX116+IM116+IS116+IV116+JK116+JN116+JQ116+JT116+JW116+JZ116+KC116+KF116+DK116+CD116+AB116+AK116+EU116+FJ116+JE116+AE116+AZ116+CY116+V116+IJ116+GN116+P116+CP116+AQ116+HU116+GQ116+HC116+JH116+D116+IG116+HL116+GT116+IA116+EO116+GK116</f>
        <v>#REF!</v>
      </c>
      <c r="KJ116" s="12"/>
      <c r="KK116" s="13"/>
      <c r="KL116" s="12"/>
      <c r="KM116" s="12"/>
      <c r="KN116" s="12"/>
      <c r="KO116" s="13"/>
      <c r="KP116" s="12"/>
      <c r="KQ116" s="12"/>
      <c r="KR116" s="12"/>
      <c r="KS116" s="13"/>
      <c r="KT116" s="12"/>
      <c r="KU116" s="12"/>
      <c r="KV116" s="12"/>
      <c r="KW116" s="13"/>
      <c r="KX116" s="12"/>
      <c r="KY116" s="12"/>
      <c r="KZ116" s="12"/>
      <c r="LA116" s="13"/>
      <c r="LB116" s="12"/>
      <c r="LC116" s="12"/>
      <c r="LD116" s="12"/>
      <c r="LE116" s="13"/>
      <c r="LF116" s="12"/>
      <c r="LG116" s="12"/>
      <c r="LH116" s="12"/>
      <c r="LI116" s="13"/>
      <c r="LJ116" s="12"/>
      <c r="LK116" s="12"/>
      <c r="LL116" s="12"/>
      <c r="LM116" s="13"/>
      <c r="LN116" s="12"/>
      <c r="LO116" s="12"/>
      <c r="LP116" s="12"/>
      <c r="LQ116" s="13"/>
      <c r="LR116" s="12"/>
      <c r="LS116" s="12"/>
      <c r="LT116" s="12"/>
      <c r="LU116" s="13"/>
      <c r="LV116" s="12"/>
      <c r="LW116" s="12"/>
      <c r="LX116" s="12"/>
      <c r="LY116" s="13"/>
      <c r="LZ116" s="12"/>
      <c r="MA116" s="12"/>
      <c r="MB116" s="12"/>
    </row>
    <row r="117" spans="1:415" x14ac:dyDescent="0.3">
      <c r="A117" s="57">
        <v>2017</v>
      </c>
      <c r="B117" s="58" t="s">
        <v>12</v>
      </c>
      <c r="C117" s="63">
        <v>0.38400000000000001</v>
      </c>
      <c r="D117" s="14">
        <v>14.98</v>
      </c>
      <c r="E117" s="64">
        <f t="shared" si="1103"/>
        <v>39010.416666666664</v>
      </c>
      <c r="F117" s="63">
        <v>3.056</v>
      </c>
      <c r="G117" s="14">
        <v>136.87</v>
      </c>
      <c r="H117" s="64">
        <f t="shared" si="1070"/>
        <v>44787.30366492147</v>
      </c>
      <c r="I117" s="63">
        <v>0</v>
      </c>
      <c r="J117" s="14">
        <v>0</v>
      </c>
      <c r="K117" s="64">
        <v>0</v>
      </c>
      <c r="L117" s="63">
        <v>7.0000000000000007E-2</v>
      </c>
      <c r="M117" s="14">
        <v>7.46</v>
      </c>
      <c r="N117" s="64">
        <f t="shared" si="1097"/>
        <v>106571.42857142855</v>
      </c>
      <c r="O117" s="63">
        <v>0</v>
      </c>
      <c r="P117" s="14">
        <v>0</v>
      </c>
      <c r="Q117" s="64">
        <v>0</v>
      </c>
      <c r="R117" s="63"/>
      <c r="S117" s="14"/>
      <c r="T117" s="64"/>
      <c r="U117" s="63">
        <v>0</v>
      </c>
      <c r="V117" s="14">
        <v>0</v>
      </c>
      <c r="W117" s="64">
        <v>0</v>
      </c>
      <c r="X117" s="63">
        <v>0</v>
      </c>
      <c r="Y117" s="14">
        <v>0</v>
      </c>
      <c r="Z117" s="64">
        <v>0</v>
      </c>
      <c r="AA117" s="63">
        <v>216.70699999999999</v>
      </c>
      <c r="AB117" s="14">
        <v>6873.27</v>
      </c>
      <c r="AC117" s="64">
        <f t="shared" si="1071"/>
        <v>31716.880396110882</v>
      </c>
      <c r="AD117" s="63">
        <v>0</v>
      </c>
      <c r="AE117" s="14">
        <v>0</v>
      </c>
      <c r="AF117" s="64">
        <v>0</v>
      </c>
      <c r="AG117" s="63">
        <v>0</v>
      </c>
      <c r="AH117" s="14">
        <v>0</v>
      </c>
      <c r="AI117" s="64">
        <v>0</v>
      </c>
      <c r="AJ117" s="63">
        <v>0</v>
      </c>
      <c r="AK117" s="14">
        <v>0</v>
      </c>
      <c r="AL117" s="64">
        <v>0</v>
      </c>
      <c r="AM117" s="63">
        <v>0</v>
      </c>
      <c r="AN117" s="14">
        <v>0</v>
      </c>
      <c r="AO117" s="64">
        <v>0</v>
      </c>
      <c r="AP117" s="63">
        <v>0</v>
      </c>
      <c r="AQ117" s="14">
        <v>0</v>
      </c>
      <c r="AR117" s="64">
        <v>0</v>
      </c>
      <c r="AS117" s="63">
        <v>0</v>
      </c>
      <c r="AT117" s="14">
        <v>0</v>
      </c>
      <c r="AU117" s="64">
        <v>0</v>
      </c>
      <c r="AV117" s="63">
        <v>0</v>
      </c>
      <c r="AW117" s="14">
        <v>0</v>
      </c>
      <c r="AX117" s="64">
        <v>0</v>
      </c>
      <c r="AY117" s="63">
        <v>0</v>
      </c>
      <c r="AZ117" s="14">
        <v>0</v>
      </c>
      <c r="BA117" s="64">
        <v>0</v>
      </c>
      <c r="BB117" s="63">
        <v>0</v>
      </c>
      <c r="BC117" s="14">
        <v>0</v>
      </c>
      <c r="BD117" s="64">
        <v>0</v>
      </c>
      <c r="BE117" s="63"/>
      <c r="BF117" s="14"/>
      <c r="BG117" s="64"/>
      <c r="BH117" s="63">
        <v>0</v>
      </c>
      <c r="BI117" s="14">
        <v>0</v>
      </c>
      <c r="BJ117" s="64">
        <v>0</v>
      </c>
      <c r="BK117" s="63">
        <v>1.4410000000000001</v>
      </c>
      <c r="BL117" s="14">
        <v>52.78</v>
      </c>
      <c r="BM117" s="64">
        <f t="shared" si="1073"/>
        <v>36627.342123525334</v>
      </c>
      <c r="BN117" s="63">
        <v>0</v>
      </c>
      <c r="BO117" s="14">
        <v>0</v>
      </c>
      <c r="BP117" s="64">
        <v>0</v>
      </c>
      <c r="BQ117" s="63"/>
      <c r="BR117" s="14"/>
      <c r="BS117" s="64"/>
      <c r="BT117" s="63">
        <v>0</v>
      </c>
      <c r="BU117" s="14">
        <v>0</v>
      </c>
      <c r="BV117" s="64">
        <v>0</v>
      </c>
      <c r="BW117" s="63">
        <v>0</v>
      </c>
      <c r="BX117" s="14">
        <v>0</v>
      </c>
      <c r="BY117" s="64">
        <v>0</v>
      </c>
      <c r="BZ117" s="63"/>
      <c r="CA117" s="14"/>
      <c r="CB117" s="64"/>
      <c r="CC117" s="63">
        <v>61.078000000000003</v>
      </c>
      <c r="CD117" s="14">
        <v>1641.39</v>
      </c>
      <c r="CE117" s="64">
        <f t="shared" si="1074"/>
        <v>26873.669733783034</v>
      </c>
      <c r="CF117" s="63">
        <v>0</v>
      </c>
      <c r="CG117" s="14">
        <v>0</v>
      </c>
      <c r="CH117" s="64">
        <v>0</v>
      </c>
      <c r="CI117" s="63">
        <v>0</v>
      </c>
      <c r="CJ117" s="14">
        <v>0</v>
      </c>
      <c r="CK117" s="64">
        <v>0</v>
      </c>
      <c r="CL117" s="63">
        <v>0</v>
      </c>
      <c r="CM117" s="14">
        <v>0</v>
      </c>
      <c r="CN117" s="64">
        <f t="shared" si="1075"/>
        <v>0</v>
      </c>
      <c r="CO117" s="63">
        <v>0</v>
      </c>
      <c r="CP117" s="14">
        <v>0</v>
      </c>
      <c r="CQ117" s="64">
        <v>0</v>
      </c>
      <c r="CR117" s="63">
        <v>0</v>
      </c>
      <c r="CS117" s="14">
        <v>0</v>
      </c>
      <c r="CT117" s="64">
        <f t="shared" si="1076"/>
        <v>0</v>
      </c>
      <c r="CU117" s="63">
        <v>0</v>
      </c>
      <c r="CV117" s="14">
        <v>0</v>
      </c>
      <c r="CW117" s="64">
        <v>0</v>
      </c>
      <c r="CX117" s="63">
        <v>0</v>
      </c>
      <c r="CY117" s="14">
        <v>0</v>
      </c>
      <c r="CZ117" s="64">
        <v>0</v>
      </c>
      <c r="DA117" s="63">
        <v>0.33400000000000002</v>
      </c>
      <c r="DB117" s="14">
        <v>9.6300000000000008</v>
      </c>
      <c r="DC117" s="64">
        <f t="shared" si="1077"/>
        <v>28832.33532934132</v>
      </c>
      <c r="DD117" s="63">
        <v>0</v>
      </c>
      <c r="DE117" s="14">
        <v>0</v>
      </c>
      <c r="DF117" s="64">
        <v>0</v>
      </c>
      <c r="DG117" s="63">
        <v>0</v>
      </c>
      <c r="DH117" s="14">
        <v>0</v>
      </c>
      <c r="DI117" s="64">
        <v>0</v>
      </c>
      <c r="DJ117" s="63">
        <v>0</v>
      </c>
      <c r="DK117" s="14">
        <v>0</v>
      </c>
      <c r="DL117" s="64">
        <v>0</v>
      </c>
      <c r="DM117" s="63">
        <v>0</v>
      </c>
      <c r="DN117" s="14">
        <v>0</v>
      </c>
      <c r="DO117" s="64">
        <v>0</v>
      </c>
      <c r="DP117" s="63">
        <v>0</v>
      </c>
      <c r="DQ117" s="14">
        <v>0</v>
      </c>
      <c r="DR117" s="64">
        <v>0</v>
      </c>
      <c r="DS117" s="63">
        <v>0</v>
      </c>
      <c r="DT117" s="14">
        <v>0</v>
      </c>
      <c r="DU117" s="64">
        <v>0</v>
      </c>
      <c r="DV117" s="63">
        <v>0</v>
      </c>
      <c r="DW117" s="14">
        <v>0</v>
      </c>
      <c r="DX117" s="64">
        <v>0</v>
      </c>
      <c r="DY117" s="63">
        <v>0</v>
      </c>
      <c r="DZ117" s="14">
        <v>0</v>
      </c>
      <c r="EA117" s="64">
        <f t="shared" si="1078"/>
        <v>0</v>
      </c>
      <c r="EB117" s="63">
        <v>0</v>
      </c>
      <c r="EC117" s="14">
        <v>0</v>
      </c>
      <c r="ED117" s="64">
        <f t="shared" si="1079"/>
        <v>0</v>
      </c>
      <c r="EE117" s="63">
        <v>0</v>
      </c>
      <c r="EF117" s="14">
        <v>0</v>
      </c>
      <c r="EG117" s="64">
        <f t="shared" si="1113"/>
        <v>0</v>
      </c>
      <c r="EH117" s="63">
        <v>0</v>
      </c>
      <c r="EI117" s="14">
        <v>0</v>
      </c>
      <c r="EJ117" s="64">
        <v>0</v>
      </c>
      <c r="EK117" s="63">
        <v>0</v>
      </c>
      <c r="EL117" s="14">
        <v>0</v>
      </c>
      <c r="EM117" s="64">
        <v>0</v>
      </c>
      <c r="EN117" s="63">
        <v>0</v>
      </c>
      <c r="EO117" s="14">
        <v>0</v>
      </c>
      <c r="EP117" s="64">
        <v>0</v>
      </c>
      <c r="EQ117" s="63">
        <v>0</v>
      </c>
      <c r="ER117" s="14">
        <v>0</v>
      </c>
      <c r="ES117" s="64">
        <v>0</v>
      </c>
      <c r="ET117" s="63">
        <v>55.036999999999999</v>
      </c>
      <c r="EU117" s="14">
        <v>1559.05</v>
      </c>
      <c r="EV117" s="64">
        <f t="shared" si="1081"/>
        <v>28327.30708432509</v>
      </c>
      <c r="EW117" s="63">
        <v>0</v>
      </c>
      <c r="EX117" s="14">
        <v>0</v>
      </c>
      <c r="EY117" s="64">
        <v>0</v>
      </c>
      <c r="EZ117" s="63"/>
      <c r="FA117" s="14"/>
      <c r="FB117" s="64"/>
      <c r="FC117" s="63">
        <v>0.56299999999999994</v>
      </c>
      <c r="FD117" s="14">
        <v>23.23</v>
      </c>
      <c r="FE117" s="64">
        <f t="shared" si="1098"/>
        <v>41261.101243339261</v>
      </c>
      <c r="FF117" s="63">
        <v>26.853000000000002</v>
      </c>
      <c r="FG117" s="14">
        <v>886.76</v>
      </c>
      <c r="FH117" s="64">
        <f t="shared" si="1082"/>
        <v>33022.753509849921</v>
      </c>
      <c r="FI117" s="63">
        <v>0</v>
      </c>
      <c r="FJ117" s="14">
        <v>0</v>
      </c>
      <c r="FK117" s="64">
        <v>0</v>
      </c>
      <c r="FL117" s="63">
        <v>0</v>
      </c>
      <c r="FM117" s="14">
        <v>0</v>
      </c>
      <c r="FN117" s="64">
        <v>0</v>
      </c>
      <c r="FO117" s="63">
        <v>0</v>
      </c>
      <c r="FP117" s="14">
        <v>0</v>
      </c>
      <c r="FQ117" s="64">
        <f t="shared" si="1083"/>
        <v>0</v>
      </c>
      <c r="FR117" s="63">
        <v>12.859</v>
      </c>
      <c r="FS117" s="14">
        <v>295.02999999999997</v>
      </c>
      <c r="FT117" s="64">
        <f t="shared" si="1099"/>
        <v>22943.463721906835</v>
      </c>
      <c r="FU117" s="63">
        <v>50.954999999999998</v>
      </c>
      <c r="FV117" s="14">
        <v>1295.51</v>
      </c>
      <c r="FW117" s="64">
        <f t="shared" si="1084"/>
        <v>25424.590324796391</v>
      </c>
      <c r="FX117" s="63">
        <v>165.20599999999999</v>
      </c>
      <c r="FY117" s="14">
        <v>4019.58</v>
      </c>
      <c r="FZ117" s="64">
        <f t="shared" si="1085"/>
        <v>24330.714380833626</v>
      </c>
      <c r="GA117" s="63">
        <v>0</v>
      </c>
      <c r="GB117" s="14">
        <v>0</v>
      </c>
      <c r="GC117" s="64">
        <v>0</v>
      </c>
      <c r="GD117" s="63">
        <v>0</v>
      </c>
      <c r="GE117" s="14">
        <v>0</v>
      </c>
      <c r="GF117" s="64">
        <v>0</v>
      </c>
      <c r="GG117" s="63">
        <v>2.1890000000000001</v>
      </c>
      <c r="GH117" s="14">
        <v>82.04</v>
      </c>
      <c r="GI117" s="64">
        <f t="shared" si="1086"/>
        <v>37478.300593878485</v>
      </c>
      <c r="GJ117" s="63">
        <v>0</v>
      </c>
      <c r="GK117" s="14">
        <v>0</v>
      </c>
      <c r="GL117" s="64">
        <v>0</v>
      </c>
      <c r="GM117" s="63">
        <v>0</v>
      </c>
      <c r="GN117" s="14">
        <v>0</v>
      </c>
      <c r="GO117" s="64">
        <v>0</v>
      </c>
      <c r="GP117" s="63">
        <v>0</v>
      </c>
      <c r="GQ117" s="14">
        <v>0</v>
      </c>
      <c r="GR117" s="64">
        <v>0</v>
      </c>
      <c r="GS117" s="63">
        <v>0</v>
      </c>
      <c r="GT117" s="14">
        <v>0</v>
      </c>
      <c r="GU117" s="64">
        <v>0</v>
      </c>
      <c r="GV117" s="63">
        <v>0</v>
      </c>
      <c r="GW117" s="14">
        <v>0</v>
      </c>
      <c r="GX117" s="64">
        <v>0</v>
      </c>
      <c r="GY117" s="63">
        <v>0</v>
      </c>
      <c r="GZ117" s="14">
        <v>0</v>
      </c>
      <c r="HA117" s="64">
        <v>0</v>
      </c>
      <c r="HB117" s="63">
        <v>0</v>
      </c>
      <c r="HC117" s="14">
        <v>0</v>
      </c>
      <c r="HD117" s="64">
        <v>0</v>
      </c>
      <c r="HE117" s="63">
        <v>0</v>
      </c>
      <c r="HF117" s="14">
        <v>0</v>
      </c>
      <c r="HG117" s="64">
        <f t="shared" si="1087"/>
        <v>0</v>
      </c>
      <c r="HH117" s="63">
        <v>0.04</v>
      </c>
      <c r="HI117" s="14">
        <v>2.4700000000000002</v>
      </c>
      <c r="HJ117" s="64">
        <f t="shared" si="1088"/>
        <v>61750.000000000007</v>
      </c>
      <c r="HK117" s="63">
        <v>0</v>
      </c>
      <c r="HL117" s="14">
        <v>0</v>
      </c>
      <c r="HM117" s="64">
        <v>0</v>
      </c>
      <c r="HN117" s="63">
        <v>0</v>
      </c>
      <c r="HO117" s="14">
        <v>0</v>
      </c>
      <c r="HP117" s="64">
        <v>0</v>
      </c>
      <c r="HQ117" s="63">
        <v>0</v>
      </c>
      <c r="HR117" s="14">
        <v>0</v>
      </c>
      <c r="HS117" s="64">
        <v>0</v>
      </c>
      <c r="HT117" s="63">
        <v>0</v>
      </c>
      <c r="HU117" s="14">
        <v>0</v>
      </c>
      <c r="HV117" s="64">
        <v>0</v>
      </c>
      <c r="HW117" s="63">
        <v>0.02</v>
      </c>
      <c r="HX117" s="14">
        <v>1.38</v>
      </c>
      <c r="HY117" s="64">
        <f t="shared" si="1089"/>
        <v>69000</v>
      </c>
      <c r="HZ117" s="63">
        <v>1.5</v>
      </c>
      <c r="IA117" s="14">
        <v>5.87</v>
      </c>
      <c r="IB117" s="64">
        <f t="shared" ref="IB117" si="1120">IA117/HZ117*1000</f>
        <v>3913.3333333333335</v>
      </c>
      <c r="IC117" s="63">
        <v>0</v>
      </c>
      <c r="ID117" s="14">
        <v>0</v>
      </c>
      <c r="IE117" s="64">
        <f t="shared" si="1090"/>
        <v>0</v>
      </c>
      <c r="IF117" s="63">
        <v>0</v>
      </c>
      <c r="IG117" s="14">
        <v>0</v>
      </c>
      <c r="IH117" s="64">
        <v>0</v>
      </c>
      <c r="II117" s="63">
        <v>0</v>
      </c>
      <c r="IJ117" s="14">
        <v>0</v>
      </c>
      <c r="IK117" s="64">
        <v>0</v>
      </c>
      <c r="IL117" s="63">
        <v>0</v>
      </c>
      <c r="IM117" s="14">
        <v>0</v>
      </c>
      <c r="IN117" s="64">
        <v>0</v>
      </c>
      <c r="IO117" s="63">
        <v>0</v>
      </c>
      <c r="IP117" s="14">
        <v>0</v>
      </c>
      <c r="IQ117" s="64">
        <v>0</v>
      </c>
      <c r="IR117" s="63">
        <v>0</v>
      </c>
      <c r="IS117" s="14">
        <v>0</v>
      </c>
      <c r="IT117" s="64">
        <v>0</v>
      </c>
      <c r="IU117" s="63">
        <v>0.48499999999999999</v>
      </c>
      <c r="IV117" s="14">
        <v>7.04</v>
      </c>
      <c r="IW117" s="64">
        <f t="shared" si="1091"/>
        <v>14515.463917525773</v>
      </c>
      <c r="IX117" s="63">
        <v>0</v>
      </c>
      <c r="IY117" s="14">
        <v>0</v>
      </c>
      <c r="IZ117" s="64">
        <f t="shared" si="1092"/>
        <v>0</v>
      </c>
      <c r="JA117" s="63">
        <v>0</v>
      </c>
      <c r="JB117" s="14">
        <v>0</v>
      </c>
      <c r="JC117" s="64">
        <v>0</v>
      </c>
      <c r="JD117" s="63">
        <v>0</v>
      </c>
      <c r="JE117" s="14">
        <v>0</v>
      </c>
      <c r="JF117" s="64">
        <v>0</v>
      </c>
      <c r="JG117" s="63">
        <v>0</v>
      </c>
      <c r="JH117" s="14">
        <v>0</v>
      </c>
      <c r="JI117" s="64">
        <v>0</v>
      </c>
      <c r="JJ117" s="63">
        <v>0.435</v>
      </c>
      <c r="JK117" s="14">
        <v>15.31</v>
      </c>
      <c r="JL117" s="64">
        <f t="shared" si="1093"/>
        <v>35195.402298850575</v>
      </c>
      <c r="JM117" s="63">
        <v>1.2949999999999999</v>
      </c>
      <c r="JN117" s="14">
        <v>213.74</v>
      </c>
      <c r="JO117" s="64">
        <f t="shared" si="1094"/>
        <v>165050.19305019305</v>
      </c>
      <c r="JP117" s="63">
        <v>1.177</v>
      </c>
      <c r="JQ117" s="14">
        <v>45.83</v>
      </c>
      <c r="JR117" s="64">
        <f t="shared" si="1102"/>
        <v>38937.97790994052</v>
      </c>
      <c r="JS117" s="63">
        <v>1.9E-2</v>
      </c>
      <c r="JT117" s="14">
        <v>1.2</v>
      </c>
      <c r="JU117" s="64">
        <f t="shared" si="1109"/>
        <v>63157.8947368421</v>
      </c>
      <c r="JV117" s="63">
        <v>0</v>
      </c>
      <c r="JW117" s="14">
        <v>0</v>
      </c>
      <c r="JX117" s="64">
        <v>0</v>
      </c>
      <c r="JY117" s="63">
        <v>0</v>
      </c>
      <c r="JZ117" s="14">
        <v>0</v>
      </c>
      <c r="KA117" s="64">
        <v>0</v>
      </c>
      <c r="KB117" s="63">
        <v>16.003</v>
      </c>
      <c r="KC117" s="14">
        <v>417.78</v>
      </c>
      <c r="KD117" s="64">
        <f t="shared" si="1095"/>
        <v>26106.355058426543</v>
      </c>
      <c r="KE117" s="63">
        <v>9.7780000000000005</v>
      </c>
      <c r="KF117" s="14">
        <v>547.08000000000004</v>
      </c>
      <c r="KG117" s="64">
        <f t="shared" si="1096"/>
        <v>55950.092043362652</v>
      </c>
      <c r="KH117" s="11" t="e">
        <f>F117+I117+L117+AM117+AS117+BB117+BH117+#REF!+BN117+BT117+BW117+CF117+CI117+DA117+DD117+DG117+DP117+DS117+DV117+EH117+EK117+EQ117+GD117+EW117+FC117+FF117+FL117+FR117+AG117+FU117+FX117+GA117+GG117+GV117+GY117+HH117+HN117+HQ117+HW117+IL117+IR117+IU117+JJ117+JM117+JP117+JS117+JV117+JY117+KB117+KE117+DJ117+CC117+AA117+AJ117+ET117+FI117+JD117+AD117+AY117+CX117+U117+II117+GM117+O117+CO117+AP117+HT117+GP117+HB117+JG117+C117+IF117+HK117+GS117+HZ117+EN117+GJ117</f>
        <v>#REF!</v>
      </c>
      <c r="KI117" s="21" t="e">
        <f>G117+J117+M117+AN117+AT117+BC117+BI117+#REF!+BO117+BU117+BX117+CG117+CJ117+DB117+DE117+DH117+DQ117+DT117+DW117+EI117+EL117+ER117+GE117+EX117+FD117+FG117+FM117+FS117+AH117+FV117+FY117+GB117+GH117+GW117+GZ117+HI117+HO117+HR117+HX117+IM117+IS117+IV117+JK117+JN117+JQ117+JT117+JW117+JZ117+KC117+KF117+DK117+CD117+AB117+AK117+EU117+FJ117+JE117+AE117+AZ117+CY117+V117+IJ117+GN117+P117+CP117+AQ117+HU117+GQ117+HC117+JH117+D117+IG117+HL117+GT117+IA117+EO117+GK117</f>
        <v>#REF!</v>
      </c>
      <c r="KJ117" s="6"/>
      <c r="KK117" s="9"/>
      <c r="KL117" s="6"/>
      <c r="KM117" s="6"/>
      <c r="KN117" s="6"/>
      <c r="KO117" s="9"/>
      <c r="KP117" s="6"/>
      <c r="KQ117" s="6"/>
      <c r="KR117" s="6"/>
      <c r="KS117" s="9"/>
      <c r="KT117" s="6"/>
      <c r="KU117" s="6"/>
      <c r="KV117" s="1"/>
      <c r="KW117" s="2"/>
      <c r="KX117" s="1"/>
      <c r="KY117" s="1"/>
      <c r="KZ117" s="1"/>
      <c r="LA117" s="2"/>
      <c r="LB117" s="1"/>
      <c r="LC117" s="1"/>
      <c r="LD117" s="1"/>
      <c r="LE117" s="2"/>
      <c r="LF117" s="1"/>
      <c r="LG117" s="1"/>
      <c r="LH117" s="1"/>
      <c r="LI117" s="2"/>
      <c r="LJ117" s="1"/>
      <c r="LK117" s="1"/>
      <c r="LL117" s="1"/>
      <c r="LM117" s="2"/>
      <c r="LN117" s="1"/>
      <c r="LO117" s="1"/>
      <c r="LP117" s="1"/>
      <c r="LQ117" s="2"/>
      <c r="LR117" s="1"/>
      <c r="LS117" s="1"/>
      <c r="LT117" s="1"/>
      <c r="LU117" s="2"/>
      <c r="LV117" s="1"/>
      <c r="LW117" s="1"/>
      <c r="LX117" s="1"/>
      <c r="LY117" s="2"/>
      <c r="LZ117" s="1"/>
      <c r="MA117" s="1"/>
      <c r="MB117" s="1"/>
    </row>
    <row r="118" spans="1:415" x14ac:dyDescent="0.3">
      <c r="A118" s="57">
        <v>2017</v>
      </c>
      <c r="B118" s="58" t="s">
        <v>13</v>
      </c>
      <c r="C118" s="63">
        <v>0</v>
      </c>
      <c r="D118" s="14">
        <v>0</v>
      </c>
      <c r="E118" s="64">
        <v>0</v>
      </c>
      <c r="F118" s="63">
        <v>1.6379999999999999</v>
      </c>
      <c r="G118" s="14">
        <v>75.84</v>
      </c>
      <c r="H118" s="64">
        <f t="shared" si="1070"/>
        <v>46300.36630036631</v>
      </c>
      <c r="I118" s="63">
        <v>0</v>
      </c>
      <c r="J118" s="14">
        <v>0</v>
      </c>
      <c r="K118" s="64">
        <v>0</v>
      </c>
      <c r="L118" s="63">
        <v>0.54200000000000004</v>
      </c>
      <c r="M118" s="14">
        <v>17.18</v>
      </c>
      <c r="N118" s="64">
        <f t="shared" si="1097"/>
        <v>31697.416974169737</v>
      </c>
      <c r="O118" s="63">
        <v>0</v>
      </c>
      <c r="P118" s="14">
        <v>0</v>
      </c>
      <c r="Q118" s="64">
        <v>0</v>
      </c>
      <c r="R118" s="63"/>
      <c r="S118" s="14"/>
      <c r="T118" s="64"/>
      <c r="U118" s="63">
        <v>0</v>
      </c>
      <c r="V118" s="14">
        <v>0</v>
      </c>
      <c r="W118" s="64">
        <v>0</v>
      </c>
      <c r="X118" s="63">
        <v>0</v>
      </c>
      <c r="Y118" s="14">
        <v>0</v>
      </c>
      <c r="Z118" s="64">
        <v>0</v>
      </c>
      <c r="AA118" s="63">
        <v>153.691</v>
      </c>
      <c r="AB118" s="14">
        <v>3982.35</v>
      </c>
      <c r="AC118" s="64">
        <f t="shared" si="1071"/>
        <v>25911.406653610164</v>
      </c>
      <c r="AD118" s="63">
        <v>0</v>
      </c>
      <c r="AE118" s="14">
        <v>0</v>
      </c>
      <c r="AF118" s="64">
        <v>0</v>
      </c>
      <c r="AG118" s="63">
        <v>0</v>
      </c>
      <c r="AH118" s="14">
        <v>0</v>
      </c>
      <c r="AI118" s="64">
        <v>0</v>
      </c>
      <c r="AJ118" s="63">
        <v>0</v>
      </c>
      <c r="AK118" s="14">
        <v>0</v>
      </c>
      <c r="AL118" s="64">
        <v>0</v>
      </c>
      <c r="AM118" s="63">
        <v>0</v>
      </c>
      <c r="AN118" s="14">
        <v>0</v>
      </c>
      <c r="AO118" s="64">
        <v>0</v>
      </c>
      <c r="AP118" s="63">
        <v>0</v>
      </c>
      <c r="AQ118" s="14">
        <v>0</v>
      </c>
      <c r="AR118" s="64">
        <v>0</v>
      </c>
      <c r="AS118" s="63">
        <v>0</v>
      </c>
      <c r="AT118" s="14">
        <v>0</v>
      </c>
      <c r="AU118" s="64">
        <v>0</v>
      </c>
      <c r="AV118" s="63">
        <v>0</v>
      </c>
      <c r="AW118" s="14">
        <v>0</v>
      </c>
      <c r="AX118" s="64">
        <v>0</v>
      </c>
      <c r="AY118" s="63">
        <v>0</v>
      </c>
      <c r="AZ118" s="14">
        <v>0</v>
      </c>
      <c r="BA118" s="64">
        <v>0</v>
      </c>
      <c r="BB118" s="63">
        <v>0</v>
      </c>
      <c r="BC118" s="14">
        <v>0</v>
      </c>
      <c r="BD118" s="64">
        <v>0</v>
      </c>
      <c r="BE118" s="63"/>
      <c r="BF118" s="14"/>
      <c r="BG118" s="64"/>
      <c r="BH118" s="63">
        <v>0</v>
      </c>
      <c r="BI118" s="14">
        <v>0</v>
      </c>
      <c r="BJ118" s="64">
        <v>0</v>
      </c>
      <c r="BK118" s="63">
        <v>2.306</v>
      </c>
      <c r="BL118" s="14">
        <v>115.75</v>
      </c>
      <c r="BM118" s="64">
        <f t="shared" si="1073"/>
        <v>50195.143104943629</v>
      </c>
      <c r="BN118" s="63">
        <v>0</v>
      </c>
      <c r="BO118" s="14">
        <v>0</v>
      </c>
      <c r="BP118" s="64">
        <v>0</v>
      </c>
      <c r="BQ118" s="63"/>
      <c r="BR118" s="14"/>
      <c r="BS118" s="64"/>
      <c r="BT118" s="63">
        <v>0</v>
      </c>
      <c r="BU118" s="14">
        <v>0</v>
      </c>
      <c r="BV118" s="64">
        <v>0</v>
      </c>
      <c r="BW118" s="63">
        <v>0</v>
      </c>
      <c r="BX118" s="14">
        <v>0</v>
      </c>
      <c r="BY118" s="64">
        <v>0</v>
      </c>
      <c r="BZ118" s="63"/>
      <c r="CA118" s="14"/>
      <c r="CB118" s="64"/>
      <c r="CC118" s="63">
        <v>64.739000000000004</v>
      </c>
      <c r="CD118" s="14">
        <v>1699.47</v>
      </c>
      <c r="CE118" s="64">
        <f t="shared" si="1074"/>
        <v>26251.100573070329</v>
      </c>
      <c r="CF118" s="63">
        <v>0</v>
      </c>
      <c r="CG118" s="14">
        <v>0</v>
      </c>
      <c r="CH118" s="64">
        <v>0</v>
      </c>
      <c r="CI118" s="63">
        <v>0</v>
      </c>
      <c r="CJ118" s="14">
        <v>0</v>
      </c>
      <c r="CK118" s="64">
        <v>0</v>
      </c>
      <c r="CL118" s="63">
        <v>0</v>
      </c>
      <c r="CM118" s="14">
        <v>0</v>
      </c>
      <c r="CN118" s="64">
        <f t="shared" si="1075"/>
        <v>0</v>
      </c>
      <c r="CO118" s="63">
        <v>0</v>
      </c>
      <c r="CP118" s="14">
        <v>0</v>
      </c>
      <c r="CQ118" s="64">
        <v>0</v>
      </c>
      <c r="CR118" s="63">
        <v>0</v>
      </c>
      <c r="CS118" s="14">
        <v>0</v>
      </c>
      <c r="CT118" s="64">
        <f t="shared" si="1076"/>
        <v>0</v>
      </c>
      <c r="CU118" s="63">
        <v>0</v>
      </c>
      <c r="CV118" s="14">
        <v>0</v>
      </c>
      <c r="CW118" s="64">
        <v>0</v>
      </c>
      <c r="CX118" s="63">
        <v>0</v>
      </c>
      <c r="CY118" s="14">
        <v>0</v>
      </c>
      <c r="CZ118" s="64">
        <v>0</v>
      </c>
      <c r="DA118" s="63">
        <v>0.45700000000000002</v>
      </c>
      <c r="DB118" s="14">
        <v>18.149999999999999</v>
      </c>
      <c r="DC118" s="64">
        <f t="shared" si="1077"/>
        <v>39715.536105032821</v>
      </c>
      <c r="DD118" s="63">
        <v>0</v>
      </c>
      <c r="DE118" s="14">
        <v>0</v>
      </c>
      <c r="DF118" s="64">
        <v>0</v>
      </c>
      <c r="DG118" s="63">
        <v>0</v>
      </c>
      <c r="DH118" s="14">
        <v>0</v>
      </c>
      <c r="DI118" s="64">
        <v>0</v>
      </c>
      <c r="DJ118" s="63">
        <v>0</v>
      </c>
      <c r="DK118" s="14">
        <v>0</v>
      </c>
      <c r="DL118" s="64">
        <v>0</v>
      </c>
      <c r="DM118" s="63">
        <v>0</v>
      </c>
      <c r="DN118" s="14">
        <v>0</v>
      </c>
      <c r="DO118" s="64">
        <v>0</v>
      </c>
      <c r="DP118" s="63">
        <v>0</v>
      </c>
      <c r="DQ118" s="14">
        <v>0</v>
      </c>
      <c r="DR118" s="64">
        <v>0</v>
      </c>
      <c r="DS118" s="63">
        <v>0</v>
      </c>
      <c r="DT118" s="14">
        <v>0</v>
      </c>
      <c r="DU118" s="64">
        <v>0</v>
      </c>
      <c r="DV118" s="63">
        <v>0</v>
      </c>
      <c r="DW118" s="14">
        <v>0</v>
      </c>
      <c r="DX118" s="64">
        <v>0</v>
      </c>
      <c r="DY118" s="63">
        <v>0</v>
      </c>
      <c r="DZ118" s="14">
        <v>0</v>
      </c>
      <c r="EA118" s="64">
        <f t="shared" si="1078"/>
        <v>0</v>
      </c>
      <c r="EB118" s="63">
        <v>0</v>
      </c>
      <c r="EC118" s="14">
        <v>0</v>
      </c>
      <c r="ED118" s="64">
        <f t="shared" si="1079"/>
        <v>0</v>
      </c>
      <c r="EE118" s="63">
        <v>0</v>
      </c>
      <c r="EF118" s="14">
        <v>0</v>
      </c>
      <c r="EG118" s="64">
        <f t="shared" si="1113"/>
        <v>0</v>
      </c>
      <c r="EH118" s="63">
        <v>0.73299999999999998</v>
      </c>
      <c r="EI118" s="14">
        <v>25.65</v>
      </c>
      <c r="EJ118" s="64">
        <f t="shared" si="1080"/>
        <v>34993.178717598908</v>
      </c>
      <c r="EK118" s="63">
        <v>0</v>
      </c>
      <c r="EL118" s="14">
        <v>0</v>
      </c>
      <c r="EM118" s="64">
        <v>0</v>
      </c>
      <c r="EN118" s="63">
        <v>7.4999999999999997E-2</v>
      </c>
      <c r="EO118" s="14">
        <v>24.47</v>
      </c>
      <c r="EP118" s="64">
        <f t="shared" ref="EP118" si="1121">EO118/EN118*1000</f>
        <v>326266.66666666663</v>
      </c>
      <c r="EQ118" s="63">
        <v>0</v>
      </c>
      <c r="ER118" s="14">
        <v>0</v>
      </c>
      <c r="ES118" s="64">
        <v>0</v>
      </c>
      <c r="ET118" s="63">
        <v>10.571</v>
      </c>
      <c r="EU118" s="14">
        <v>531.33000000000004</v>
      </c>
      <c r="EV118" s="64">
        <f t="shared" si="1081"/>
        <v>50262.983634471675</v>
      </c>
      <c r="EW118" s="63">
        <v>0</v>
      </c>
      <c r="EX118" s="14">
        <v>0</v>
      </c>
      <c r="EY118" s="64">
        <v>0</v>
      </c>
      <c r="EZ118" s="63"/>
      <c r="FA118" s="14"/>
      <c r="FB118" s="64"/>
      <c r="FC118" s="63">
        <v>1.9E-2</v>
      </c>
      <c r="FD118" s="14">
        <v>0.91</v>
      </c>
      <c r="FE118" s="64">
        <f t="shared" si="1098"/>
        <v>47894.736842105267</v>
      </c>
      <c r="FF118" s="63">
        <v>26.271000000000001</v>
      </c>
      <c r="FG118" s="14">
        <v>867.54</v>
      </c>
      <c r="FH118" s="64">
        <f t="shared" si="1082"/>
        <v>33022.72467740094</v>
      </c>
      <c r="FI118" s="63">
        <v>0</v>
      </c>
      <c r="FJ118" s="14">
        <v>0</v>
      </c>
      <c r="FK118" s="64">
        <v>0</v>
      </c>
      <c r="FL118" s="63">
        <v>0</v>
      </c>
      <c r="FM118" s="14">
        <v>0</v>
      </c>
      <c r="FN118" s="64">
        <v>0</v>
      </c>
      <c r="FO118" s="63">
        <v>0</v>
      </c>
      <c r="FP118" s="14">
        <v>0</v>
      </c>
      <c r="FQ118" s="64">
        <f t="shared" si="1083"/>
        <v>0</v>
      </c>
      <c r="FR118" s="63">
        <v>7.6219999999999999</v>
      </c>
      <c r="FS118" s="14">
        <v>208.08</v>
      </c>
      <c r="FT118" s="64">
        <f t="shared" si="1099"/>
        <v>27299.921280503808</v>
      </c>
      <c r="FU118" s="63">
        <v>12.494999999999999</v>
      </c>
      <c r="FV118" s="14">
        <v>359.8</v>
      </c>
      <c r="FW118" s="64">
        <f t="shared" si="1084"/>
        <v>28795.518207282916</v>
      </c>
      <c r="FX118" s="63">
        <v>93.075999999999993</v>
      </c>
      <c r="FY118" s="14">
        <v>2507.62</v>
      </c>
      <c r="FZ118" s="64">
        <f t="shared" si="1085"/>
        <v>26941.63909063561</v>
      </c>
      <c r="GA118" s="63">
        <v>0</v>
      </c>
      <c r="GB118" s="14">
        <v>0</v>
      </c>
      <c r="GC118" s="64">
        <v>0</v>
      </c>
      <c r="GD118" s="63">
        <v>0</v>
      </c>
      <c r="GE118" s="14">
        <v>0</v>
      </c>
      <c r="GF118" s="64">
        <v>0</v>
      </c>
      <c r="GG118" s="63">
        <v>0.75800000000000001</v>
      </c>
      <c r="GH118" s="14">
        <v>27.15</v>
      </c>
      <c r="GI118" s="64">
        <f t="shared" si="1086"/>
        <v>35817.941952506597</v>
      </c>
      <c r="GJ118" s="63">
        <v>0.06</v>
      </c>
      <c r="GK118" s="14">
        <v>19.579999999999998</v>
      </c>
      <c r="GL118" s="64">
        <f t="shared" ref="GL118" si="1122">GK118/GJ118*1000</f>
        <v>326333.33333333331</v>
      </c>
      <c r="GM118" s="63">
        <v>0</v>
      </c>
      <c r="GN118" s="14">
        <v>0</v>
      </c>
      <c r="GO118" s="64">
        <v>0</v>
      </c>
      <c r="GP118" s="63">
        <v>0</v>
      </c>
      <c r="GQ118" s="14">
        <v>0</v>
      </c>
      <c r="GR118" s="64">
        <v>0</v>
      </c>
      <c r="GS118" s="63">
        <v>0</v>
      </c>
      <c r="GT118" s="14">
        <v>0</v>
      </c>
      <c r="GU118" s="64">
        <v>0</v>
      </c>
      <c r="GV118" s="63">
        <v>0</v>
      </c>
      <c r="GW118" s="14">
        <v>0</v>
      </c>
      <c r="GX118" s="64">
        <v>0</v>
      </c>
      <c r="GY118" s="63">
        <v>0</v>
      </c>
      <c r="GZ118" s="14">
        <v>0</v>
      </c>
      <c r="HA118" s="64">
        <v>0</v>
      </c>
      <c r="HB118" s="63">
        <v>0</v>
      </c>
      <c r="HC118" s="14">
        <v>0</v>
      </c>
      <c r="HD118" s="64">
        <v>0</v>
      </c>
      <c r="HE118" s="63">
        <v>0</v>
      </c>
      <c r="HF118" s="14">
        <v>0</v>
      </c>
      <c r="HG118" s="64">
        <f t="shared" si="1087"/>
        <v>0</v>
      </c>
      <c r="HH118" s="63">
        <v>0.20399999999999999</v>
      </c>
      <c r="HI118" s="14">
        <v>4.83</v>
      </c>
      <c r="HJ118" s="64">
        <f t="shared" si="1088"/>
        <v>23676.470588235297</v>
      </c>
      <c r="HK118" s="63">
        <v>8.6300000000000008</v>
      </c>
      <c r="HL118" s="14">
        <v>276.86</v>
      </c>
      <c r="HM118" s="64">
        <f t="shared" si="1114"/>
        <v>32081.112398609497</v>
      </c>
      <c r="HN118" s="63">
        <v>0</v>
      </c>
      <c r="HO118" s="14">
        <v>0</v>
      </c>
      <c r="HP118" s="64">
        <v>0</v>
      </c>
      <c r="HQ118" s="63">
        <v>0.1</v>
      </c>
      <c r="HR118" s="14">
        <v>5.65</v>
      </c>
      <c r="HS118" s="64">
        <f t="shared" si="1115"/>
        <v>56500</v>
      </c>
      <c r="HT118" s="63">
        <v>0</v>
      </c>
      <c r="HU118" s="14">
        <v>0</v>
      </c>
      <c r="HV118" s="64">
        <v>0</v>
      </c>
      <c r="HW118" s="63">
        <v>0.86299999999999999</v>
      </c>
      <c r="HX118" s="14">
        <v>22.13</v>
      </c>
      <c r="HY118" s="64">
        <f t="shared" si="1089"/>
        <v>25643.105446118192</v>
      </c>
      <c r="HZ118" s="63">
        <v>0</v>
      </c>
      <c r="IA118" s="14">
        <v>0</v>
      </c>
      <c r="IB118" s="64">
        <v>0</v>
      </c>
      <c r="IC118" s="63">
        <v>0</v>
      </c>
      <c r="ID118" s="14">
        <v>0</v>
      </c>
      <c r="IE118" s="64">
        <f t="shared" si="1090"/>
        <v>0</v>
      </c>
      <c r="IF118" s="63">
        <v>0</v>
      </c>
      <c r="IG118" s="14">
        <v>0</v>
      </c>
      <c r="IH118" s="64">
        <v>0</v>
      </c>
      <c r="II118" s="63">
        <v>0</v>
      </c>
      <c r="IJ118" s="14">
        <v>0</v>
      </c>
      <c r="IK118" s="64">
        <v>0</v>
      </c>
      <c r="IL118" s="63">
        <v>0</v>
      </c>
      <c r="IM118" s="14">
        <v>0</v>
      </c>
      <c r="IN118" s="64">
        <v>0</v>
      </c>
      <c r="IO118" s="63">
        <v>0</v>
      </c>
      <c r="IP118" s="14">
        <v>0</v>
      </c>
      <c r="IQ118" s="64">
        <v>0</v>
      </c>
      <c r="IR118" s="63">
        <v>0</v>
      </c>
      <c r="IS118" s="14">
        <v>0</v>
      </c>
      <c r="IT118" s="64">
        <v>0</v>
      </c>
      <c r="IU118" s="63">
        <v>0</v>
      </c>
      <c r="IV118" s="14">
        <v>0</v>
      </c>
      <c r="IW118" s="64">
        <v>0</v>
      </c>
      <c r="IX118" s="63">
        <v>0</v>
      </c>
      <c r="IY118" s="14">
        <v>0</v>
      </c>
      <c r="IZ118" s="64">
        <f t="shared" si="1092"/>
        <v>0</v>
      </c>
      <c r="JA118" s="63">
        <v>0</v>
      </c>
      <c r="JB118" s="14">
        <v>0</v>
      </c>
      <c r="JC118" s="64">
        <v>0</v>
      </c>
      <c r="JD118" s="63">
        <v>0</v>
      </c>
      <c r="JE118" s="14">
        <v>0</v>
      </c>
      <c r="JF118" s="64">
        <v>0</v>
      </c>
      <c r="JG118" s="63">
        <v>9.5449999999999999</v>
      </c>
      <c r="JH118" s="14">
        <v>447.26</v>
      </c>
      <c r="JI118" s="64">
        <f t="shared" si="1108"/>
        <v>46858.040859088527</v>
      </c>
      <c r="JJ118" s="63">
        <v>0.23100000000000001</v>
      </c>
      <c r="JK118" s="14">
        <v>8.0500000000000007</v>
      </c>
      <c r="JL118" s="64">
        <f t="shared" si="1093"/>
        <v>34848.484848484848</v>
      </c>
      <c r="JM118" s="63">
        <v>0.95</v>
      </c>
      <c r="JN118" s="14">
        <v>133.46</v>
      </c>
      <c r="JO118" s="64">
        <f t="shared" si="1094"/>
        <v>140484.21052631579</v>
      </c>
      <c r="JP118" s="63">
        <v>0.433</v>
      </c>
      <c r="JQ118" s="14">
        <v>18.37</v>
      </c>
      <c r="JR118" s="64">
        <f t="shared" si="1102"/>
        <v>42424.942263279445</v>
      </c>
      <c r="JS118" s="63">
        <v>0</v>
      </c>
      <c r="JT118" s="14">
        <v>0</v>
      </c>
      <c r="JU118" s="64">
        <v>0</v>
      </c>
      <c r="JV118" s="63">
        <v>13.661</v>
      </c>
      <c r="JW118" s="14">
        <v>561.07000000000005</v>
      </c>
      <c r="JX118" s="64">
        <f t="shared" si="1117"/>
        <v>41070.931849791377</v>
      </c>
      <c r="JY118" s="63">
        <v>0</v>
      </c>
      <c r="JZ118" s="14">
        <v>0</v>
      </c>
      <c r="KA118" s="64">
        <v>0</v>
      </c>
      <c r="KB118" s="63">
        <v>30.759</v>
      </c>
      <c r="KC118" s="14">
        <v>810.06</v>
      </c>
      <c r="KD118" s="64">
        <f t="shared" si="1095"/>
        <v>26335.706622451962</v>
      </c>
      <c r="KE118" s="63">
        <v>7.165</v>
      </c>
      <c r="KF118" s="14">
        <v>296.47000000000003</v>
      </c>
      <c r="KG118" s="64">
        <f t="shared" si="1096"/>
        <v>41377.529658060019</v>
      </c>
      <c r="KH118" s="11" t="e">
        <f>F118+I118+L118+AM118+AS118+BB118+BH118+#REF!+BN118+BT118+BW118+CF118+CI118+DA118+DD118+DG118+DP118+DS118+DV118+EH118+EK118+EQ118+GD118+EW118+FC118+FF118+FL118+FR118+AG118+FU118+FX118+GA118+GG118+GV118+GY118+HH118+HN118+HQ118+HW118+IL118+IR118+IU118+JJ118+JM118+JP118+JS118+JV118+JY118+KB118+KE118+DJ118+CC118+AA118+AJ118+ET118+FI118+JD118+AD118+AY118+CX118+U118+II118+GM118+O118+CO118+AP118+HT118+GP118+HB118+JG118+C118+IF118+HK118+GS118+HZ118+EN118+GJ118</f>
        <v>#REF!</v>
      </c>
      <c r="KI118" s="21" t="e">
        <f>G118+J118+M118+AN118+AT118+BC118+BI118+#REF!+BO118+BU118+BX118+CG118+CJ118+DB118+DE118+DH118+DQ118+DT118+DW118+EI118+EL118+ER118+GE118+EX118+FD118+FG118+FM118+FS118+AH118+FV118+FY118+GB118+GH118+GW118+GZ118+HI118+HO118+HR118+HX118+IM118+IS118+IV118+JK118+JN118+JQ118+JT118+JW118+JZ118+KC118+KF118+DK118+CD118+AB118+AK118+EU118+FJ118+JE118+AE118+AZ118+CY118+V118+IJ118+GN118+P118+CP118+AQ118+HU118+GQ118+HC118+JH118+D118+IG118+HL118+GT118+IA118+EO118+GK118</f>
        <v>#REF!</v>
      </c>
      <c r="KJ118" s="6"/>
      <c r="KK118" s="9"/>
      <c r="KL118" s="6"/>
      <c r="KM118" s="6"/>
      <c r="KN118" s="6"/>
      <c r="KO118" s="9"/>
      <c r="KP118" s="6"/>
      <c r="KQ118" s="6"/>
      <c r="KR118" s="6"/>
      <c r="KS118" s="9"/>
      <c r="KT118" s="6"/>
      <c r="KU118" s="6"/>
      <c r="KV118" s="1"/>
      <c r="KW118" s="2"/>
      <c r="KX118" s="1"/>
      <c r="KY118" s="1"/>
      <c r="KZ118" s="1"/>
      <c r="LA118" s="2"/>
      <c r="LB118" s="1"/>
      <c r="LC118" s="1"/>
      <c r="LD118" s="1"/>
      <c r="LE118" s="2"/>
      <c r="LF118" s="1"/>
      <c r="LG118" s="1"/>
      <c r="LH118" s="1"/>
      <c r="LI118" s="2"/>
      <c r="LJ118" s="1"/>
      <c r="LK118" s="1"/>
      <c r="LL118" s="1"/>
      <c r="LM118" s="2"/>
      <c r="LN118" s="1"/>
      <c r="LO118" s="1"/>
      <c r="LP118" s="1"/>
      <c r="LQ118" s="2"/>
      <c r="LR118" s="1"/>
      <c r="LS118" s="1"/>
      <c r="LT118" s="1"/>
      <c r="LU118" s="2"/>
      <c r="LV118" s="1"/>
      <c r="LW118" s="1"/>
      <c r="LX118" s="1"/>
      <c r="LY118" s="2"/>
      <c r="LZ118" s="1"/>
      <c r="MA118" s="1"/>
      <c r="MB118" s="1"/>
    </row>
    <row r="119" spans="1:415" x14ac:dyDescent="0.3">
      <c r="A119" s="57">
        <v>2017</v>
      </c>
      <c r="B119" s="58" t="s">
        <v>14</v>
      </c>
      <c r="C119" s="63">
        <v>0</v>
      </c>
      <c r="D119" s="14">
        <v>0</v>
      </c>
      <c r="E119" s="64">
        <v>0</v>
      </c>
      <c r="F119" s="63">
        <v>5.2949999999999999</v>
      </c>
      <c r="G119" s="14">
        <v>323.14999999999998</v>
      </c>
      <c r="H119" s="64">
        <f t="shared" si="1070"/>
        <v>61029.272898961281</v>
      </c>
      <c r="I119" s="63">
        <v>0</v>
      </c>
      <c r="J119" s="14">
        <v>0</v>
      </c>
      <c r="K119" s="64">
        <v>0</v>
      </c>
      <c r="L119" s="63">
        <v>0.434</v>
      </c>
      <c r="M119" s="14">
        <v>16.350000000000001</v>
      </c>
      <c r="N119" s="64">
        <f t="shared" si="1097"/>
        <v>37672.811059907835</v>
      </c>
      <c r="O119" s="63">
        <v>0</v>
      </c>
      <c r="P119" s="14">
        <v>0</v>
      </c>
      <c r="Q119" s="64">
        <v>0</v>
      </c>
      <c r="R119" s="63"/>
      <c r="S119" s="14"/>
      <c r="T119" s="64"/>
      <c r="U119" s="63">
        <v>0</v>
      </c>
      <c r="V119" s="14">
        <v>0</v>
      </c>
      <c r="W119" s="64">
        <v>0</v>
      </c>
      <c r="X119" s="63">
        <v>0</v>
      </c>
      <c r="Y119" s="14">
        <v>0</v>
      </c>
      <c r="Z119" s="64">
        <v>0</v>
      </c>
      <c r="AA119" s="63">
        <v>120.17700000000001</v>
      </c>
      <c r="AB119" s="14">
        <v>3123.85</v>
      </c>
      <c r="AC119" s="64">
        <f t="shared" si="1071"/>
        <v>25993.742563052827</v>
      </c>
      <c r="AD119" s="63">
        <v>0</v>
      </c>
      <c r="AE119" s="14">
        <v>0</v>
      </c>
      <c r="AF119" s="64">
        <v>0</v>
      </c>
      <c r="AG119" s="63">
        <v>0</v>
      </c>
      <c r="AH119" s="14">
        <v>0</v>
      </c>
      <c r="AI119" s="64">
        <v>0</v>
      </c>
      <c r="AJ119" s="63">
        <v>0</v>
      </c>
      <c r="AK119" s="14">
        <v>0</v>
      </c>
      <c r="AL119" s="64">
        <v>0</v>
      </c>
      <c r="AM119" s="63">
        <v>0</v>
      </c>
      <c r="AN119" s="14">
        <v>0</v>
      </c>
      <c r="AO119" s="64">
        <v>0</v>
      </c>
      <c r="AP119" s="63">
        <v>0</v>
      </c>
      <c r="AQ119" s="14">
        <v>0</v>
      </c>
      <c r="AR119" s="64">
        <v>0</v>
      </c>
      <c r="AS119" s="63">
        <v>0.04</v>
      </c>
      <c r="AT119" s="14">
        <v>1.65</v>
      </c>
      <c r="AU119" s="64">
        <f t="shared" si="1072"/>
        <v>41250</v>
      </c>
      <c r="AV119" s="63">
        <v>0</v>
      </c>
      <c r="AW119" s="14">
        <v>0</v>
      </c>
      <c r="AX119" s="64">
        <v>0</v>
      </c>
      <c r="AY119" s="63">
        <v>0</v>
      </c>
      <c r="AZ119" s="14">
        <v>0</v>
      </c>
      <c r="BA119" s="64">
        <v>0</v>
      </c>
      <c r="BB119" s="63">
        <v>0</v>
      </c>
      <c r="BC119" s="14">
        <v>0</v>
      </c>
      <c r="BD119" s="64">
        <v>0</v>
      </c>
      <c r="BE119" s="63"/>
      <c r="BF119" s="14"/>
      <c r="BG119" s="64"/>
      <c r="BH119" s="63">
        <v>0</v>
      </c>
      <c r="BI119" s="14">
        <v>0</v>
      </c>
      <c r="BJ119" s="64">
        <v>0</v>
      </c>
      <c r="BK119" s="63">
        <v>2.9540000000000002</v>
      </c>
      <c r="BL119" s="14">
        <v>127.21</v>
      </c>
      <c r="BM119" s="64">
        <f t="shared" si="1073"/>
        <v>43063.642518618821</v>
      </c>
      <c r="BN119" s="63">
        <v>0</v>
      </c>
      <c r="BO119" s="14">
        <v>0</v>
      </c>
      <c r="BP119" s="64">
        <v>0</v>
      </c>
      <c r="BQ119" s="63"/>
      <c r="BR119" s="14"/>
      <c r="BS119" s="64"/>
      <c r="BT119" s="63">
        <v>0</v>
      </c>
      <c r="BU119" s="14">
        <v>0</v>
      </c>
      <c r="BV119" s="64">
        <v>0</v>
      </c>
      <c r="BW119" s="63">
        <v>0</v>
      </c>
      <c r="BX119" s="14">
        <v>0</v>
      </c>
      <c r="BY119" s="64">
        <v>0</v>
      </c>
      <c r="BZ119" s="63"/>
      <c r="CA119" s="14"/>
      <c r="CB119" s="64"/>
      <c r="CC119" s="63">
        <v>107.492</v>
      </c>
      <c r="CD119" s="14">
        <v>1461.91</v>
      </c>
      <c r="CE119" s="64">
        <f t="shared" si="1074"/>
        <v>13600.1748967365</v>
      </c>
      <c r="CF119" s="63">
        <v>0</v>
      </c>
      <c r="CG119" s="14">
        <v>0</v>
      </c>
      <c r="CH119" s="64">
        <v>0</v>
      </c>
      <c r="CI119" s="63">
        <v>9.7000000000000003E-2</v>
      </c>
      <c r="CJ119" s="14">
        <v>3.17</v>
      </c>
      <c r="CK119" s="64">
        <f t="shared" si="1118"/>
        <v>32680.412371134018</v>
      </c>
      <c r="CL119" s="63">
        <v>0</v>
      </c>
      <c r="CM119" s="14">
        <v>0</v>
      </c>
      <c r="CN119" s="64">
        <f t="shared" si="1075"/>
        <v>0</v>
      </c>
      <c r="CO119" s="63">
        <v>0</v>
      </c>
      <c r="CP119" s="14">
        <v>0</v>
      </c>
      <c r="CQ119" s="64">
        <v>0</v>
      </c>
      <c r="CR119" s="63">
        <v>0</v>
      </c>
      <c r="CS119" s="14">
        <v>0</v>
      </c>
      <c r="CT119" s="64">
        <f t="shared" si="1076"/>
        <v>0</v>
      </c>
      <c r="CU119" s="63">
        <v>0</v>
      </c>
      <c r="CV119" s="14">
        <v>0</v>
      </c>
      <c r="CW119" s="64">
        <v>0</v>
      </c>
      <c r="CX119" s="63">
        <v>0</v>
      </c>
      <c r="CY119" s="14">
        <v>0</v>
      </c>
      <c r="CZ119" s="64">
        <v>0</v>
      </c>
      <c r="DA119" s="63">
        <v>0.34599999999999997</v>
      </c>
      <c r="DB119" s="14">
        <v>14.01</v>
      </c>
      <c r="DC119" s="64">
        <f t="shared" si="1077"/>
        <v>40491.329479768785</v>
      </c>
      <c r="DD119" s="63">
        <v>0</v>
      </c>
      <c r="DE119" s="14">
        <v>0</v>
      </c>
      <c r="DF119" s="64">
        <v>0</v>
      </c>
      <c r="DG119" s="63">
        <v>0</v>
      </c>
      <c r="DH119" s="14">
        <v>0</v>
      </c>
      <c r="DI119" s="64">
        <v>0</v>
      </c>
      <c r="DJ119" s="63">
        <v>0</v>
      </c>
      <c r="DK119" s="14">
        <v>0</v>
      </c>
      <c r="DL119" s="64">
        <v>0</v>
      </c>
      <c r="DM119" s="63">
        <v>0</v>
      </c>
      <c r="DN119" s="14">
        <v>0</v>
      </c>
      <c r="DO119" s="64">
        <v>0</v>
      </c>
      <c r="DP119" s="63">
        <v>0</v>
      </c>
      <c r="DQ119" s="14">
        <v>0</v>
      </c>
      <c r="DR119" s="64">
        <v>0</v>
      </c>
      <c r="DS119" s="63">
        <v>0</v>
      </c>
      <c r="DT119" s="14">
        <v>0</v>
      </c>
      <c r="DU119" s="64">
        <v>0</v>
      </c>
      <c r="DV119" s="63">
        <v>0</v>
      </c>
      <c r="DW119" s="14">
        <v>0</v>
      </c>
      <c r="DX119" s="64">
        <v>0</v>
      </c>
      <c r="DY119" s="63">
        <v>0</v>
      </c>
      <c r="DZ119" s="14">
        <v>0</v>
      </c>
      <c r="EA119" s="64">
        <f t="shared" si="1078"/>
        <v>0</v>
      </c>
      <c r="EB119" s="63">
        <v>0</v>
      </c>
      <c r="EC119" s="14">
        <v>0</v>
      </c>
      <c r="ED119" s="64">
        <f t="shared" si="1079"/>
        <v>0</v>
      </c>
      <c r="EE119" s="63">
        <v>0</v>
      </c>
      <c r="EF119" s="14">
        <v>0</v>
      </c>
      <c r="EG119" s="64">
        <f t="shared" si="1113"/>
        <v>0</v>
      </c>
      <c r="EH119" s="63">
        <v>1.6759999999999999</v>
      </c>
      <c r="EI119" s="14">
        <v>58.67</v>
      </c>
      <c r="EJ119" s="64">
        <f t="shared" si="1080"/>
        <v>35005.966587112176</v>
      </c>
      <c r="EK119" s="63">
        <v>0</v>
      </c>
      <c r="EL119" s="14">
        <v>0</v>
      </c>
      <c r="EM119" s="64">
        <v>0</v>
      </c>
      <c r="EN119" s="63">
        <v>0</v>
      </c>
      <c r="EO119" s="14">
        <v>0</v>
      </c>
      <c r="EP119" s="64">
        <v>0</v>
      </c>
      <c r="EQ119" s="63">
        <v>0</v>
      </c>
      <c r="ER119" s="14">
        <v>0</v>
      </c>
      <c r="ES119" s="64">
        <v>0</v>
      </c>
      <c r="ET119" s="63">
        <v>27.35</v>
      </c>
      <c r="EU119" s="14">
        <v>1230.7</v>
      </c>
      <c r="EV119" s="64">
        <f t="shared" si="1081"/>
        <v>44998.1718464351</v>
      </c>
      <c r="EW119" s="63">
        <v>0</v>
      </c>
      <c r="EX119" s="14">
        <v>0</v>
      </c>
      <c r="EY119" s="64">
        <v>0</v>
      </c>
      <c r="EZ119" s="63"/>
      <c r="FA119" s="14"/>
      <c r="FB119" s="64"/>
      <c r="FC119" s="63">
        <v>0.188</v>
      </c>
      <c r="FD119" s="14">
        <v>6.45</v>
      </c>
      <c r="FE119" s="64">
        <f t="shared" si="1098"/>
        <v>34308.510638297877</v>
      </c>
      <c r="FF119" s="63">
        <v>2.7469999999999999</v>
      </c>
      <c r="FG119" s="14">
        <v>90.94</v>
      </c>
      <c r="FH119" s="64">
        <f t="shared" si="1082"/>
        <v>33105.205678922459</v>
      </c>
      <c r="FI119" s="63">
        <v>0</v>
      </c>
      <c r="FJ119" s="14">
        <v>0</v>
      </c>
      <c r="FK119" s="64">
        <v>0</v>
      </c>
      <c r="FL119" s="63">
        <v>0</v>
      </c>
      <c r="FM119" s="14">
        <v>0</v>
      </c>
      <c r="FN119" s="64">
        <v>0</v>
      </c>
      <c r="FO119" s="63">
        <v>0</v>
      </c>
      <c r="FP119" s="14">
        <v>0</v>
      </c>
      <c r="FQ119" s="64">
        <f t="shared" si="1083"/>
        <v>0</v>
      </c>
      <c r="FR119" s="63">
        <v>5.2590000000000003</v>
      </c>
      <c r="FS119" s="14">
        <v>186.19</v>
      </c>
      <c r="FT119" s="64">
        <f t="shared" si="1099"/>
        <v>35404.069214679592</v>
      </c>
      <c r="FU119" s="63">
        <v>171.23400000000001</v>
      </c>
      <c r="FV119" s="14">
        <v>4694.75</v>
      </c>
      <c r="FW119" s="64">
        <f t="shared" si="1084"/>
        <v>27417.160143429461</v>
      </c>
      <c r="FX119" s="63">
        <v>84.963999999999999</v>
      </c>
      <c r="FY119" s="14">
        <v>3702.96</v>
      </c>
      <c r="FZ119" s="64">
        <f t="shared" si="1085"/>
        <v>43582.693846805705</v>
      </c>
      <c r="GA119" s="63">
        <v>0</v>
      </c>
      <c r="GB119" s="14">
        <v>0</v>
      </c>
      <c r="GC119" s="64">
        <v>0</v>
      </c>
      <c r="GD119" s="63">
        <v>3.9E-2</v>
      </c>
      <c r="GE119" s="14">
        <v>1.65</v>
      </c>
      <c r="GF119" s="64">
        <f t="shared" si="1100"/>
        <v>42307.692307692305</v>
      </c>
      <c r="GG119" s="63">
        <v>1.696</v>
      </c>
      <c r="GH119" s="14">
        <v>66.06</v>
      </c>
      <c r="GI119" s="64">
        <f t="shared" si="1086"/>
        <v>38950.471698113215</v>
      </c>
      <c r="GJ119" s="63">
        <v>0</v>
      </c>
      <c r="GK119" s="14">
        <v>0</v>
      </c>
      <c r="GL119" s="64">
        <v>0</v>
      </c>
      <c r="GM119" s="63">
        <v>0</v>
      </c>
      <c r="GN119" s="14">
        <v>0</v>
      </c>
      <c r="GO119" s="64">
        <v>0</v>
      </c>
      <c r="GP119" s="63">
        <v>0.06</v>
      </c>
      <c r="GQ119" s="14">
        <v>1.03</v>
      </c>
      <c r="GR119" s="64">
        <f t="shared" si="1105"/>
        <v>17166.666666666668</v>
      </c>
      <c r="GS119" s="63">
        <v>0</v>
      </c>
      <c r="GT119" s="14">
        <v>0</v>
      </c>
      <c r="GU119" s="64">
        <v>0</v>
      </c>
      <c r="GV119" s="63">
        <v>0</v>
      </c>
      <c r="GW119" s="14">
        <v>0</v>
      </c>
      <c r="GX119" s="64">
        <v>0</v>
      </c>
      <c r="GY119" s="63">
        <v>0</v>
      </c>
      <c r="GZ119" s="14">
        <v>0</v>
      </c>
      <c r="HA119" s="64">
        <v>0</v>
      </c>
      <c r="HB119" s="63">
        <v>0</v>
      </c>
      <c r="HC119" s="14">
        <v>0</v>
      </c>
      <c r="HD119" s="64">
        <v>0</v>
      </c>
      <c r="HE119" s="63">
        <v>0</v>
      </c>
      <c r="HF119" s="14">
        <v>0</v>
      </c>
      <c r="HG119" s="64">
        <f t="shared" si="1087"/>
        <v>0</v>
      </c>
      <c r="HH119" s="63">
        <v>0</v>
      </c>
      <c r="HI119" s="14">
        <v>0</v>
      </c>
      <c r="HJ119" s="64">
        <v>0</v>
      </c>
      <c r="HK119" s="63">
        <v>0</v>
      </c>
      <c r="HL119" s="14">
        <v>0</v>
      </c>
      <c r="HM119" s="64">
        <v>0</v>
      </c>
      <c r="HN119" s="63">
        <v>0.06</v>
      </c>
      <c r="HO119" s="14">
        <v>2.06</v>
      </c>
      <c r="HP119" s="64">
        <f t="shared" si="1101"/>
        <v>34333.333333333336</v>
      </c>
      <c r="HQ119" s="63">
        <v>0</v>
      </c>
      <c r="HR119" s="14">
        <v>0</v>
      </c>
      <c r="HS119" s="64">
        <v>0</v>
      </c>
      <c r="HT119" s="63">
        <v>0</v>
      </c>
      <c r="HU119" s="14">
        <v>0</v>
      </c>
      <c r="HV119" s="64">
        <v>0</v>
      </c>
      <c r="HW119" s="63">
        <v>0</v>
      </c>
      <c r="HX119" s="14">
        <v>0</v>
      </c>
      <c r="HY119" s="64">
        <v>0</v>
      </c>
      <c r="HZ119" s="63">
        <v>0</v>
      </c>
      <c r="IA119" s="14">
        <v>0</v>
      </c>
      <c r="IB119" s="64">
        <v>0</v>
      </c>
      <c r="IC119" s="63">
        <v>0</v>
      </c>
      <c r="ID119" s="14">
        <v>0</v>
      </c>
      <c r="IE119" s="64">
        <f t="shared" si="1090"/>
        <v>0</v>
      </c>
      <c r="IF119" s="63">
        <v>0</v>
      </c>
      <c r="IG119" s="14">
        <v>0</v>
      </c>
      <c r="IH119" s="64">
        <v>0</v>
      </c>
      <c r="II119" s="63">
        <v>0</v>
      </c>
      <c r="IJ119" s="14">
        <v>0</v>
      </c>
      <c r="IK119" s="64">
        <v>0</v>
      </c>
      <c r="IL119" s="63">
        <v>0</v>
      </c>
      <c r="IM119" s="14">
        <v>0</v>
      </c>
      <c r="IN119" s="64">
        <v>0</v>
      </c>
      <c r="IO119" s="63">
        <v>0</v>
      </c>
      <c r="IP119" s="14">
        <v>0</v>
      </c>
      <c r="IQ119" s="64">
        <v>0</v>
      </c>
      <c r="IR119" s="63">
        <v>0</v>
      </c>
      <c r="IS119" s="14">
        <v>0</v>
      </c>
      <c r="IT119" s="64">
        <v>0</v>
      </c>
      <c r="IU119" s="63">
        <v>5.0000000000000001E-3</v>
      </c>
      <c r="IV119" s="14">
        <v>0.72</v>
      </c>
      <c r="IW119" s="64">
        <f t="shared" si="1091"/>
        <v>144000</v>
      </c>
      <c r="IX119" s="63">
        <v>0</v>
      </c>
      <c r="IY119" s="14">
        <v>0</v>
      </c>
      <c r="IZ119" s="64">
        <f t="shared" si="1092"/>
        <v>0</v>
      </c>
      <c r="JA119" s="63">
        <v>0</v>
      </c>
      <c r="JB119" s="14">
        <v>0</v>
      </c>
      <c r="JC119" s="64">
        <v>0</v>
      </c>
      <c r="JD119" s="63">
        <v>0</v>
      </c>
      <c r="JE119" s="14">
        <v>0</v>
      </c>
      <c r="JF119" s="64">
        <v>0</v>
      </c>
      <c r="JG119" s="63">
        <v>0</v>
      </c>
      <c r="JH119" s="14">
        <v>0</v>
      </c>
      <c r="JI119" s="64">
        <v>0</v>
      </c>
      <c r="JJ119" s="63">
        <v>0.04</v>
      </c>
      <c r="JK119" s="14">
        <v>1.36</v>
      </c>
      <c r="JL119" s="64">
        <f t="shared" si="1093"/>
        <v>34000</v>
      </c>
      <c r="JM119" s="63">
        <v>0</v>
      </c>
      <c r="JN119" s="14">
        <v>0</v>
      </c>
      <c r="JO119" s="64">
        <v>0</v>
      </c>
      <c r="JP119" s="63">
        <v>0.18</v>
      </c>
      <c r="JQ119" s="14">
        <v>4.5199999999999996</v>
      </c>
      <c r="JR119" s="64">
        <f t="shared" si="1102"/>
        <v>25111.111111111109</v>
      </c>
      <c r="JS119" s="63">
        <v>0</v>
      </c>
      <c r="JT119" s="14">
        <v>0</v>
      </c>
      <c r="JU119" s="64">
        <v>0</v>
      </c>
      <c r="JV119" s="63">
        <v>0.30199999999999999</v>
      </c>
      <c r="JW119" s="14">
        <v>1.69</v>
      </c>
      <c r="JX119" s="64">
        <f t="shared" si="1117"/>
        <v>5596.0264900662251</v>
      </c>
      <c r="JY119" s="63">
        <v>0</v>
      </c>
      <c r="JZ119" s="14">
        <v>0</v>
      </c>
      <c r="KA119" s="64">
        <v>0</v>
      </c>
      <c r="KB119" s="63">
        <v>17.678999999999998</v>
      </c>
      <c r="KC119" s="14">
        <v>448.72</v>
      </c>
      <c r="KD119" s="64">
        <f t="shared" si="1095"/>
        <v>25381.526104417673</v>
      </c>
      <c r="KE119" s="63">
        <v>1E-3</v>
      </c>
      <c r="KF119" s="14">
        <v>0.06</v>
      </c>
      <c r="KG119" s="64">
        <f t="shared" si="1096"/>
        <v>60000</v>
      </c>
      <c r="KH119" s="11" t="e">
        <f>F119+I119+L119+AM119+AS119+BB119+BH119+#REF!+BN119+BT119+BW119+CF119+CI119+DA119+DD119+DG119+DP119+DS119+DV119+EH119+EK119+EQ119+GD119+EW119+FC119+FF119+FL119+FR119+AG119+FU119+FX119+GA119+GG119+GV119+GY119+HH119+HN119+HQ119+HW119+IL119+IR119+IU119+JJ119+JM119+JP119+JS119+JV119+JY119+KB119+KE119+DJ119+CC119+AA119+AJ119+ET119+FI119+JD119+AD119+AY119+CX119+U119+II119+GM119+O119+CO119+AP119+HT119+GP119+HB119+JG119+C119+IF119+HK119+GS119+HZ119+EN119+GJ119</f>
        <v>#REF!</v>
      </c>
      <c r="KI119" s="21" t="e">
        <f>G119+J119+M119+AN119+AT119+BC119+BI119+#REF!+BO119+BU119+BX119+CG119+CJ119+DB119+DE119+DH119+DQ119+DT119+DW119+EI119+EL119+ER119+GE119+EX119+FD119+FG119+FM119+FS119+AH119+FV119+FY119+GB119+GH119+GW119+GZ119+HI119+HO119+HR119+HX119+IM119+IS119+IV119+JK119+JN119+JQ119+JT119+JW119+JZ119+KC119+KF119+DK119+CD119+AB119+AK119+EU119+FJ119+JE119+AE119+AZ119+CY119+V119+IJ119+GN119+P119+CP119+AQ119+HU119+GQ119+HC119+JH119+D119+IG119+HL119+GT119+IA119+EO119+GK119</f>
        <v>#REF!</v>
      </c>
      <c r="KJ119" s="6"/>
      <c r="KK119" s="9"/>
      <c r="KL119" s="6"/>
      <c r="KM119" s="6"/>
      <c r="KN119" s="6"/>
      <c r="KO119" s="9"/>
      <c r="KP119" s="6"/>
      <c r="KQ119" s="6"/>
      <c r="KR119" s="6"/>
      <c r="KS119" s="9"/>
      <c r="KT119" s="6"/>
      <c r="KU119" s="6"/>
      <c r="KV119" s="1"/>
      <c r="KW119" s="2"/>
      <c r="KX119" s="1"/>
      <c r="KY119" s="1"/>
      <c r="KZ119" s="1"/>
      <c r="LA119" s="2"/>
      <c r="LB119" s="1"/>
      <c r="LC119" s="1"/>
      <c r="LD119" s="1"/>
      <c r="LE119" s="2"/>
      <c r="LF119" s="1"/>
      <c r="LG119" s="1"/>
      <c r="LH119" s="1"/>
      <c r="LI119" s="2"/>
      <c r="LJ119" s="1"/>
      <c r="LK119" s="1"/>
      <c r="LL119" s="1"/>
      <c r="LM119" s="2"/>
      <c r="LN119" s="1"/>
      <c r="LO119" s="1"/>
      <c r="LP119" s="1"/>
      <c r="LQ119" s="2"/>
      <c r="LR119" s="1"/>
      <c r="LS119" s="1"/>
      <c r="LT119" s="1"/>
      <c r="LU119" s="2"/>
      <c r="LV119" s="1"/>
      <c r="LW119" s="1"/>
      <c r="LX119" s="1"/>
      <c r="LY119" s="2"/>
      <c r="LZ119" s="1"/>
      <c r="MA119" s="1"/>
      <c r="MB119" s="1"/>
    </row>
    <row r="120" spans="1:415" x14ac:dyDescent="0.3">
      <c r="A120" s="57">
        <v>2017</v>
      </c>
      <c r="B120" s="58" t="s">
        <v>15</v>
      </c>
      <c r="C120" s="63">
        <v>0</v>
      </c>
      <c r="D120" s="14">
        <v>0</v>
      </c>
      <c r="E120" s="64">
        <v>0</v>
      </c>
      <c r="F120" s="63">
        <v>3.4929999999999999</v>
      </c>
      <c r="G120" s="14">
        <v>147.19999999999999</v>
      </c>
      <c r="H120" s="64">
        <f t="shared" si="1070"/>
        <v>42141.425708559982</v>
      </c>
      <c r="I120" s="63">
        <v>0</v>
      </c>
      <c r="J120" s="14">
        <v>0</v>
      </c>
      <c r="K120" s="64">
        <v>0</v>
      </c>
      <c r="L120" s="63">
        <v>0.30199999999999999</v>
      </c>
      <c r="M120" s="14">
        <v>12.24</v>
      </c>
      <c r="N120" s="64">
        <f t="shared" si="1097"/>
        <v>40529.801324503307</v>
      </c>
      <c r="O120" s="63">
        <v>0</v>
      </c>
      <c r="P120" s="14">
        <v>0</v>
      </c>
      <c r="Q120" s="64">
        <v>0</v>
      </c>
      <c r="R120" s="63"/>
      <c r="S120" s="14"/>
      <c r="T120" s="64"/>
      <c r="U120" s="63">
        <v>0.3</v>
      </c>
      <c r="V120" s="14">
        <v>10.16</v>
      </c>
      <c r="W120" s="64">
        <f t="shared" si="1104"/>
        <v>33866.666666666664</v>
      </c>
      <c r="X120" s="63">
        <v>0</v>
      </c>
      <c r="Y120" s="14">
        <v>0</v>
      </c>
      <c r="Z120" s="64">
        <v>0</v>
      </c>
      <c r="AA120" s="63">
        <v>95.114000000000004</v>
      </c>
      <c r="AB120" s="14">
        <v>2831.77</v>
      </c>
      <c r="AC120" s="64">
        <f t="shared" si="1071"/>
        <v>29772.378409067012</v>
      </c>
      <c r="AD120" s="63">
        <v>0</v>
      </c>
      <c r="AE120" s="14">
        <v>0</v>
      </c>
      <c r="AF120" s="64">
        <v>0</v>
      </c>
      <c r="AG120" s="63">
        <v>0</v>
      </c>
      <c r="AH120" s="14">
        <v>0</v>
      </c>
      <c r="AI120" s="64">
        <v>0</v>
      </c>
      <c r="AJ120" s="63">
        <v>0</v>
      </c>
      <c r="AK120" s="14">
        <v>0</v>
      </c>
      <c r="AL120" s="64">
        <v>0</v>
      </c>
      <c r="AM120" s="63">
        <v>0</v>
      </c>
      <c r="AN120" s="14">
        <v>0</v>
      </c>
      <c r="AO120" s="64">
        <v>0</v>
      </c>
      <c r="AP120" s="63">
        <v>1E-3</v>
      </c>
      <c r="AQ120" s="14">
        <v>0.03</v>
      </c>
      <c r="AR120" s="64">
        <f t="shared" si="1110"/>
        <v>30000</v>
      </c>
      <c r="AS120" s="63">
        <v>0</v>
      </c>
      <c r="AT120" s="14">
        <v>0</v>
      </c>
      <c r="AU120" s="64">
        <v>0</v>
      </c>
      <c r="AV120" s="63">
        <v>0</v>
      </c>
      <c r="AW120" s="14">
        <v>0</v>
      </c>
      <c r="AX120" s="64">
        <v>0</v>
      </c>
      <c r="AY120" s="63">
        <v>0</v>
      </c>
      <c r="AZ120" s="14">
        <v>0</v>
      </c>
      <c r="BA120" s="64">
        <v>0</v>
      </c>
      <c r="BB120" s="63">
        <v>0</v>
      </c>
      <c r="BC120" s="14">
        <v>0</v>
      </c>
      <c r="BD120" s="64">
        <v>0</v>
      </c>
      <c r="BE120" s="63"/>
      <c r="BF120" s="14"/>
      <c r="BG120" s="64"/>
      <c r="BH120" s="63">
        <v>0</v>
      </c>
      <c r="BI120" s="14">
        <v>0</v>
      </c>
      <c r="BJ120" s="64">
        <v>0</v>
      </c>
      <c r="BK120" s="63">
        <v>2.5870000000000002</v>
      </c>
      <c r="BL120" s="14">
        <v>139.18</v>
      </c>
      <c r="BM120" s="64">
        <f t="shared" si="1073"/>
        <v>53799.768071124854</v>
      </c>
      <c r="BN120" s="63">
        <v>9.8000000000000004E-2</v>
      </c>
      <c r="BO120" s="14">
        <v>4.0599999999999996</v>
      </c>
      <c r="BP120" s="64">
        <f t="shared" si="1116"/>
        <v>41428.57142857142</v>
      </c>
      <c r="BQ120" s="63"/>
      <c r="BR120" s="14"/>
      <c r="BS120" s="64"/>
      <c r="BT120" s="63">
        <v>0</v>
      </c>
      <c r="BU120" s="14">
        <v>0</v>
      </c>
      <c r="BV120" s="64">
        <v>0</v>
      </c>
      <c r="BW120" s="63">
        <v>0.38500000000000001</v>
      </c>
      <c r="BX120" s="14">
        <v>24.67</v>
      </c>
      <c r="BY120" s="64">
        <f t="shared" ref="BY120" si="1123">BX120/BW120*1000</f>
        <v>64077.922077922085</v>
      </c>
      <c r="BZ120" s="63"/>
      <c r="CA120" s="14"/>
      <c r="CB120" s="64"/>
      <c r="CC120" s="63">
        <v>54.898000000000003</v>
      </c>
      <c r="CD120" s="14">
        <v>2170.81</v>
      </c>
      <c r="CE120" s="64">
        <f t="shared" si="1074"/>
        <v>39542.606288025061</v>
      </c>
      <c r="CF120" s="63">
        <v>0</v>
      </c>
      <c r="CG120" s="14">
        <v>0</v>
      </c>
      <c r="CH120" s="64">
        <v>0</v>
      </c>
      <c r="CI120" s="63">
        <v>0</v>
      </c>
      <c r="CJ120" s="14">
        <v>0</v>
      </c>
      <c r="CK120" s="64">
        <v>0</v>
      </c>
      <c r="CL120" s="63">
        <v>0</v>
      </c>
      <c r="CM120" s="14">
        <v>0</v>
      </c>
      <c r="CN120" s="64">
        <f t="shared" si="1075"/>
        <v>0</v>
      </c>
      <c r="CO120" s="63">
        <v>0</v>
      </c>
      <c r="CP120" s="14">
        <v>0</v>
      </c>
      <c r="CQ120" s="64">
        <v>0</v>
      </c>
      <c r="CR120" s="63">
        <v>0</v>
      </c>
      <c r="CS120" s="14">
        <v>0</v>
      </c>
      <c r="CT120" s="64">
        <f t="shared" si="1076"/>
        <v>0</v>
      </c>
      <c r="CU120" s="63">
        <v>0</v>
      </c>
      <c r="CV120" s="14">
        <v>0</v>
      </c>
      <c r="CW120" s="64">
        <v>0</v>
      </c>
      <c r="CX120" s="63">
        <v>0</v>
      </c>
      <c r="CY120" s="14">
        <v>0</v>
      </c>
      <c r="CZ120" s="64">
        <v>0</v>
      </c>
      <c r="DA120" s="63">
        <v>0.54100000000000004</v>
      </c>
      <c r="DB120" s="14">
        <v>19.84</v>
      </c>
      <c r="DC120" s="64">
        <f t="shared" si="1077"/>
        <v>36672.828096118297</v>
      </c>
      <c r="DD120" s="63">
        <v>0</v>
      </c>
      <c r="DE120" s="14">
        <v>0</v>
      </c>
      <c r="DF120" s="64">
        <v>0</v>
      </c>
      <c r="DG120" s="63">
        <v>0</v>
      </c>
      <c r="DH120" s="14">
        <v>0</v>
      </c>
      <c r="DI120" s="64">
        <v>0</v>
      </c>
      <c r="DJ120" s="63">
        <v>0</v>
      </c>
      <c r="DK120" s="14">
        <v>0</v>
      </c>
      <c r="DL120" s="64">
        <v>0</v>
      </c>
      <c r="DM120" s="63">
        <v>0</v>
      </c>
      <c r="DN120" s="14">
        <v>0</v>
      </c>
      <c r="DO120" s="64">
        <v>0</v>
      </c>
      <c r="DP120" s="63">
        <v>0</v>
      </c>
      <c r="DQ120" s="14">
        <v>0</v>
      </c>
      <c r="DR120" s="64">
        <v>0</v>
      </c>
      <c r="DS120" s="63">
        <v>3.3000000000000002E-2</v>
      </c>
      <c r="DT120" s="14">
        <v>1.52</v>
      </c>
      <c r="DU120" s="64">
        <f t="shared" si="1112"/>
        <v>46060.606060606064</v>
      </c>
      <c r="DV120" s="63">
        <v>0</v>
      </c>
      <c r="DW120" s="14">
        <v>0</v>
      </c>
      <c r="DX120" s="64">
        <v>0</v>
      </c>
      <c r="DY120" s="63">
        <v>0</v>
      </c>
      <c r="DZ120" s="14">
        <v>0</v>
      </c>
      <c r="EA120" s="64">
        <f t="shared" si="1078"/>
        <v>0</v>
      </c>
      <c r="EB120" s="63">
        <v>0</v>
      </c>
      <c r="EC120" s="14">
        <v>0</v>
      </c>
      <c r="ED120" s="64">
        <f t="shared" si="1079"/>
        <v>0</v>
      </c>
      <c r="EE120" s="63">
        <v>0</v>
      </c>
      <c r="EF120" s="14">
        <v>0</v>
      </c>
      <c r="EG120" s="64">
        <f t="shared" si="1113"/>
        <v>0</v>
      </c>
      <c r="EH120" s="63">
        <v>0</v>
      </c>
      <c r="EI120" s="14">
        <v>0</v>
      </c>
      <c r="EJ120" s="64">
        <v>0</v>
      </c>
      <c r="EK120" s="63">
        <v>0</v>
      </c>
      <c r="EL120" s="14">
        <v>0</v>
      </c>
      <c r="EM120" s="64">
        <v>0</v>
      </c>
      <c r="EN120" s="63">
        <v>0</v>
      </c>
      <c r="EO120" s="14">
        <v>0</v>
      </c>
      <c r="EP120" s="64">
        <v>0</v>
      </c>
      <c r="EQ120" s="63">
        <v>0</v>
      </c>
      <c r="ER120" s="14">
        <v>0</v>
      </c>
      <c r="ES120" s="64">
        <v>0</v>
      </c>
      <c r="ET120" s="63">
        <v>41.978999999999999</v>
      </c>
      <c r="EU120" s="14">
        <v>1322.82</v>
      </c>
      <c r="EV120" s="64">
        <f t="shared" si="1081"/>
        <v>31511.47002072465</v>
      </c>
      <c r="EW120" s="63">
        <v>0</v>
      </c>
      <c r="EX120" s="14">
        <v>0</v>
      </c>
      <c r="EY120" s="64">
        <v>0</v>
      </c>
      <c r="EZ120" s="63"/>
      <c r="FA120" s="14"/>
      <c r="FB120" s="64"/>
      <c r="FC120" s="63">
        <v>2.1360000000000001</v>
      </c>
      <c r="FD120" s="14">
        <v>59.67</v>
      </c>
      <c r="FE120" s="64">
        <f t="shared" si="1098"/>
        <v>27935.393258426968</v>
      </c>
      <c r="FF120" s="63">
        <v>2.2120000000000002</v>
      </c>
      <c r="FG120" s="14">
        <v>96.76</v>
      </c>
      <c r="FH120" s="64">
        <f t="shared" si="1082"/>
        <v>43743.218806509947</v>
      </c>
      <c r="FI120" s="63">
        <v>0</v>
      </c>
      <c r="FJ120" s="14">
        <v>0</v>
      </c>
      <c r="FK120" s="64">
        <v>0</v>
      </c>
      <c r="FL120" s="63">
        <v>0</v>
      </c>
      <c r="FM120" s="14">
        <v>0</v>
      </c>
      <c r="FN120" s="64">
        <v>0</v>
      </c>
      <c r="FO120" s="63">
        <v>0</v>
      </c>
      <c r="FP120" s="14">
        <v>0</v>
      </c>
      <c r="FQ120" s="64">
        <f t="shared" si="1083"/>
        <v>0</v>
      </c>
      <c r="FR120" s="63">
        <v>0.23699999999999999</v>
      </c>
      <c r="FS120" s="14">
        <v>9.8699999999999992</v>
      </c>
      <c r="FT120" s="64">
        <f t="shared" si="1099"/>
        <v>41645.569620253162</v>
      </c>
      <c r="FU120" s="63">
        <v>9.9049999999999994</v>
      </c>
      <c r="FV120" s="14">
        <v>187.43</v>
      </c>
      <c r="FW120" s="64">
        <f t="shared" si="1084"/>
        <v>18922.766279656742</v>
      </c>
      <c r="FX120" s="63">
        <v>127.58199999999999</v>
      </c>
      <c r="FY120" s="14">
        <v>3566.15</v>
      </c>
      <c r="FZ120" s="64">
        <f t="shared" si="1085"/>
        <v>27951.82706024361</v>
      </c>
      <c r="GA120" s="63">
        <v>0</v>
      </c>
      <c r="GB120" s="14">
        <v>0</v>
      </c>
      <c r="GC120" s="64">
        <v>0</v>
      </c>
      <c r="GD120" s="63">
        <v>0.05</v>
      </c>
      <c r="GE120" s="14">
        <v>5.14</v>
      </c>
      <c r="GF120" s="64">
        <f t="shared" si="1100"/>
        <v>102799.99999999999</v>
      </c>
      <c r="GG120" s="63">
        <v>0.48599999999999999</v>
      </c>
      <c r="GH120" s="14">
        <v>19</v>
      </c>
      <c r="GI120" s="64">
        <f t="shared" si="1086"/>
        <v>39094.650205761318</v>
      </c>
      <c r="GJ120" s="63">
        <v>0</v>
      </c>
      <c r="GK120" s="14">
        <v>0</v>
      </c>
      <c r="GL120" s="64">
        <v>0</v>
      </c>
      <c r="GM120" s="63">
        <v>0</v>
      </c>
      <c r="GN120" s="14">
        <v>0</v>
      </c>
      <c r="GO120" s="64">
        <v>0</v>
      </c>
      <c r="GP120" s="63">
        <v>0</v>
      </c>
      <c r="GQ120" s="14">
        <v>0</v>
      </c>
      <c r="GR120" s="64">
        <v>0</v>
      </c>
      <c r="GS120" s="63">
        <v>0</v>
      </c>
      <c r="GT120" s="14">
        <v>0</v>
      </c>
      <c r="GU120" s="64">
        <v>0</v>
      </c>
      <c r="GV120" s="63">
        <v>0</v>
      </c>
      <c r="GW120" s="14">
        <v>0</v>
      </c>
      <c r="GX120" s="64">
        <v>0</v>
      </c>
      <c r="GY120" s="63">
        <v>0</v>
      </c>
      <c r="GZ120" s="14">
        <v>0</v>
      </c>
      <c r="HA120" s="64">
        <v>0</v>
      </c>
      <c r="HB120" s="63">
        <v>0</v>
      </c>
      <c r="HC120" s="14">
        <v>0</v>
      </c>
      <c r="HD120" s="64">
        <v>0</v>
      </c>
      <c r="HE120" s="63">
        <v>0</v>
      </c>
      <c r="HF120" s="14">
        <v>0</v>
      </c>
      <c r="HG120" s="64">
        <f t="shared" si="1087"/>
        <v>0</v>
      </c>
      <c r="HH120" s="63">
        <v>8.6999999999999994E-2</v>
      </c>
      <c r="HI120" s="14">
        <v>5.03</v>
      </c>
      <c r="HJ120" s="64">
        <f t="shared" si="1088"/>
        <v>57816.091954022995</v>
      </c>
      <c r="HK120" s="63">
        <v>0</v>
      </c>
      <c r="HL120" s="14">
        <v>0</v>
      </c>
      <c r="HM120" s="64">
        <v>0</v>
      </c>
      <c r="HN120" s="63">
        <v>0</v>
      </c>
      <c r="HO120" s="14">
        <v>0</v>
      </c>
      <c r="HP120" s="64">
        <v>0</v>
      </c>
      <c r="HQ120" s="63">
        <v>0.57699999999999996</v>
      </c>
      <c r="HR120" s="14">
        <v>27.44</v>
      </c>
      <c r="HS120" s="64">
        <f t="shared" si="1115"/>
        <v>47556.325823223575</v>
      </c>
      <c r="HT120" s="63">
        <v>0</v>
      </c>
      <c r="HU120" s="14">
        <v>0</v>
      </c>
      <c r="HV120" s="64">
        <v>0</v>
      </c>
      <c r="HW120" s="63">
        <v>0</v>
      </c>
      <c r="HX120" s="14">
        <v>0</v>
      </c>
      <c r="HY120" s="64">
        <v>0</v>
      </c>
      <c r="HZ120" s="63">
        <v>0</v>
      </c>
      <c r="IA120" s="14">
        <v>0</v>
      </c>
      <c r="IB120" s="64">
        <v>0</v>
      </c>
      <c r="IC120" s="63">
        <v>0</v>
      </c>
      <c r="ID120" s="14">
        <v>0</v>
      </c>
      <c r="IE120" s="64">
        <f t="shared" si="1090"/>
        <v>0</v>
      </c>
      <c r="IF120" s="63">
        <v>0</v>
      </c>
      <c r="IG120" s="14">
        <v>0</v>
      </c>
      <c r="IH120" s="64">
        <v>0</v>
      </c>
      <c r="II120" s="63">
        <v>0</v>
      </c>
      <c r="IJ120" s="14">
        <v>0</v>
      </c>
      <c r="IK120" s="64">
        <v>0</v>
      </c>
      <c r="IL120" s="63">
        <v>0</v>
      </c>
      <c r="IM120" s="14">
        <v>0</v>
      </c>
      <c r="IN120" s="64">
        <v>0</v>
      </c>
      <c r="IO120" s="63">
        <v>0</v>
      </c>
      <c r="IP120" s="14">
        <v>0</v>
      </c>
      <c r="IQ120" s="64">
        <v>0</v>
      </c>
      <c r="IR120" s="63">
        <v>0</v>
      </c>
      <c r="IS120" s="14">
        <v>0</v>
      </c>
      <c r="IT120" s="64">
        <v>0</v>
      </c>
      <c r="IU120" s="63">
        <v>0</v>
      </c>
      <c r="IV120" s="14">
        <v>0</v>
      </c>
      <c r="IW120" s="64">
        <v>0</v>
      </c>
      <c r="IX120" s="63">
        <v>0</v>
      </c>
      <c r="IY120" s="14">
        <v>0</v>
      </c>
      <c r="IZ120" s="64">
        <f t="shared" si="1092"/>
        <v>0</v>
      </c>
      <c r="JA120" s="63">
        <v>0</v>
      </c>
      <c r="JB120" s="14">
        <v>0</v>
      </c>
      <c r="JC120" s="64">
        <v>0</v>
      </c>
      <c r="JD120" s="63">
        <v>0</v>
      </c>
      <c r="JE120" s="14">
        <v>0</v>
      </c>
      <c r="JF120" s="64">
        <v>0</v>
      </c>
      <c r="JG120" s="63">
        <v>0</v>
      </c>
      <c r="JH120" s="14">
        <v>0</v>
      </c>
      <c r="JI120" s="64">
        <v>0</v>
      </c>
      <c r="JJ120" s="63">
        <v>0.13700000000000001</v>
      </c>
      <c r="JK120" s="14">
        <v>3.96</v>
      </c>
      <c r="JL120" s="64">
        <f t="shared" si="1093"/>
        <v>28905.109489051094</v>
      </c>
      <c r="JM120" s="63">
        <v>1.5589999999999999</v>
      </c>
      <c r="JN120" s="14">
        <v>0.67</v>
      </c>
      <c r="JO120" s="64">
        <f t="shared" si="1094"/>
        <v>429.76266837716486</v>
      </c>
      <c r="JP120" s="63">
        <v>0.01</v>
      </c>
      <c r="JQ120" s="14">
        <v>0.55000000000000004</v>
      </c>
      <c r="JR120" s="64">
        <f t="shared" si="1102"/>
        <v>55000</v>
      </c>
      <c r="JS120" s="63">
        <v>0</v>
      </c>
      <c r="JT120" s="14">
        <v>0</v>
      </c>
      <c r="JU120" s="64">
        <v>0</v>
      </c>
      <c r="JV120" s="63">
        <v>0.11</v>
      </c>
      <c r="JW120" s="14">
        <v>28.8</v>
      </c>
      <c r="JX120" s="64">
        <f t="shared" si="1117"/>
        <v>261818.18181818182</v>
      </c>
      <c r="JY120" s="63">
        <v>0</v>
      </c>
      <c r="JZ120" s="14">
        <v>0</v>
      </c>
      <c r="KA120" s="64">
        <v>0</v>
      </c>
      <c r="KB120" s="63">
        <v>30.053999999999998</v>
      </c>
      <c r="KC120" s="14">
        <v>1295.68</v>
      </c>
      <c r="KD120" s="64">
        <f t="shared" si="1095"/>
        <v>43111.732215345721</v>
      </c>
      <c r="KE120" s="63">
        <v>3.0019999999999998</v>
      </c>
      <c r="KF120" s="14">
        <v>102.6</v>
      </c>
      <c r="KG120" s="64">
        <f t="shared" si="1096"/>
        <v>34177.215189873416</v>
      </c>
      <c r="KH120" s="11" t="e">
        <f>F120+I120+L120+AM120+AS120+BB120+BH120+#REF!+BN120+BT120+BW120+CF120+CI120+DA120+DD120+DG120+DP120+DS120+DV120+EH120+EK120+EQ120+GD120+EW120+FC120+FF120+FL120+FR120+AG120+FU120+FX120+GA120+GG120+GV120+GY120+HH120+HN120+HQ120+HW120+IL120+IR120+IU120+JJ120+JM120+JP120+JS120+JV120+JY120+KB120+KE120+DJ120+CC120+AA120+AJ120+ET120+FI120+JD120+AD120+AY120+CX120+U120+II120+GM120+O120+CO120+AP120+HT120+GP120+HB120+JG120+C120+IF120+HK120+GS120+HZ120+EN120+GJ120</f>
        <v>#REF!</v>
      </c>
      <c r="KI120" s="21" t="e">
        <f>G120+J120+M120+AN120+AT120+BC120+BI120+#REF!+BO120+BU120+BX120+CG120+CJ120+DB120+DE120+DH120+DQ120+DT120+DW120+EI120+EL120+ER120+GE120+EX120+FD120+FG120+FM120+FS120+AH120+FV120+FY120+GB120+GH120+GW120+GZ120+HI120+HO120+HR120+HX120+IM120+IS120+IV120+JK120+JN120+JQ120+JT120+JW120+JZ120+KC120+KF120+DK120+CD120+AB120+AK120+EU120+FJ120+JE120+AE120+AZ120+CY120+V120+IJ120+GN120+P120+CP120+AQ120+HU120+GQ120+HC120+JH120+D120+IG120+HL120+GT120+IA120+EO120+GK120</f>
        <v>#REF!</v>
      </c>
      <c r="KJ120" s="6"/>
      <c r="KK120" s="9"/>
      <c r="KL120" s="6"/>
      <c r="KM120" s="6"/>
      <c r="KN120" s="6"/>
      <c r="KO120" s="9"/>
      <c r="KP120" s="6"/>
      <c r="KQ120" s="6"/>
      <c r="KR120" s="6"/>
      <c r="KS120" s="9"/>
      <c r="KT120" s="6"/>
      <c r="KU120" s="6"/>
      <c r="KV120" s="1"/>
      <c r="KW120" s="2"/>
      <c r="KX120" s="1"/>
      <c r="KY120" s="1"/>
      <c r="KZ120" s="1"/>
      <c r="LA120" s="2"/>
      <c r="LB120" s="1"/>
      <c r="LC120" s="1"/>
      <c r="LD120" s="1"/>
      <c r="LE120" s="2"/>
      <c r="LF120" s="1"/>
      <c r="LG120" s="1"/>
      <c r="LH120" s="1"/>
      <c r="LI120" s="2"/>
      <c r="LJ120" s="1"/>
      <c r="LK120" s="1"/>
      <c r="LL120" s="1"/>
      <c r="LM120" s="2"/>
      <c r="LN120" s="1"/>
      <c r="LO120" s="1"/>
      <c r="LP120" s="1"/>
      <c r="LQ120" s="2"/>
      <c r="LR120" s="1"/>
      <c r="LS120" s="1"/>
      <c r="LT120" s="1"/>
      <c r="LU120" s="2"/>
      <c r="LV120" s="1"/>
      <c r="LW120" s="1"/>
      <c r="LX120" s="1"/>
      <c r="LY120" s="2"/>
      <c r="LZ120" s="1"/>
      <c r="MA120" s="1"/>
      <c r="MB120" s="1"/>
    </row>
    <row r="121" spans="1:415" x14ac:dyDescent="0.3">
      <c r="A121" s="57">
        <v>2017</v>
      </c>
      <c r="B121" s="58" t="s">
        <v>16</v>
      </c>
      <c r="C121" s="63">
        <v>0</v>
      </c>
      <c r="D121" s="14">
        <v>0</v>
      </c>
      <c r="E121" s="64">
        <v>0</v>
      </c>
      <c r="F121" s="63">
        <v>3.6269999999999998</v>
      </c>
      <c r="G121" s="14">
        <v>161.34</v>
      </c>
      <c r="H121" s="64">
        <f t="shared" si="1070"/>
        <v>44483.043837882549</v>
      </c>
      <c r="I121" s="63">
        <v>0</v>
      </c>
      <c r="J121" s="14">
        <v>0</v>
      </c>
      <c r="K121" s="64">
        <v>0</v>
      </c>
      <c r="L121" s="63">
        <v>0.217</v>
      </c>
      <c r="M121" s="14">
        <v>5.82</v>
      </c>
      <c r="N121" s="64">
        <f t="shared" si="1097"/>
        <v>26820.276497695853</v>
      </c>
      <c r="O121" s="63">
        <v>0</v>
      </c>
      <c r="P121" s="14">
        <v>0</v>
      </c>
      <c r="Q121" s="64">
        <v>0</v>
      </c>
      <c r="R121" s="63"/>
      <c r="S121" s="14"/>
      <c r="T121" s="64"/>
      <c r="U121" s="63">
        <v>0</v>
      </c>
      <c r="V121" s="14">
        <v>0</v>
      </c>
      <c r="W121" s="64">
        <v>0</v>
      </c>
      <c r="X121" s="63">
        <v>0</v>
      </c>
      <c r="Y121" s="14">
        <v>0</v>
      </c>
      <c r="Z121" s="64">
        <v>0</v>
      </c>
      <c r="AA121" s="63">
        <v>84.807000000000002</v>
      </c>
      <c r="AB121" s="14">
        <v>2537.33</v>
      </c>
      <c r="AC121" s="64">
        <f t="shared" si="1071"/>
        <v>29918.87462119872</v>
      </c>
      <c r="AD121" s="63">
        <v>0</v>
      </c>
      <c r="AE121" s="14">
        <v>0</v>
      </c>
      <c r="AF121" s="64">
        <v>0</v>
      </c>
      <c r="AG121" s="63">
        <v>0</v>
      </c>
      <c r="AH121" s="14">
        <v>0</v>
      </c>
      <c r="AI121" s="64">
        <v>0</v>
      </c>
      <c r="AJ121" s="63">
        <v>0</v>
      </c>
      <c r="AK121" s="14">
        <v>0</v>
      </c>
      <c r="AL121" s="64">
        <v>0</v>
      </c>
      <c r="AM121" s="63">
        <v>0</v>
      </c>
      <c r="AN121" s="14">
        <v>0</v>
      </c>
      <c r="AO121" s="64">
        <v>0</v>
      </c>
      <c r="AP121" s="63">
        <v>0</v>
      </c>
      <c r="AQ121" s="14">
        <v>0</v>
      </c>
      <c r="AR121" s="64">
        <v>0</v>
      </c>
      <c r="AS121" s="63">
        <v>0</v>
      </c>
      <c r="AT121" s="14">
        <v>0</v>
      </c>
      <c r="AU121" s="64">
        <v>0</v>
      </c>
      <c r="AV121" s="63">
        <v>0</v>
      </c>
      <c r="AW121" s="14">
        <v>0</v>
      </c>
      <c r="AX121" s="64">
        <v>0</v>
      </c>
      <c r="AY121" s="63">
        <v>0</v>
      </c>
      <c r="AZ121" s="14">
        <v>0</v>
      </c>
      <c r="BA121" s="64">
        <v>0</v>
      </c>
      <c r="BB121" s="63">
        <v>0</v>
      </c>
      <c r="BC121" s="14">
        <v>0</v>
      </c>
      <c r="BD121" s="64">
        <v>0</v>
      </c>
      <c r="BE121" s="63"/>
      <c r="BF121" s="14"/>
      <c r="BG121" s="64"/>
      <c r="BH121" s="63">
        <v>0</v>
      </c>
      <c r="BI121" s="14">
        <v>0</v>
      </c>
      <c r="BJ121" s="64">
        <v>0</v>
      </c>
      <c r="BK121" s="63">
        <v>2.2090000000000001</v>
      </c>
      <c r="BL121" s="14">
        <v>92.97</v>
      </c>
      <c r="BM121" s="64">
        <f t="shared" si="1073"/>
        <v>42086.917157084652</v>
      </c>
      <c r="BN121" s="63">
        <v>0</v>
      </c>
      <c r="BO121" s="14">
        <v>0</v>
      </c>
      <c r="BP121" s="64">
        <v>0</v>
      </c>
      <c r="BQ121" s="63"/>
      <c r="BR121" s="14"/>
      <c r="BS121" s="64"/>
      <c r="BT121" s="63">
        <v>0</v>
      </c>
      <c r="BU121" s="14">
        <v>0</v>
      </c>
      <c r="BV121" s="64">
        <v>0</v>
      </c>
      <c r="BW121" s="63">
        <v>0</v>
      </c>
      <c r="BX121" s="14">
        <v>0</v>
      </c>
      <c r="BY121" s="64">
        <v>0</v>
      </c>
      <c r="BZ121" s="63"/>
      <c r="CA121" s="14"/>
      <c r="CB121" s="64"/>
      <c r="CC121" s="63">
        <v>100.68</v>
      </c>
      <c r="CD121" s="14">
        <v>2252.25</v>
      </c>
      <c r="CE121" s="64">
        <f t="shared" si="1074"/>
        <v>22370.38140643623</v>
      </c>
      <c r="CF121" s="63">
        <v>0</v>
      </c>
      <c r="CG121" s="14">
        <v>0</v>
      </c>
      <c r="CH121" s="64">
        <v>0</v>
      </c>
      <c r="CI121" s="63">
        <v>0</v>
      </c>
      <c r="CJ121" s="14">
        <v>0</v>
      </c>
      <c r="CK121" s="64">
        <v>0</v>
      </c>
      <c r="CL121" s="63">
        <v>0</v>
      </c>
      <c r="CM121" s="14">
        <v>0</v>
      </c>
      <c r="CN121" s="64">
        <f t="shared" si="1075"/>
        <v>0</v>
      </c>
      <c r="CO121" s="63">
        <v>0</v>
      </c>
      <c r="CP121" s="14">
        <v>0</v>
      </c>
      <c r="CQ121" s="64">
        <v>0</v>
      </c>
      <c r="CR121" s="63">
        <v>0</v>
      </c>
      <c r="CS121" s="14">
        <v>0</v>
      </c>
      <c r="CT121" s="64">
        <f t="shared" si="1076"/>
        <v>0</v>
      </c>
      <c r="CU121" s="63">
        <v>0</v>
      </c>
      <c r="CV121" s="14">
        <v>0</v>
      </c>
      <c r="CW121" s="64">
        <v>0</v>
      </c>
      <c r="CX121" s="63">
        <v>0</v>
      </c>
      <c r="CY121" s="14">
        <v>0</v>
      </c>
      <c r="CZ121" s="64">
        <v>0</v>
      </c>
      <c r="DA121" s="63">
        <v>0.35399999999999998</v>
      </c>
      <c r="DB121" s="14">
        <v>11.73</v>
      </c>
      <c r="DC121" s="64">
        <f t="shared" si="1077"/>
        <v>33135.593220338982</v>
      </c>
      <c r="DD121" s="63">
        <v>0</v>
      </c>
      <c r="DE121" s="14">
        <v>0</v>
      </c>
      <c r="DF121" s="64">
        <v>0</v>
      </c>
      <c r="DG121" s="63">
        <v>0</v>
      </c>
      <c r="DH121" s="14">
        <v>0</v>
      </c>
      <c r="DI121" s="64">
        <v>0</v>
      </c>
      <c r="DJ121" s="63">
        <v>0</v>
      </c>
      <c r="DK121" s="14">
        <v>0</v>
      </c>
      <c r="DL121" s="64">
        <v>0</v>
      </c>
      <c r="DM121" s="63">
        <v>0</v>
      </c>
      <c r="DN121" s="14">
        <v>0</v>
      </c>
      <c r="DO121" s="64">
        <v>0</v>
      </c>
      <c r="DP121" s="63">
        <v>0</v>
      </c>
      <c r="DQ121" s="14">
        <v>0</v>
      </c>
      <c r="DR121" s="64">
        <v>0</v>
      </c>
      <c r="DS121" s="63">
        <v>0</v>
      </c>
      <c r="DT121" s="14">
        <v>0</v>
      </c>
      <c r="DU121" s="64">
        <v>0</v>
      </c>
      <c r="DV121" s="63">
        <v>0</v>
      </c>
      <c r="DW121" s="14">
        <v>0</v>
      </c>
      <c r="DX121" s="64">
        <v>0</v>
      </c>
      <c r="DY121" s="63">
        <v>0</v>
      </c>
      <c r="DZ121" s="14">
        <v>0</v>
      </c>
      <c r="EA121" s="64">
        <f t="shared" si="1078"/>
        <v>0</v>
      </c>
      <c r="EB121" s="63">
        <v>0</v>
      </c>
      <c r="EC121" s="14">
        <v>0</v>
      </c>
      <c r="ED121" s="64">
        <f t="shared" si="1079"/>
        <v>0</v>
      </c>
      <c r="EE121" s="63">
        <v>0</v>
      </c>
      <c r="EF121" s="14">
        <v>0</v>
      </c>
      <c r="EG121" s="64">
        <f t="shared" si="1113"/>
        <v>0</v>
      </c>
      <c r="EH121" s="63">
        <v>1.593</v>
      </c>
      <c r="EI121" s="14">
        <v>56.63</v>
      </c>
      <c r="EJ121" s="64">
        <f t="shared" si="1080"/>
        <v>35549.278091650973</v>
      </c>
      <c r="EK121" s="63">
        <v>0</v>
      </c>
      <c r="EL121" s="14">
        <v>0</v>
      </c>
      <c r="EM121" s="64">
        <v>0</v>
      </c>
      <c r="EN121" s="63">
        <v>0</v>
      </c>
      <c r="EO121" s="14">
        <v>0</v>
      </c>
      <c r="EP121" s="64">
        <v>0</v>
      </c>
      <c r="EQ121" s="63">
        <v>0</v>
      </c>
      <c r="ER121" s="14">
        <v>0</v>
      </c>
      <c r="ES121" s="64">
        <v>0</v>
      </c>
      <c r="ET121" s="63">
        <v>24.097999999999999</v>
      </c>
      <c r="EU121" s="14">
        <v>1107.7</v>
      </c>
      <c r="EV121" s="64">
        <f t="shared" si="1081"/>
        <v>45966.470246493489</v>
      </c>
      <c r="EW121" s="63">
        <v>0</v>
      </c>
      <c r="EX121" s="14">
        <v>0</v>
      </c>
      <c r="EY121" s="64">
        <v>0</v>
      </c>
      <c r="EZ121" s="63"/>
      <c r="FA121" s="14"/>
      <c r="FB121" s="64"/>
      <c r="FC121" s="63">
        <v>0.17299999999999999</v>
      </c>
      <c r="FD121" s="14">
        <v>6.89</v>
      </c>
      <c r="FE121" s="64">
        <f t="shared" si="1098"/>
        <v>39826.589595375721</v>
      </c>
      <c r="FF121" s="63">
        <v>0.39</v>
      </c>
      <c r="FG121" s="14">
        <v>11.26</v>
      </c>
      <c r="FH121" s="64">
        <f t="shared" si="1082"/>
        <v>28871.794871794868</v>
      </c>
      <c r="FI121" s="63">
        <v>0</v>
      </c>
      <c r="FJ121" s="14">
        <v>0</v>
      </c>
      <c r="FK121" s="64">
        <v>0</v>
      </c>
      <c r="FL121" s="63">
        <v>0</v>
      </c>
      <c r="FM121" s="14">
        <v>0</v>
      </c>
      <c r="FN121" s="64">
        <v>0</v>
      </c>
      <c r="FO121" s="63">
        <v>0</v>
      </c>
      <c r="FP121" s="14">
        <v>0</v>
      </c>
      <c r="FQ121" s="64">
        <f t="shared" si="1083"/>
        <v>0</v>
      </c>
      <c r="FR121" s="63">
        <v>3.9E-2</v>
      </c>
      <c r="FS121" s="14">
        <v>1.22</v>
      </c>
      <c r="FT121" s="64">
        <f t="shared" si="1099"/>
        <v>31282.051282051281</v>
      </c>
      <c r="FU121" s="63">
        <v>78.662000000000006</v>
      </c>
      <c r="FV121" s="14">
        <v>2291.67</v>
      </c>
      <c r="FW121" s="64">
        <f t="shared" si="1084"/>
        <v>29133.126541404999</v>
      </c>
      <c r="FX121" s="63">
        <v>62.921999999999997</v>
      </c>
      <c r="FY121" s="14">
        <v>2157.79</v>
      </c>
      <c r="FZ121" s="64">
        <f t="shared" si="1085"/>
        <v>34293.09303582213</v>
      </c>
      <c r="GA121" s="63">
        <v>0</v>
      </c>
      <c r="GB121" s="14">
        <v>0</v>
      </c>
      <c r="GC121" s="64">
        <v>0</v>
      </c>
      <c r="GD121" s="63">
        <v>2.4E-2</v>
      </c>
      <c r="GE121" s="14">
        <v>1.71</v>
      </c>
      <c r="GF121" s="64">
        <f t="shared" si="1100"/>
        <v>71250</v>
      </c>
      <c r="GG121" s="63">
        <v>2.0910000000000002</v>
      </c>
      <c r="GH121" s="14">
        <v>77.62</v>
      </c>
      <c r="GI121" s="64">
        <f t="shared" si="1086"/>
        <v>37120.994739359157</v>
      </c>
      <c r="GJ121" s="63">
        <v>0</v>
      </c>
      <c r="GK121" s="14">
        <v>0</v>
      </c>
      <c r="GL121" s="64">
        <v>0</v>
      </c>
      <c r="GM121" s="63">
        <v>0</v>
      </c>
      <c r="GN121" s="14">
        <v>0</v>
      </c>
      <c r="GO121" s="64">
        <v>0</v>
      </c>
      <c r="GP121" s="63">
        <v>0</v>
      </c>
      <c r="GQ121" s="14">
        <v>0</v>
      </c>
      <c r="GR121" s="64">
        <v>0</v>
      </c>
      <c r="GS121" s="63">
        <v>0</v>
      </c>
      <c r="GT121" s="14">
        <v>0</v>
      </c>
      <c r="GU121" s="64">
        <v>0</v>
      </c>
      <c r="GV121" s="63">
        <v>0</v>
      </c>
      <c r="GW121" s="14">
        <v>0</v>
      </c>
      <c r="GX121" s="64">
        <v>0</v>
      </c>
      <c r="GY121" s="63">
        <v>0</v>
      </c>
      <c r="GZ121" s="14">
        <v>0</v>
      </c>
      <c r="HA121" s="64">
        <v>0</v>
      </c>
      <c r="HB121" s="63">
        <v>0</v>
      </c>
      <c r="HC121" s="14">
        <v>0</v>
      </c>
      <c r="HD121" s="64">
        <v>0</v>
      </c>
      <c r="HE121" s="63">
        <v>0</v>
      </c>
      <c r="HF121" s="14">
        <v>0</v>
      </c>
      <c r="HG121" s="64">
        <f t="shared" si="1087"/>
        <v>0</v>
      </c>
      <c r="HH121" s="63">
        <v>0</v>
      </c>
      <c r="HI121" s="14">
        <v>0</v>
      </c>
      <c r="HJ121" s="64">
        <v>0</v>
      </c>
      <c r="HK121" s="63">
        <v>0</v>
      </c>
      <c r="HL121" s="14">
        <v>0</v>
      </c>
      <c r="HM121" s="64">
        <v>0</v>
      </c>
      <c r="HN121" s="63">
        <v>0</v>
      </c>
      <c r="HO121" s="14">
        <v>0</v>
      </c>
      <c r="HP121" s="64">
        <v>0</v>
      </c>
      <c r="HQ121" s="63">
        <v>2.5000000000000001E-2</v>
      </c>
      <c r="HR121" s="14">
        <v>1.59</v>
      </c>
      <c r="HS121" s="64">
        <f t="shared" si="1115"/>
        <v>63600</v>
      </c>
      <c r="HT121" s="63">
        <v>0</v>
      </c>
      <c r="HU121" s="14">
        <v>0</v>
      </c>
      <c r="HV121" s="64">
        <v>0</v>
      </c>
      <c r="HW121" s="63">
        <v>0</v>
      </c>
      <c r="HX121" s="14">
        <v>0</v>
      </c>
      <c r="HY121" s="64">
        <v>0</v>
      </c>
      <c r="HZ121" s="63">
        <v>0</v>
      </c>
      <c r="IA121" s="14">
        <v>0</v>
      </c>
      <c r="IB121" s="64">
        <v>0</v>
      </c>
      <c r="IC121" s="63">
        <v>0</v>
      </c>
      <c r="ID121" s="14">
        <v>0</v>
      </c>
      <c r="IE121" s="64">
        <f t="shared" si="1090"/>
        <v>0</v>
      </c>
      <c r="IF121" s="63">
        <v>0</v>
      </c>
      <c r="IG121" s="14">
        <v>0</v>
      </c>
      <c r="IH121" s="64">
        <v>0</v>
      </c>
      <c r="II121" s="63">
        <v>0</v>
      </c>
      <c r="IJ121" s="14">
        <v>0</v>
      </c>
      <c r="IK121" s="64">
        <v>0</v>
      </c>
      <c r="IL121" s="63">
        <v>0</v>
      </c>
      <c r="IM121" s="14">
        <v>0</v>
      </c>
      <c r="IN121" s="64">
        <v>0</v>
      </c>
      <c r="IO121" s="63">
        <v>0</v>
      </c>
      <c r="IP121" s="14">
        <v>0</v>
      </c>
      <c r="IQ121" s="64">
        <v>0</v>
      </c>
      <c r="IR121" s="63">
        <v>0</v>
      </c>
      <c r="IS121" s="14">
        <v>0</v>
      </c>
      <c r="IT121" s="64">
        <v>0</v>
      </c>
      <c r="IU121" s="63">
        <v>0</v>
      </c>
      <c r="IV121" s="14">
        <v>0</v>
      </c>
      <c r="IW121" s="64">
        <v>0</v>
      </c>
      <c r="IX121" s="63">
        <v>0</v>
      </c>
      <c r="IY121" s="14">
        <v>0</v>
      </c>
      <c r="IZ121" s="64">
        <f t="shared" si="1092"/>
        <v>0</v>
      </c>
      <c r="JA121" s="63">
        <v>0</v>
      </c>
      <c r="JB121" s="14">
        <v>0</v>
      </c>
      <c r="JC121" s="64">
        <v>0</v>
      </c>
      <c r="JD121" s="63">
        <v>0</v>
      </c>
      <c r="JE121" s="14">
        <v>0</v>
      </c>
      <c r="JF121" s="64">
        <v>0</v>
      </c>
      <c r="JG121" s="63">
        <v>0</v>
      </c>
      <c r="JH121" s="14">
        <v>0</v>
      </c>
      <c r="JI121" s="64">
        <v>0</v>
      </c>
      <c r="JJ121" s="63">
        <v>0.187</v>
      </c>
      <c r="JK121" s="14">
        <v>6.27</v>
      </c>
      <c r="JL121" s="64">
        <f t="shared" si="1093"/>
        <v>33529.411764705874</v>
      </c>
      <c r="JM121" s="63">
        <v>4.2859999999999996</v>
      </c>
      <c r="JN121" s="14">
        <v>392.75</v>
      </c>
      <c r="JO121" s="64">
        <f t="shared" si="1094"/>
        <v>91635.557629491377</v>
      </c>
      <c r="JP121" s="63">
        <v>0.95099999999999996</v>
      </c>
      <c r="JQ121" s="14">
        <v>39.47</v>
      </c>
      <c r="JR121" s="64">
        <f t="shared" si="1102"/>
        <v>41503.680336487909</v>
      </c>
      <c r="JS121" s="63">
        <v>0</v>
      </c>
      <c r="JT121" s="14">
        <v>0</v>
      </c>
      <c r="JU121" s="64">
        <v>0</v>
      </c>
      <c r="JV121" s="63">
        <v>0</v>
      </c>
      <c r="JW121" s="14">
        <v>0</v>
      </c>
      <c r="JX121" s="64">
        <v>0</v>
      </c>
      <c r="JY121" s="63">
        <v>0</v>
      </c>
      <c r="JZ121" s="14">
        <v>0</v>
      </c>
      <c r="KA121" s="64">
        <v>0</v>
      </c>
      <c r="KB121" s="63">
        <v>17.925000000000001</v>
      </c>
      <c r="KC121" s="14">
        <v>621.28</v>
      </c>
      <c r="KD121" s="64">
        <f t="shared" si="1095"/>
        <v>34659.972105997207</v>
      </c>
      <c r="KE121" s="63">
        <v>12.247999999999999</v>
      </c>
      <c r="KF121" s="14">
        <v>629.95000000000005</v>
      </c>
      <c r="KG121" s="64">
        <f t="shared" si="1096"/>
        <v>51432.887001959505</v>
      </c>
      <c r="KH121" s="11" t="e">
        <f>F121+I121+L121+AM121+AS121+BB121+BH121+#REF!+BN121+BT121+BW121+CF121+CI121+DA121+DD121+DG121+DP121+DS121+DV121+EH121+EK121+EQ121+GD121+EW121+FC121+FF121+FL121+FR121+AG121+FU121+FX121+GA121+GG121+GV121+GY121+HH121+HN121+HQ121+HW121+IL121+IR121+IU121+JJ121+JM121+JP121+JS121+JV121+JY121+KB121+KE121+DJ121+CC121+AA121+AJ121+ET121+FI121+JD121+AD121+AY121+CX121+U121+II121+GM121+O121+CO121+AP121+HT121+GP121+HB121+JG121+C121+IF121+HK121+GS121+HZ121+EN121+GJ121</f>
        <v>#REF!</v>
      </c>
      <c r="KI121" s="21" t="e">
        <f>G121+J121+M121+AN121+AT121+BC121+BI121+#REF!+BO121+BU121+BX121+CG121+CJ121+DB121+DE121+DH121+DQ121+DT121+DW121+EI121+EL121+ER121+GE121+EX121+FD121+FG121+FM121+FS121+AH121+FV121+FY121+GB121+GH121+GW121+GZ121+HI121+HO121+HR121+HX121+IM121+IS121+IV121+JK121+JN121+JQ121+JT121+JW121+JZ121+KC121+KF121+DK121+CD121+AB121+AK121+EU121+FJ121+JE121+AE121+AZ121+CY121+V121+IJ121+GN121+P121+CP121+AQ121+HU121+GQ121+HC121+JH121+D121+IG121+HL121+GT121+IA121+EO121+GK121</f>
        <v>#REF!</v>
      </c>
      <c r="KJ121" s="6"/>
      <c r="KK121" s="9"/>
      <c r="KL121" s="6"/>
      <c r="KM121" s="6"/>
      <c r="KN121" s="6"/>
      <c r="KO121" s="9"/>
      <c r="KP121" s="6"/>
      <c r="KQ121" s="6"/>
      <c r="KR121" s="6"/>
      <c r="KS121" s="9"/>
      <c r="KT121" s="6"/>
      <c r="KU121" s="6"/>
      <c r="KV121" s="1"/>
      <c r="KW121" s="2"/>
      <c r="KX121" s="1"/>
      <c r="KY121" s="1"/>
      <c r="KZ121" s="1"/>
      <c r="LA121" s="2"/>
      <c r="LB121" s="1"/>
      <c r="LC121" s="1"/>
      <c r="LD121" s="1"/>
      <c r="LE121" s="2"/>
      <c r="LF121" s="1"/>
      <c r="LG121" s="1"/>
      <c r="LH121" s="1"/>
      <c r="LI121" s="2"/>
      <c r="LJ121" s="1"/>
      <c r="LK121" s="1"/>
      <c r="LL121" s="1"/>
      <c r="LM121" s="2"/>
      <c r="LN121" s="1"/>
      <c r="LO121" s="1"/>
      <c r="LP121" s="1"/>
      <c r="LQ121" s="2"/>
      <c r="LR121" s="1"/>
      <c r="LS121" s="1"/>
      <c r="LT121" s="1"/>
      <c r="LU121" s="2"/>
      <c r="LV121" s="1"/>
      <c r="LW121" s="1"/>
      <c r="LX121" s="1"/>
      <c r="LY121" s="2"/>
      <c r="LZ121" s="1"/>
      <c r="MA121" s="1"/>
      <c r="MB121" s="1"/>
    </row>
    <row r="122" spans="1:415" ht="15" thickBot="1" x14ac:dyDescent="0.35">
      <c r="A122" s="87"/>
      <c r="B122" s="88" t="s">
        <v>17</v>
      </c>
      <c r="C122" s="78">
        <f>SUM(C110:C121)</f>
        <v>0.40300000000000002</v>
      </c>
      <c r="D122" s="47">
        <f>SUM(D110:D121)</f>
        <v>15.34</v>
      </c>
      <c r="E122" s="79"/>
      <c r="F122" s="78">
        <f>SUM(F110:F121)</f>
        <v>50.524999999999999</v>
      </c>
      <c r="G122" s="47">
        <f>SUM(G110:G121)</f>
        <v>2136.9499999999998</v>
      </c>
      <c r="H122" s="79"/>
      <c r="I122" s="78">
        <f>SUM(I110:I121)</f>
        <v>0</v>
      </c>
      <c r="J122" s="47">
        <f>SUM(J110:J121)</f>
        <v>0</v>
      </c>
      <c r="K122" s="79"/>
      <c r="L122" s="78">
        <f>SUM(L110:L121)</f>
        <v>2.87</v>
      </c>
      <c r="M122" s="47">
        <f>SUM(M110:M121)</f>
        <v>96.890000000000015</v>
      </c>
      <c r="N122" s="79"/>
      <c r="O122" s="78">
        <f>SUM(O110:O121)</f>
        <v>0</v>
      </c>
      <c r="P122" s="47">
        <f>SUM(P110:P121)</f>
        <v>0</v>
      </c>
      <c r="Q122" s="79"/>
      <c r="R122" s="78"/>
      <c r="S122" s="47"/>
      <c r="T122" s="79"/>
      <c r="U122" s="78">
        <f>SUM(U110:U121)</f>
        <v>0.375</v>
      </c>
      <c r="V122" s="47">
        <f>SUM(V110:V121)</f>
        <v>19.57</v>
      </c>
      <c r="W122" s="79"/>
      <c r="X122" s="78">
        <f>SUM(X110:X121)</f>
        <v>0</v>
      </c>
      <c r="Y122" s="47">
        <f>SUM(Y110:Y121)</f>
        <v>0</v>
      </c>
      <c r="Z122" s="79"/>
      <c r="AA122" s="78">
        <f>SUM(AA110:AA121)</f>
        <v>1331.9859999999999</v>
      </c>
      <c r="AB122" s="47">
        <f>SUM(AB110:AB121)</f>
        <v>39205.07</v>
      </c>
      <c r="AC122" s="79"/>
      <c r="AD122" s="78">
        <f>SUM(AD110:AD121)</f>
        <v>0</v>
      </c>
      <c r="AE122" s="47">
        <f>SUM(AE110:AE121)</f>
        <v>0</v>
      </c>
      <c r="AF122" s="79"/>
      <c r="AG122" s="78">
        <f>SUM(AG110:AG121)</f>
        <v>0</v>
      </c>
      <c r="AH122" s="47">
        <f>SUM(AH110:AH121)</f>
        <v>0</v>
      </c>
      <c r="AI122" s="79"/>
      <c r="AJ122" s="78">
        <f>SUM(AJ110:AJ121)</f>
        <v>0</v>
      </c>
      <c r="AK122" s="47">
        <f>SUM(AK110:AK121)</f>
        <v>0</v>
      </c>
      <c r="AL122" s="79"/>
      <c r="AM122" s="78">
        <f>SUM(AM110:AM121)</f>
        <v>0</v>
      </c>
      <c r="AN122" s="47">
        <f>SUM(AN110:AN121)</f>
        <v>0</v>
      </c>
      <c r="AO122" s="79"/>
      <c r="AP122" s="78">
        <f>SUM(AP110:AP121)</f>
        <v>2E-3</v>
      </c>
      <c r="AQ122" s="47">
        <f>SUM(AQ110:AQ121)</f>
        <v>0.09</v>
      </c>
      <c r="AR122" s="79"/>
      <c r="AS122" s="78">
        <f>SUM(AS110:AS121)</f>
        <v>0.14399999999999999</v>
      </c>
      <c r="AT122" s="47">
        <f>SUM(AT110:AT121)</f>
        <v>6.09</v>
      </c>
      <c r="AU122" s="79"/>
      <c r="AV122" s="78">
        <v>0</v>
      </c>
      <c r="AW122" s="47">
        <v>0</v>
      </c>
      <c r="AX122" s="79"/>
      <c r="AY122" s="78">
        <f>SUM(AY110:AY121)</f>
        <v>0</v>
      </c>
      <c r="AZ122" s="47">
        <f>SUM(AZ110:AZ121)</f>
        <v>0</v>
      </c>
      <c r="BA122" s="79"/>
      <c r="BB122" s="78">
        <f>SUM(BB110:BB121)</f>
        <v>0</v>
      </c>
      <c r="BC122" s="47">
        <f>SUM(BC110:BC121)</f>
        <v>0</v>
      </c>
      <c r="BD122" s="79"/>
      <c r="BE122" s="78"/>
      <c r="BF122" s="47"/>
      <c r="BG122" s="79"/>
      <c r="BH122" s="78">
        <f>SUM(BH110:BH121)</f>
        <v>0</v>
      </c>
      <c r="BI122" s="47">
        <f>SUM(BI110:BI121)</f>
        <v>0</v>
      </c>
      <c r="BJ122" s="79"/>
      <c r="BK122" s="78">
        <f>SUM(BK110:BK121)</f>
        <v>21.894000000000002</v>
      </c>
      <c r="BL122" s="47">
        <f>SUM(BL110:BL121)</f>
        <v>970.53</v>
      </c>
      <c r="BM122" s="79"/>
      <c r="BN122" s="78">
        <f>SUM(BN110:BN121)</f>
        <v>0.32100000000000001</v>
      </c>
      <c r="BO122" s="47">
        <f>SUM(BO110:BO121)</f>
        <v>12.16</v>
      </c>
      <c r="BP122" s="79"/>
      <c r="BQ122" s="78"/>
      <c r="BR122" s="47"/>
      <c r="BS122" s="79"/>
      <c r="BT122" s="78">
        <f>SUM(BT110:BT121)</f>
        <v>0</v>
      </c>
      <c r="BU122" s="47">
        <f>SUM(BU110:BU121)</f>
        <v>0</v>
      </c>
      <c r="BV122" s="79"/>
      <c r="BW122" s="78">
        <f>SUM(BW110:BW121)</f>
        <v>0.38500000000000001</v>
      </c>
      <c r="BX122" s="47">
        <f>SUM(BX110:BX121)</f>
        <v>24.67</v>
      </c>
      <c r="BY122" s="79"/>
      <c r="BZ122" s="78"/>
      <c r="CA122" s="47"/>
      <c r="CB122" s="79"/>
      <c r="CC122" s="78">
        <f t="shared" ref="CC122:CD122" si="1124">SUM(CC110:CC121)</f>
        <v>714.82099999999991</v>
      </c>
      <c r="CD122" s="47">
        <f t="shared" si="1124"/>
        <v>17579.759999999998</v>
      </c>
      <c r="CE122" s="79"/>
      <c r="CF122" s="78">
        <f>SUM(CF110:CF121)</f>
        <v>0.93</v>
      </c>
      <c r="CG122" s="47">
        <f>SUM(CG110:CG121)</f>
        <v>33.04</v>
      </c>
      <c r="CH122" s="79"/>
      <c r="CI122" s="78">
        <f>SUM(CI110:CI121)</f>
        <v>0.127</v>
      </c>
      <c r="CJ122" s="47">
        <f>SUM(CJ110:CJ121)</f>
        <v>5.13</v>
      </c>
      <c r="CK122" s="79"/>
      <c r="CL122" s="78">
        <f t="shared" ref="CL122:CM122" si="1125">SUM(CL110:CL121)</f>
        <v>0</v>
      </c>
      <c r="CM122" s="47">
        <f t="shared" si="1125"/>
        <v>0</v>
      </c>
      <c r="CN122" s="79"/>
      <c r="CO122" s="78">
        <f>SUM(CO110:CO121)</f>
        <v>0</v>
      </c>
      <c r="CP122" s="47">
        <f>SUM(CP110:CP121)</f>
        <v>0</v>
      </c>
      <c r="CQ122" s="79"/>
      <c r="CR122" s="78">
        <f t="shared" ref="CR122:CS122" si="1126">SUM(CR110:CR121)</f>
        <v>0</v>
      </c>
      <c r="CS122" s="47">
        <f t="shared" si="1126"/>
        <v>0</v>
      </c>
      <c r="CT122" s="79"/>
      <c r="CU122" s="78">
        <f>SUM(CU110:CU121)</f>
        <v>0</v>
      </c>
      <c r="CV122" s="47">
        <f>SUM(CV110:CV121)</f>
        <v>0</v>
      </c>
      <c r="CW122" s="79"/>
      <c r="CX122" s="78">
        <f>SUM(CX110:CX121)</f>
        <v>0</v>
      </c>
      <c r="CY122" s="47">
        <f>SUM(CY110:CY121)</f>
        <v>0</v>
      </c>
      <c r="CZ122" s="79"/>
      <c r="DA122" s="78">
        <f>SUM(DA110:DA121)</f>
        <v>12.352000000000002</v>
      </c>
      <c r="DB122" s="47">
        <f>SUM(DB110:DB121)</f>
        <v>314.17999999999995</v>
      </c>
      <c r="DC122" s="79"/>
      <c r="DD122" s="78">
        <f>SUM(DD110:DD121)</f>
        <v>0</v>
      </c>
      <c r="DE122" s="47">
        <f>SUM(DE110:DE121)</f>
        <v>0</v>
      </c>
      <c r="DF122" s="79"/>
      <c r="DG122" s="78">
        <f>SUM(DG110:DG121)</f>
        <v>0</v>
      </c>
      <c r="DH122" s="47">
        <f>SUM(DH110:DH121)</f>
        <v>0</v>
      </c>
      <c r="DI122" s="79"/>
      <c r="DJ122" s="78">
        <f>SUM(DJ110:DJ121)</f>
        <v>0</v>
      </c>
      <c r="DK122" s="47">
        <f>SUM(DK110:DK121)</f>
        <v>0</v>
      </c>
      <c r="DL122" s="79"/>
      <c r="DM122" s="78">
        <f>SUM(DM110:DM121)</f>
        <v>0</v>
      </c>
      <c r="DN122" s="47">
        <f>SUM(DN110:DN121)</f>
        <v>0</v>
      </c>
      <c r="DO122" s="79"/>
      <c r="DP122" s="78">
        <f>SUM(DP110:DP121)</f>
        <v>0</v>
      </c>
      <c r="DQ122" s="47">
        <f>SUM(DQ110:DQ121)</f>
        <v>0</v>
      </c>
      <c r="DR122" s="79"/>
      <c r="DS122" s="78">
        <f>SUM(DS110:DS121)</f>
        <v>0.40700000000000003</v>
      </c>
      <c r="DT122" s="47">
        <f>SUM(DT110:DT121)</f>
        <v>3.24</v>
      </c>
      <c r="DU122" s="79"/>
      <c r="DV122" s="78">
        <f>SUM(DV110:DV121)</f>
        <v>0</v>
      </c>
      <c r="DW122" s="47">
        <f>SUM(DW110:DW121)</f>
        <v>0</v>
      </c>
      <c r="DX122" s="79"/>
      <c r="DY122" s="78">
        <f t="shared" ref="DY122:DZ122" si="1127">SUM(DY110:DY121)</f>
        <v>0</v>
      </c>
      <c r="DZ122" s="47">
        <f t="shared" si="1127"/>
        <v>0</v>
      </c>
      <c r="EA122" s="79"/>
      <c r="EB122" s="78">
        <f t="shared" ref="EB122:EC122" si="1128">SUM(EB110:EB121)</f>
        <v>0</v>
      </c>
      <c r="EC122" s="47">
        <f t="shared" si="1128"/>
        <v>0</v>
      </c>
      <c r="ED122" s="79"/>
      <c r="EE122" s="78">
        <f>SUM(EE110:EE121)</f>
        <v>0</v>
      </c>
      <c r="EF122" s="47">
        <f>SUM(EF110:EF121)</f>
        <v>0</v>
      </c>
      <c r="EG122" s="79"/>
      <c r="EH122" s="78">
        <f>SUM(EH110:EH121)</f>
        <v>7.6390000000000002</v>
      </c>
      <c r="EI122" s="47">
        <f>SUM(EI110:EI121)</f>
        <v>269.49</v>
      </c>
      <c r="EJ122" s="79"/>
      <c r="EK122" s="78">
        <f>SUM(EK110:EK121)</f>
        <v>0</v>
      </c>
      <c r="EL122" s="47">
        <f>SUM(EL110:EL121)</f>
        <v>0</v>
      </c>
      <c r="EM122" s="79"/>
      <c r="EN122" s="78">
        <f>SUM(EN110:EN121)</f>
        <v>7.4999999999999997E-2</v>
      </c>
      <c r="EO122" s="47">
        <f>SUM(EO110:EO121)</f>
        <v>24.47</v>
      </c>
      <c r="EP122" s="79"/>
      <c r="EQ122" s="78">
        <f>SUM(EQ110:EQ121)</f>
        <v>0</v>
      </c>
      <c r="ER122" s="47">
        <f>SUM(ER110:ER121)</f>
        <v>0</v>
      </c>
      <c r="ES122" s="79"/>
      <c r="ET122" s="78">
        <f>SUM(ET110:ET121)</f>
        <v>335.21100000000001</v>
      </c>
      <c r="EU122" s="47">
        <f>SUM(EU110:EU121)</f>
        <v>12156.310000000001</v>
      </c>
      <c r="EV122" s="79"/>
      <c r="EW122" s="78">
        <f>SUM(EW110:EW121)</f>
        <v>0</v>
      </c>
      <c r="EX122" s="47">
        <f>SUM(EX110:EX121)</f>
        <v>0</v>
      </c>
      <c r="EY122" s="79"/>
      <c r="EZ122" s="78"/>
      <c r="FA122" s="47"/>
      <c r="FB122" s="79"/>
      <c r="FC122" s="78">
        <f>SUM(FC110:FC121)</f>
        <v>6.399</v>
      </c>
      <c r="FD122" s="47">
        <f>SUM(FD110:FD121)</f>
        <v>195.8</v>
      </c>
      <c r="FE122" s="79"/>
      <c r="FF122" s="78">
        <f>SUM(FF110:FF121)</f>
        <v>168.29299999999995</v>
      </c>
      <c r="FG122" s="47">
        <f>SUM(FG110:FG121)</f>
        <v>5721.61</v>
      </c>
      <c r="FH122" s="79"/>
      <c r="FI122" s="78">
        <f>SUM(FI110:FI121)</f>
        <v>0</v>
      </c>
      <c r="FJ122" s="47">
        <f>SUM(FJ110:FJ121)</f>
        <v>0</v>
      </c>
      <c r="FK122" s="79"/>
      <c r="FL122" s="78">
        <f t="shared" ref="FL122:FM122" si="1129">SUM(FL110:FL121)</f>
        <v>0</v>
      </c>
      <c r="FM122" s="47">
        <f t="shared" si="1129"/>
        <v>0</v>
      </c>
      <c r="FN122" s="79"/>
      <c r="FO122" s="78">
        <f t="shared" ref="FO122:FP122" si="1130">SUM(FO110:FO121)</f>
        <v>0</v>
      </c>
      <c r="FP122" s="47">
        <f t="shared" si="1130"/>
        <v>0</v>
      </c>
      <c r="FQ122" s="79"/>
      <c r="FR122" s="78">
        <f t="shared" ref="FR122:FS122" si="1131">SUM(FR110:FR121)</f>
        <v>40.480000000000004</v>
      </c>
      <c r="FS122" s="47">
        <f t="shared" si="1131"/>
        <v>1284.57</v>
      </c>
      <c r="FT122" s="79"/>
      <c r="FU122" s="78">
        <f t="shared" ref="FU122:FV122" si="1132">SUM(FU110:FU121)</f>
        <v>443.39800000000002</v>
      </c>
      <c r="FV122" s="47">
        <f t="shared" si="1132"/>
        <v>11712.86</v>
      </c>
      <c r="FW122" s="79"/>
      <c r="FX122" s="78">
        <f t="shared" ref="FX122:FY122" si="1133">SUM(FX110:FX121)</f>
        <v>1284.8200000000002</v>
      </c>
      <c r="FY122" s="47">
        <f t="shared" si="1133"/>
        <v>39221.850000000006</v>
      </c>
      <c r="FZ122" s="79"/>
      <c r="GA122" s="78">
        <f t="shared" ref="GA122:GB122" si="1134">SUM(GA110:GA121)</f>
        <v>0</v>
      </c>
      <c r="GB122" s="47">
        <f t="shared" si="1134"/>
        <v>0</v>
      </c>
      <c r="GC122" s="79"/>
      <c r="GD122" s="78">
        <f t="shared" ref="GD122:GE122" si="1135">SUM(GD110:GD121)</f>
        <v>0.33100000000000002</v>
      </c>
      <c r="GE122" s="47">
        <f t="shared" si="1135"/>
        <v>15.780000000000001</v>
      </c>
      <c r="GF122" s="79"/>
      <c r="GG122" s="78">
        <f t="shared" ref="GG122:GH122" si="1136">SUM(GG110:GG121)</f>
        <v>22.522000000000002</v>
      </c>
      <c r="GH122" s="47">
        <f t="shared" si="1136"/>
        <v>813.7299999999999</v>
      </c>
      <c r="GI122" s="79"/>
      <c r="GJ122" s="78">
        <f t="shared" ref="GJ122:GK122" si="1137">SUM(GJ110:GJ121)</f>
        <v>0.06</v>
      </c>
      <c r="GK122" s="47">
        <f t="shared" si="1137"/>
        <v>19.579999999999998</v>
      </c>
      <c r="GL122" s="79"/>
      <c r="GM122" s="78">
        <f t="shared" ref="GM122:GN122" si="1138">SUM(GM110:GM121)</f>
        <v>0</v>
      </c>
      <c r="GN122" s="47">
        <f t="shared" si="1138"/>
        <v>0</v>
      </c>
      <c r="GO122" s="79"/>
      <c r="GP122" s="78">
        <f t="shared" ref="GP122:GQ122" si="1139">SUM(GP110:GP121)</f>
        <v>0.14000000000000001</v>
      </c>
      <c r="GQ122" s="47">
        <f t="shared" si="1139"/>
        <v>1.8</v>
      </c>
      <c r="GR122" s="79"/>
      <c r="GS122" s="78">
        <f t="shared" ref="GS122:GT122" si="1140">SUM(GS110:GS121)</f>
        <v>6.52</v>
      </c>
      <c r="GT122" s="47">
        <f t="shared" si="1140"/>
        <v>116.06</v>
      </c>
      <c r="GU122" s="79"/>
      <c r="GV122" s="78">
        <f t="shared" ref="GV122:GW122" si="1141">SUM(GV110:GV121)</f>
        <v>0</v>
      </c>
      <c r="GW122" s="47">
        <f t="shared" si="1141"/>
        <v>0</v>
      </c>
      <c r="GX122" s="79"/>
      <c r="GY122" s="78">
        <f t="shared" ref="GY122:GZ122" si="1142">SUM(GY110:GY121)</f>
        <v>0</v>
      </c>
      <c r="GZ122" s="47">
        <f t="shared" si="1142"/>
        <v>0</v>
      </c>
      <c r="HA122" s="79"/>
      <c r="HB122" s="78">
        <f t="shared" ref="HB122:HC122" si="1143">SUM(HB110:HB121)</f>
        <v>0</v>
      </c>
      <c r="HC122" s="47">
        <f t="shared" si="1143"/>
        <v>0</v>
      </c>
      <c r="HD122" s="79"/>
      <c r="HE122" s="78">
        <f t="shared" ref="HE122:HF122" si="1144">SUM(HE110:HE121)</f>
        <v>0</v>
      </c>
      <c r="HF122" s="47">
        <f t="shared" si="1144"/>
        <v>0</v>
      </c>
      <c r="HG122" s="79"/>
      <c r="HH122" s="78">
        <f t="shared" ref="HH122:HI122" si="1145">SUM(HH110:HH121)</f>
        <v>0.79799999999999993</v>
      </c>
      <c r="HI122" s="47">
        <f t="shared" si="1145"/>
        <v>31.889999999999993</v>
      </c>
      <c r="HJ122" s="79"/>
      <c r="HK122" s="78">
        <f t="shared" ref="HK122:HL122" si="1146">SUM(HK110:HK121)</f>
        <v>18.997</v>
      </c>
      <c r="HL122" s="47">
        <f t="shared" si="1146"/>
        <v>707.09</v>
      </c>
      <c r="HM122" s="79"/>
      <c r="HN122" s="78">
        <f t="shared" ref="HN122:HO122" si="1147">SUM(HN110:HN121)</f>
        <v>0.11</v>
      </c>
      <c r="HO122" s="47">
        <f t="shared" si="1147"/>
        <v>5.2200000000000006</v>
      </c>
      <c r="HP122" s="79"/>
      <c r="HQ122" s="78">
        <f t="shared" ref="HQ122:HR122" si="1148">SUM(HQ110:HQ121)</f>
        <v>2.899</v>
      </c>
      <c r="HR122" s="47">
        <f t="shared" si="1148"/>
        <v>123.62</v>
      </c>
      <c r="HS122" s="79"/>
      <c r="HT122" s="78">
        <f t="shared" ref="HT122:HU122" si="1149">SUM(HT110:HT121)</f>
        <v>0.34699999999999998</v>
      </c>
      <c r="HU122" s="47">
        <f t="shared" si="1149"/>
        <v>9.5</v>
      </c>
      <c r="HV122" s="79"/>
      <c r="HW122" s="78">
        <f t="shared" ref="HW122:HX122" si="1150">SUM(HW110:HW121)</f>
        <v>1.359</v>
      </c>
      <c r="HX122" s="47">
        <f t="shared" si="1150"/>
        <v>27.689999999999998</v>
      </c>
      <c r="HY122" s="79"/>
      <c r="HZ122" s="78">
        <f t="shared" ref="HZ122:IA122" si="1151">SUM(HZ110:HZ121)</f>
        <v>1.5</v>
      </c>
      <c r="IA122" s="47">
        <f t="shared" si="1151"/>
        <v>5.87</v>
      </c>
      <c r="IB122" s="79"/>
      <c r="IC122" s="78">
        <f t="shared" ref="IC122:ID122" si="1152">SUM(IC110:IC121)</f>
        <v>0</v>
      </c>
      <c r="ID122" s="47">
        <f t="shared" si="1152"/>
        <v>0</v>
      </c>
      <c r="IE122" s="79"/>
      <c r="IF122" s="78">
        <f t="shared" ref="IF122:IG122" si="1153">SUM(IF110:IF121)</f>
        <v>0.06</v>
      </c>
      <c r="IG122" s="47">
        <f t="shared" si="1153"/>
        <v>2.78</v>
      </c>
      <c r="IH122" s="79"/>
      <c r="II122" s="78">
        <f t="shared" ref="II122:IJ122" si="1154">SUM(II110:II121)</f>
        <v>0</v>
      </c>
      <c r="IJ122" s="47">
        <f t="shared" si="1154"/>
        <v>0</v>
      </c>
      <c r="IK122" s="79"/>
      <c r="IL122" s="78">
        <f t="shared" ref="IL122:IM122" si="1155">SUM(IL110:IL121)</f>
        <v>0</v>
      </c>
      <c r="IM122" s="47">
        <f t="shared" si="1155"/>
        <v>0</v>
      </c>
      <c r="IN122" s="79"/>
      <c r="IO122" s="78">
        <f t="shared" ref="IO122:IP122" si="1156">SUM(IO110:IO121)</f>
        <v>0</v>
      </c>
      <c r="IP122" s="47">
        <f t="shared" si="1156"/>
        <v>0</v>
      </c>
      <c r="IQ122" s="79"/>
      <c r="IR122" s="78">
        <f t="shared" ref="IR122:IS122" si="1157">SUM(IR110:IR121)</f>
        <v>0</v>
      </c>
      <c r="IS122" s="47">
        <f t="shared" si="1157"/>
        <v>0</v>
      </c>
      <c r="IT122" s="79"/>
      <c r="IU122" s="78">
        <f t="shared" ref="IU122:IV122" si="1158">SUM(IU110:IU121)</f>
        <v>0.98699999999999999</v>
      </c>
      <c r="IV122" s="47">
        <f t="shared" si="1158"/>
        <v>33.54</v>
      </c>
      <c r="IW122" s="79"/>
      <c r="IX122" s="78">
        <f t="shared" ref="IX122:IY122" si="1159">SUM(IX110:IX121)</f>
        <v>0</v>
      </c>
      <c r="IY122" s="47">
        <f t="shared" si="1159"/>
        <v>0</v>
      </c>
      <c r="IZ122" s="79"/>
      <c r="JA122" s="78">
        <f t="shared" ref="JA122:JB122" si="1160">SUM(JA110:JA121)</f>
        <v>0</v>
      </c>
      <c r="JB122" s="47">
        <f t="shared" si="1160"/>
        <v>0</v>
      </c>
      <c r="JC122" s="79"/>
      <c r="JD122" s="78">
        <f t="shared" ref="JD122:JE122" si="1161">SUM(JD110:JD121)</f>
        <v>0</v>
      </c>
      <c r="JE122" s="47">
        <f t="shared" si="1161"/>
        <v>0</v>
      </c>
      <c r="JF122" s="79"/>
      <c r="JG122" s="78">
        <f t="shared" ref="JG122:JH122" si="1162">SUM(JG110:JG121)</f>
        <v>13.228</v>
      </c>
      <c r="JH122" s="47">
        <f t="shared" si="1162"/>
        <v>613.21</v>
      </c>
      <c r="JI122" s="79"/>
      <c r="JJ122" s="78">
        <f t="shared" ref="JJ122:JK122" si="1163">SUM(JJ110:JJ121)</f>
        <v>3.9710000000000001</v>
      </c>
      <c r="JK122" s="47">
        <f t="shared" si="1163"/>
        <v>70.180000000000007</v>
      </c>
      <c r="JL122" s="79"/>
      <c r="JM122" s="78">
        <f t="shared" ref="JM122:JN122" si="1164">SUM(JM110:JM121)</f>
        <v>40.106000000000009</v>
      </c>
      <c r="JN122" s="47">
        <f t="shared" si="1164"/>
        <v>2563.89</v>
      </c>
      <c r="JO122" s="79"/>
      <c r="JP122" s="78">
        <f t="shared" ref="JP122:JQ122" si="1165">SUM(JP110:JP121)</f>
        <v>4.1559999999999997</v>
      </c>
      <c r="JQ122" s="47">
        <f t="shared" si="1165"/>
        <v>157.69</v>
      </c>
      <c r="JR122" s="79"/>
      <c r="JS122" s="78">
        <f t="shared" ref="JS122:JT122" si="1166">SUM(JS110:JS121)</f>
        <v>5.5999999999999994E-2</v>
      </c>
      <c r="JT122" s="47">
        <f t="shared" si="1166"/>
        <v>2.7</v>
      </c>
      <c r="JU122" s="79"/>
      <c r="JV122" s="78">
        <f t="shared" ref="JV122:JW122" si="1167">SUM(JV110:JV121)</f>
        <v>14.074999999999999</v>
      </c>
      <c r="JW122" s="47">
        <f t="shared" si="1167"/>
        <v>591.83000000000004</v>
      </c>
      <c r="JX122" s="79"/>
      <c r="JY122" s="78">
        <f t="shared" ref="JY122:JZ122" si="1168">SUM(JY110:JY121)</f>
        <v>0</v>
      </c>
      <c r="JZ122" s="47">
        <f t="shared" si="1168"/>
        <v>0</v>
      </c>
      <c r="KA122" s="79"/>
      <c r="KB122" s="78">
        <f t="shared" ref="KB122:KC122" si="1169">SUM(KB110:KB121)</f>
        <v>259.64699999999999</v>
      </c>
      <c r="KC122" s="47">
        <f t="shared" si="1169"/>
        <v>6926.27</v>
      </c>
      <c r="KD122" s="79"/>
      <c r="KE122" s="78">
        <f t="shared" ref="KE122:KF122" si="1170">SUM(KE110:KE121)</f>
        <v>58.996999999999993</v>
      </c>
      <c r="KF122" s="47">
        <f t="shared" si="1170"/>
        <v>2549.63</v>
      </c>
      <c r="KG122" s="79"/>
      <c r="KH122" s="48" t="e">
        <f>F122+I122+L122+AM122+AS122+BB122+BH122+#REF!+BN122+BT122+BW122+CF122+CI122+DA122+DD122+DG122+DP122+DS122+DV122+EH122+EK122+EQ122+GD122+EW122+FC122+FF122+FL122+FR122+AG122+FU122+FX122+GA122+GG122+GV122+GY122+HH122+HN122+HQ122+HW122+IL122+IR122+IU122+JJ122+JM122+JP122+JS122+JV122+JY122+KB122+KE122+DJ122+CC122+AA122+AJ122+ET122+FI122+JD122+AD122+AY122+CX122+U122+II122+GM122+O122+CO122+AP122+HT122+GP122+HB122+JG122+C122+IF122+HK122+GS122+HZ122+EN122+GJ122</f>
        <v>#REF!</v>
      </c>
      <c r="KI122" s="49" t="e">
        <f>G122+J122+M122+AN122+AT122+BC122+BI122+#REF!+BO122+BU122+BX122+CG122+CJ122+DB122+DE122+DH122+DQ122+DT122+DW122+EI122+EL122+ER122+GE122+EX122+FD122+FG122+FM122+FS122+AH122+FV122+FY122+GB122+GH122+GW122+GZ122+HI122+HO122+HR122+HX122+IM122+IS122+IV122+JK122+JN122+JQ122+JT122+JW122+JZ122+KC122+KF122+DK122+CD122+AB122+AK122+EU122+FJ122+JE122+AE122+AZ122+CY122+V122+IJ122+GN122+P122+CP122+AQ122+HU122+GQ122+HC122+JH122+D122+IG122+HL122+GT122+IA122+EO122+GK122</f>
        <v>#REF!</v>
      </c>
      <c r="KJ122" s="6"/>
      <c r="KK122" s="9"/>
      <c r="KL122" s="6"/>
      <c r="KM122" s="6"/>
      <c r="KN122" s="6"/>
      <c r="KO122" s="9"/>
      <c r="KP122" s="6"/>
      <c r="KQ122" s="6"/>
      <c r="KR122" s="6"/>
      <c r="KS122" s="9"/>
      <c r="KT122" s="6"/>
      <c r="KU122" s="6"/>
      <c r="KV122" s="1"/>
      <c r="KW122" s="2"/>
      <c r="KX122" s="1"/>
      <c r="KY122" s="1"/>
      <c r="KZ122" s="1"/>
      <c r="LA122" s="2"/>
      <c r="LB122" s="1"/>
      <c r="LC122" s="1"/>
      <c r="LD122" s="1"/>
      <c r="LE122" s="2"/>
      <c r="LF122" s="1"/>
      <c r="LG122" s="1"/>
      <c r="LH122" s="1"/>
      <c r="LI122" s="2"/>
      <c r="LJ122" s="1"/>
      <c r="LK122" s="1"/>
      <c r="LL122" s="1"/>
      <c r="LM122" s="2"/>
      <c r="LN122" s="1"/>
      <c r="LO122" s="1"/>
      <c r="LP122" s="1"/>
      <c r="LQ122" s="2"/>
      <c r="LR122" s="1"/>
      <c r="LS122" s="1"/>
      <c r="LT122" s="1"/>
      <c r="LU122" s="2"/>
      <c r="LV122" s="1"/>
      <c r="LW122" s="1"/>
      <c r="LX122" s="1"/>
      <c r="LY122" s="2"/>
      <c r="LZ122" s="1"/>
      <c r="MA122" s="1"/>
      <c r="MB122" s="1"/>
      <c r="MG122" s="3"/>
      <c r="ML122" s="3"/>
      <c r="MQ122" s="3"/>
      <c r="MV122" s="3"/>
      <c r="NA122" s="3"/>
      <c r="NF122" s="3"/>
      <c r="NK122" s="3"/>
      <c r="NP122" s="3"/>
      <c r="NU122" s="3"/>
      <c r="NZ122" s="3"/>
      <c r="OE122" s="3"/>
      <c r="OJ122" s="3"/>
      <c r="OO122" s="3"/>
      <c r="OT122" s="3"/>
      <c r="OY122" s="3"/>
    </row>
    <row r="123" spans="1:415" x14ac:dyDescent="0.3">
      <c r="A123" s="57">
        <v>2018</v>
      </c>
      <c r="B123" s="58" t="s">
        <v>5</v>
      </c>
      <c r="C123" s="63">
        <v>0</v>
      </c>
      <c r="D123" s="14">
        <v>0</v>
      </c>
      <c r="E123" s="64">
        <v>0</v>
      </c>
      <c r="F123" s="63">
        <v>0</v>
      </c>
      <c r="G123" s="14">
        <v>0</v>
      </c>
      <c r="H123" s="64">
        <v>0</v>
      </c>
      <c r="I123" s="63">
        <v>0</v>
      </c>
      <c r="J123" s="14">
        <v>0</v>
      </c>
      <c r="K123" s="64">
        <v>0</v>
      </c>
      <c r="L123" s="63">
        <v>0</v>
      </c>
      <c r="M123" s="14">
        <v>0</v>
      </c>
      <c r="N123" s="64">
        <v>0</v>
      </c>
      <c r="O123" s="63">
        <v>0</v>
      </c>
      <c r="P123" s="14">
        <v>0</v>
      </c>
      <c r="Q123" s="64">
        <v>0</v>
      </c>
      <c r="R123" s="63"/>
      <c r="S123" s="14"/>
      <c r="T123" s="64"/>
      <c r="U123" s="63">
        <v>0</v>
      </c>
      <c r="V123" s="14">
        <v>0</v>
      </c>
      <c r="W123" s="64">
        <v>0</v>
      </c>
      <c r="X123" s="63">
        <v>0</v>
      </c>
      <c r="Y123" s="14">
        <v>0</v>
      </c>
      <c r="Z123" s="64">
        <v>0</v>
      </c>
      <c r="AA123" s="63">
        <v>0.20399</v>
      </c>
      <c r="AB123" s="14">
        <v>7.6479999999999997</v>
      </c>
      <c r="AC123" s="64">
        <f t="shared" ref="AC123:AC130" si="1171">AB123/AA123*1000</f>
        <v>37492.033923231531</v>
      </c>
      <c r="AD123" s="63">
        <v>0</v>
      </c>
      <c r="AE123" s="14">
        <v>0</v>
      </c>
      <c r="AF123" s="64">
        <v>0</v>
      </c>
      <c r="AG123" s="63">
        <v>0</v>
      </c>
      <c r="AH123" s="14">
        <v>0</v>
      </c>
      <c r="AI123" s="64">
        <v>0</v>
      </c>
      <c r="AJ123" s="63">
        <v>0</v>
      </c>
      <c r="AK123" s="14">
        <v>0</v>
      </c>
      <c r="AL123" s="64">
        <v>0</v>
      </c>
      <c r="AM123" s="63">
        <v>0</v>
      </c>
      <c r="AN123" s="14">
        <v>0</v>
      </c>
      <c r="AO123" s="64">
        <v>0</v>
      </c>
      <c r="AP123" s="63">
        <v>0</v>
      </c>
      <c r="AQ123" s="14">
        <v>0</v>
      </c>
      <c r="AR123" s="64">
        <v>0</v>
      </c>
      <c r="AS123" s="63">
        <v>0</v>
      </c>
      <c r="AT123" s="14">
        <v>0</v>
      </c>
      <c r="AU123" s="64">
        <v>0</v>
      </c>
      <c r="AV123" s="63">
        <v>0</v>
      </c>
      <c r="AW123" s="14">
        <v>0</v>
      </c>
      <c r="AX123" s="64">
        <v>0</v>
      </c>
      <c r="AY123" s="63">
        <v>0</v>
      </c>
      <c r="AZ123" s="14">
        <v>0</v>
      </c>
      <c r="BA123" s="64">
        <v>0</v>
      </c>
      <c r="BB123" s="63">
        <v>0</v>
      </c>
      <c r="BC123" s="14">
        <v>0</v>
      </c>
      <c r="BD123" s="64">
        <v>0</v>
      </c>
      <c r="BE123" s="63"/>
      <c r="BF123" s="14"/>
      <c r="BG123" s="64"/>
      <c r="BH123" s="63">
        <v>0</v>
      </c>
      <c r="BI123" s="14">
        <v>0</v>
      </c>
      <c r="BJ123" s="64">
        <v>0</v>
      </c>
      <c r="BK123" s="90">
        <v>0.57599999999999996</v>
      </c>
      <c r="BL123" s="91">
        <v>28.844000000000001</v>
      </c>
      <c r="BM123" s="64">
        <f t="shared" ref="BM123:BM134" si="1172">IF(BK123=0,0,BL123/BK123*1000)</f>
        <v>50076.388888888891</v>
      </c>
      <c r="BN123" s="63">
        <v>0</v>
      </c>
      <c r="BO123" s="14">
        <v>0</v>
      </c>
      <c r="BP123" s="64">
        <v>0</v>
      </c>
      <c r="BQ123" s="63"/>
      <c r="BR123" s="14"/>
      <c r="BS123" s="64"/>
      <c r="BT123" s="63">
        <v>0</v>
      </c>
      <c r="BU123" s="14">
        <v>0</v>
      </c>
      <c r="BV123" s="64">
        <v>0</v>
      </c>
      <c r="BW123" s="63">
        <v>0</v>
      </c>
      <c r="BX123" s="14">
        <v>0</v>
      </c>
      <c r="BY123" s="64">
        <v>0</v>
      </c>
      <c r="BZ123" s="63"/>
      <c r="CA123" s="14"/>
      <c r="CB123" s="64"/>
      <c r="CC123" s="63">
        <v>6.7028400000000001</v>
      </c>
      <c r="CD123" s="14">
        <v>184.26400000000001</v>
      </c>
      <c r="CE123" s="64">
        <f t="shared" ref="CE123:CE130" si="1173">CD123/CC123*1000</f>
        <v>27490.436889437911</v>
      </c>
      <c r="CF123" s="63">
        <v>0</v>
      </c>
      <c r="CG123" s="14">
        <v>0</v>
      </c>
      <c r="CH123" s="64">
        <v>0</v>
      </c>
      <c r="CI123" s="63">
        <v>0</v>
      </c>
      <c r="CJ123" s="14">
        <v>0</v>
      </c>
      <c r="CK123" s="64">
        <v>0</v>
      </c>
      <c r="CL123" s="63">
        <v>0</v>
      </c>
      <c r="CM123" s="14">
        <v>0</v>
      </c>
      <c r="CN123" s="64">
        <f t="shared" ref="CN123:CN134" si="1174">IF(CL123=0,0,CM123/CL123*1000)</f>
        <v>0</v>
      </c>
      <c r="CO123" s="63">
        <v>0</v>
      </c>
      <c r="CP123" s="14">
        <v>0</v>
      </c>
      <c r="CQ123" s="64">
        <v>0</v>
      </c>
      <c r="CR123" s="63">
        <v>0</v>
      </c>
      <c r="CS123" s="14">
        <v>0</v>
      </c>
      <c r="CT123" s="64">
        <f t="shared" ref="CT123:CT134" si="1175">IF(CR123=0,0,CS123/CR123*1000)</f>
        <v>0</v>
      </c>
      <c r="CU123" s="63">
        <v>0</v>
      </c>
      <c r="CV123" s="14">
        <v>0</v>
      </c>
      <c r="CW123" s="64">
        <v>0</v>
      </c>
      <c r="CX123" s="63">
        <v>0</v>
      </c>
      <c r="CY123" s="14">
        <v>0</v>
      </c>
      <c r="CZ123" s="64">
        <v>0</v>
      </c>
      <c r="DA123" s="63">
        <v>0</v>
      </c>
      <c r="DB123" s="14">
        <v>0</v>
      </c>
      <c r="DC123" s="64">
        <v>0</v>
      </c>
      <c r="DD123" s="63">
        <v>0</v>
      </c>
      <c r="DE123" s="14">
        <v>0</v>
      </c>
      <c r="DF123" s="64">
        <v>0</v>
      </c>
      <c r="DG123" s="63">
        <v>0</v>
      </c>
      <c r="DH123" s="14">
        <v>0</v>
      </c>
      <c r="DI123" s="64">
        <v>0</v>
      </c>
      <c r="DJ123" s="63">
        <v>0</v>
      </c>
      <c r="DK123" s="14">
        <v>0</v>
      </c>
      <c r="DL123" s="64">
        <v>0</v>
      </c>
      <c r="DM123" s="63">
        <v>0</v>
      </c>
      <c r="DN123" s="14">
        <v>0</v>
      </c>
      <c r="DO123" s="64">
        <v>0</v>
      </c>
      <c r="DP123" s="63">
        <v>0</v>
      </c>
      <c r="DQ123" s="14">
        <v>0</v>
      </c>
      <c r="DR123" s="64">
        <v>0</v>
      </c>
      <c r="DS123" s="63">
        <v>0</v>
      </c>
      <c r="DT123" s="14">
        <v>0</v>
      </c>
      <c r="DU123" s="64">
        <v>0</v>
      </c>
      <c r="DV123" s="63">
        <v>0</v>
      </c>
      <c r="DW123" s="14">
        <v>0</v>
      </c>
      <c r="DX123" s="64">
        <v>0</v>
      </c>
      <c r="DY123" s="63">
        <v>0</v>
      </c>
      <c r="DZ123" s="14">
        <v>0</v>
      </c>
      <c r="EA123" s="64">
        <f t="shared" ref="EA123:EA134" si="1176">IF(DY123=0,0,DZ123/DY123*1000)</f>
        <v>0</v>
      </c>
      <c r="EB123" s="63">
        <v>0</v>
      </c>
      <c r="EC123" s="14">
        <v>0</v>
      </c>
      <c r="ED123" s="64">
        <f t="shared" ref="ED123:ED134" si="1177">IF(EB123=0,0,EC123/EB123*1000)</f>
        <v>0</v>
      </c>
      <c r="EE123" s="63">
        <v>0</v>
      </c>
      <c r="EF123" s="14">
        <v>0</v>
      </c>
      <c r="EG123" s="64">
        <v>0</v>
      </c>
      <c r="EH123" s="63">
        <v>0</v>
      </c>
      <c r="EI123" s="14">
        <v>0</v>
      </c>
      <c r="EJ123" s="64">
        <v>0</v>
      </c>
      <c r="EK123" s="63">
        <v>0</v>
      </c>
      <c r="EL123" s="14">
        <v>0</v>
      </c>
      <c r="EM123" s="64">
        <v>0</v>
      </c>
      <c r="EN123" s="63">
        <v>0</v>
      </c>
      <c r="EO123" s="14">
        <v>0</v>
      </c>
      <c r="EP123" s="64">
        <v>0</v>
      </c>
      <c r="EQ123" s="63">
        <v>0</v>
      </c>
      <c r="ER123" s="14">
        <v>0</v>
      </c>
      <c r="ES123" s="64">
        <v>0</v>
      </c>
      <c r="ET123" s="63">
        <v>9.2999999999999999E-2</v>
      </c>
      <c r="EU123" s="14">
        <v>7.3019999999999996</v>
      </c>
      <c r="EV123" s="64">
        <f t="shared" ref="EV123:EV130" si="1178">EU123/ET123*1000</f>
        <v>78516.129032258061</v>
      </c>
      <c r="EW123" s="63">
        <v>0</v>
      </c>
      <c r="EX123" s="14">
        <v>0</v>
      </c>
      <c r="EY123" s="64">
        <v>0</v>
      </c>
      <c r="EZ123" s="63"/>
      <c r="FA123" s="14"/>
      <c r="FB123" s="64"/>
      <c r="FC123" s="63">
        <v>0</v>
      </c>
      <c r="FD123" s="14">
        <v>0</v>
      </c>
      <c r="FE123" s="64">
        <v>0</v>
      </c>
      <c r="FF123" s="63">
        <v>3.8399999999999997E-2</v>
      </c>
      <c r="FG123" s="14">
        <v>1.32</v>
      </c>
      <c r="FH123" s="64">
        <f t="shared" ref="FH123:FH125" si="1179">FG123/FF123*1000</f>
        <v>34375.000000000007</v>
      </c>
      <c r="FI123" s="63">
        <v>0</v>
      </c>
      <c r="FJ123" s="14">
        <v>0</v>
      </c>
      <c r="FK123" s="64">
        <v>0</v>
      </c>
      <c r="FL123" s="63">
        <v>0</v>
      </c>
      <c r="FM123" s="14">
        <v>0</v>
      </c>
      <c r="FN123" s="64">
        <v>0</v>
      </c>
      <c r="FO123" s="63">
        <v>0</v>
      </c>
      <c r="FP123" s="14">
        <v>0</v>
      </c>
      <c r="FQ123" s="64">
        <f t="shared" ref="FQ123:FQ134" si="1180">IF(FO123=0,0,FP123/FO123*1000)</f>
        <v>0</v>
      </c>
      <c r="FR123" s="63">
        <v>4.8000000000000001E-2</v>
      </c>
      <c r="FS123" s="14">
        <v>2.9790000000000001</v>
      </c>
      <c r="FT123" s="64">
        <f t="shared" ref="FT123" si="1181">FS123/FR123*1000</f>
        <v>62062.5</v>
      </c>
      <c r="FU123" s="63">
        <v>3.99133</v>
      </c>
      <c r="FV123" s="14">
        <v>59.805999999999997</v>
      </c>
      <c r="FW123" s="64">
        <f t="shared" ref="FW123:FW130" si="1182">FV123/FU123*1000</f>
        <v>14983.97777182042</v>
      </c>
      <c r="FX123" s="63">
        <v>11.03547</v>
      </c>
      <c r="FY123" s="14">
        <v>341.22300000000001</v>
      </c>
      <c r="FZ123" s="64">
        <f t="shared" ref="FZ123:FZ130" si="1183">FY123/FX123*1000</f>
        <v>30920.567950436187</v>
      </c>
      <c r="GA123" s="63">
        <v>0</v>
      </c>
      <c r="GB123" s="14">
        <v>0</v>
      </c>
      <c r="GC123" s="64">
        <v>0</v>
      </c>
      <c r="GD123" s="63">
        <v>0</v>
      </c>
      <c r="GE123" s="14">
        <v>0</v>
      </c>
      <c r="GF123" s="64">
        <v>0</v>
      </c>
      <c r="GG123" s="63">
        <v>0</v>
      </c>
      <c r="GH123" s="14">
        <v>0</v>
      </c>
      <c r="GI123" s="64">
        <v>0</v>
      </c>
      <c r="GJ123" s="63">
        <v>0</v>
      </c>
      <c r="GK123" s="14">
        <v>0</v>
      </c>
      <c r="GL123" s="64">
        <v>0</v>
      </c>
      <c r="GM123" s="63">
        <v>0</v>
      </c>
      <c r="GN123" s="14">
        <v>0</v>
      </c>
      <c r="GO123" s="64">
        <v>0</v>
      </c>
      <c r="GP123" s="63">
        <v>0</v>
      </c>
      <c r="GQ123" s="14">
        <v>0</v>
      </c>
      <c r="GR123" s="64">
        <v>0</v>
      </c>
      <c r="GS123" s="63">
        <v>0</v>
      </c>
      <c r="GT123" s="14">
        <v>0</v>
      </c>
      <c r="GU123" s="64">
        <v>0</v>
      </c>
      <c r="GV123" s="63">
        <v>0</v>
      </c>
      <c r="GW123" s="14">
        <v>0</v>
      </c>
      <c r="GX123" s="64">
        <v>0</v>
      </c>
      <c r="GY123" s="63">
        <v>0</v>
      </c>
      <c r="GZ123" s="14">
        <v>0</v>
      </c>
      <c r="HA123" s="64">
        <v>0</v>
      </c>
      <c r="HB123" s="63">
        <v>0</v>
      </c>
      <c r="HC123" s="14">
        <v>0</v>
      </c>
      <c r="HD123" s="64">
        <v>0</v>
      </c>
      <c r="HE123" s="63">
        <v>0</v>
      </c>
      <c r="HF123" s="14">
        <v>0</v>
      </c>
      <c r="HG123" s="64">
        <f t="shared" ref="HG123:HG134" si="1184">IF(HE123=0,0,HF123/HE123*1000)</f>
        <v>0</v>
      </c>
      <c r="HH123" s="63">
        <v>2.6589999999999999E-2</v>
      </c>
      <c r="HI123" s="14">
        <v>0.63300000000000001</v>
      </c>
      <c r="HJ123" s="64">
        <f t="shared" ref="HJ123" si="1185">HI123/HH123*1000</f>
        <v>23805.942083490034</v>
      </c>
      <c r="HK123" s="63">
        <v>0</v>
      </c>
      <c r="HL123" s="14">
        <v>0</v>
      </c>
      <c r="HM123" s="64">
        <v>0</v>
      </c>
      <c r="HN123" s="63">
        <v>0</v>
      </c>
      <c r="HO123" s="14">
        <v>0</v>
      </c>
      <c r="HP123" s="64">
        <v>0</v>
      </c>
      <c r="HQ123" s="63">
        <v>0</v>
      </c>
      <c r="HR123" s="14">
        <v>0</v>
      </c>
      <c r="HS123" s="64">
        <v>0</v>
      </c>
      <c r="HT123" s="63">
        <v>0</v>
      </c>
      <c r="HU123" s="14">
        <v>0</v>
      </c>
      <c r="HV123" s="64">
        <v>0</v>
      </c>
      <c r="HW123" s="63">
        <v>0</v>
      </c>
      <c r="HX123" s="14">
        <v>0</v>
      </c>
      <c r="HY123" s="64">
        <v>0</v>
      </c>
      <c r="HZ123" s="63">
        <v>0</v>
      </c>
      <c r="IA123" s="14">
        <v>0</v>
      </c>
      <c r="IB123" s="64">
        <v>0</v>
      </c>
      <c r="IC123" s="63">
        <v>0</v>
      </c>
      <c r="ID123" s="14">
        <v>0</v>
      </c>
      <c r="IE123" s="64">
        <f t="shared" ref="IE123:IE134" si="1186">IF(IC123=0,0,ID123/IC123*1000)</f>
        <v>0</v>
      </c>
      <c r="IF123" s="63">
        <v>0</v>
      </c>
      <c r="IG123" s="14">
        <v>0</v>
      </c>
      <c r="IH123" s="64">
        <v>0</v>
      </c>
      <c r="II123" s="63">
        <v>0</v>
      </c>
      <c r="IJ123" s="14">
        <v>0</v>
      </c>
      <c r="IK123" s="64">
        <v>0</v>
      </c>
      <c r="IL123" s="63">
        <v>0</v>
      </c>
      <c r="IM123" s="14">
        <v>0</v>
      </c>
      <c r="IN123" s="64">
        <v>0</v>
      </c>
      <c r="IO123" s="63">
        <v>0</v>
      </c>
      <c r="IP123" s="14">
        <v>0</v>
      </c>
      <c r="IQ123" s="64">
        <v>0</v>
      </c>
      <c r="IR123" s="63">
        <v>0</v>
      </c>
      <c r="IS123" s="14">
        <v>0</v>
      </c>
      <c r="IT123" s="64">
        <v>0</v>
      </c>
      <c r="IU123" s="63">
        <v>0</v>
      </c>
      <c r="IV123" s="14">
        <v>0</v>
      </c>
      <c r="IW123" s="64">
        <v>0</v>
      </c>
      <c r="IX123" s="63">
        <v>0</v>
      </c>
      <c r="IY123" s="14">
        <v>0</v>
      </c>
      <c r="IZ123" s="64">
        <f t="shared" ref="IZ123:IZ134" si="1187">IF(IX123=0,0,IY123/IX123*1000)</f>
        <v>0</v>
      </c>
      <c r="JA123" s="63">
        <v>0</v>
      </c>
      <c r="JB123" s="14">
        <v>0</v>
      </c>
      <c r="JC123" s="64">
        <v>0</v>
      </c>
      <c r="JD123" s="63">
        <v>0</v>
      </c>
      <c r="JE123" s="14">
        <v>0</v>
      </c>
      <c r="JF123" s="64">
        <v>0</v>
      </c>
      <c r="JG123" s="63">
        <v>0</v>
      </c>
      <c r="JH123" s="14">
        <v>0</v>
      </c>
      <c r="JI123" s="64">
        <v>0</v>
      </c>
      <c r="JJ123" s="63">
        <v>0</v>
      </c>
      <c r="JK123" s="14">
        <v>0</v>
      </c>
      <c r="JL123" s="64">
        <v>0</v>
      </c>
      <c r="JM123" s="63">
        <v>1.8931199999999999</v>
      </c>
      <c r="JN123" s="14">
        <v>145.625</v>
      </c>
      <c r="JO123" s="64">
        <f t="shared" ref="JO123" si="1188">JN123/JM123*1000</f>
        <v>76923.280087897219</v>
      </c>
      <c r="JP123" s="63">
        <v>0</v>
      </c>
      <c r="JQ123" s="14">
        <v>0</v>
      </c>
      <c r="JR123" s="64">
        <v>0</v>
      </c>
      <c r="JS123" s="63">
        <v>0</v>
      </c>
      <c r="JT123" s="14">
        <v>0</v>
      </c>
      <c r="JU123" s="64">
        <v>0</v>
      </c>
      <c r="JV123" s="63">
        <v>0</v>
      </c>
      <c r="JW123" s="14">
        <v>0</v>
      </c>
      <c r="JX123" s="64">
        <v>0</v>
      </c>
      <c r="JY123" s="63">
        <v>0</v>
      </c>
      <c r="JZ123" s="14">
        <v>0</v>
      </c>
      <c r="KA123" s="64">
        <v>0</v>
      </c>
      <c r="KB123" s="63">
        <v>1.77162</v>
      </c>
      <c r="KC123" s="14">
        <v>27.756</v>
      </c>
      <c r="KD123" s="64">
        <f t="shared" ref="KD123:KD130" si="1189">KC123/KB123*1000</f>
        <v>15667.016628848174</v>
      </c>
      <c r="KE123" s="63">
        <v>0</v>
      </c>
      <c r="KF123" s="14">
        <v>0</v>
      </c>
      <c r="KG123" s="64">
        <v>0</v>
      </c>
      <c r="KH123" s="11" t="e">
        <f>F123+I123+L123+AM123+AS123+BB123+BH123+#REF!+BN123+BT123+BW123+CF123+CI123+DA123+DD123+DG123+DP123+DS123+DV123+EH123+EK123+EQ123+GD123+EW123+FC123+FF123+FL123+FR123+AG123+FU123+FX123+GA123+GG123+GV123+GY123+HH123+HN123+HQ123+HW123+IL123+IR123+IU123+JJ123+JM123+JP123+JS123+JV123+JY123+KB123+KE123+DJ123+CC123+AA123+AJ123+ET123+FI123+JD123+AD123+AY123+CX123+U123+II123+GM123+O123+CO123+AP123+HT123+GP123+HB123+JG123+C123+IF123+HK123+GS123+HZ123+EN123+GJ123</f>
        <v>#REF!</v>
      </c>
      <c r="KI123" s="21" t="e">
        <f>G123+J123+M123+AN123+AT123+BC123+BI123+#REF!+BO123+BU123+BX123+CG123+CJ123+DB123+DE123+DH123+DQ123+DT123+DW123+EI123+EL123+ER123+GE123+EX123+FD123+FG123+FM123+FS123+AH123+FV123+FY123+GB123+GH123+GW123+GZ123+HI123+HO123+HR123+HX123+IM123+IS123+IV123+JK123+JN123+JQ123+JT123+JW123+JZ123+KC123+KF123+DK123+CD123+AB123+AK123+EU123+FJ123+JE123+AE123+AZ123+CY123+V123+IJ123+GN123+P123+CP123+AQ123+HU123+GQ123+HC123+JH123+D123+IG123+HL123+GT123+IA123+EO123+GK123</f>
        <v>#REF!</v>
      </c>
      <c r="KJ123" s="6"/>
      <c r="KK123" s="9"/>
      <c r="KL123" s="6"/>
      <c r="KM123" s="6"/>
      <c r="KN123" s="6"/>
      <c r="KO123" s="9"/>
      <c r="KP123" s="6"/>
      <c r="KQ123" s="6"/>
      <c r="KR123" s="6"/>
      <c r="KS123" s="9"/>
      <c r="KT123" s="6"/>
      <c r="KU123" s="6"/>
      <c r="KV123" s="1"/>
      <c r="KW123" s="2"/>
      <c r="KX123" s="1"/>
      <c r="KY123" s="1"/>
      <c r="KZ123" s="1"/>
      <c r="LA123" s="2"/>
      <c r="LB123" s="1"/>
      <c r="LC123" s="1"/>
      <c r="LD123" s="1"/>
      <c r="LE123" s="2"/>
      <c r="LF123" s="1"/>
      <c r="LG123" s="1"/>
      <c r="LH123" s="1"/>
      <c r="LI123" s="2"/>
      <c r="LJ123" s="1"/>
      <c r="LK123" s="1"/>
      <c r="LL123" s="1"/>
      <c r="LM123" s="2"/>
      <c r="LN123" s="1"/>
      <c r="LO123" s="1"/>
      <c r="LP123" s="1"/>
      <c r="LQ123" s="2"/>
      <c r="LR123" s="1"/>
      <c r="LS123" s="1"/>
      <c r="LT123" s="1"/>
      <c r="LU123" s="2"/>
      <c r="LV123" s="1"/>
      <c r="LW123" s="1"/>
      <c r="LX123" s="1"/>
      <c r="LY123" s="2"/>
      <c r="LZ123" s="1"/>
      <c r="MA123" s="1"/>
      <c r="MB123" s="1"/>
    </row>
    <row r="124" spans="1:415" x14ac:dyDescent="0.3">
      <c r="A124" s="57">
        <v>2018</v>
      </c>
      <c r="B124" s="58" t="s">
        <v>6</v>
      </c>
      <c r="C124" s="63">
        <v>0</v>
      </c>
      <c r="D124" s="14">
        <v>0</v>
      </c>
      <c r="E124" s="64">
        <v>0</v>
      </c>
      <c r="F124" s="63">
        <v>0</v>
      </c>
      <c r="G124" s="14">
        <v>0</v>
      </c>
      <c r="H124" s="64">
        <v>0</v>
      </c>
      <c r="I124" s="63">
        <v>0</v>
      </c>
      <c r="J124" s="14">
        <v>0</v>
      </c>
      <c r="K124" s="64">
        <v>0</v>
      </c>
      <c r="L124" s="63">
        <v>0</v>
      </c>
      <c r="M124" s="14">
        <v>0</v>
      </c>
      <c r="N124" s="64">
        <v>0</v>
      </c>
      <c r="O124" s="63">
        <v>0</v>
      </c>
      <c r="P124" s="14">
        <v>0</v>
      </c>
      <c r="Q124" s="64">
        <v>0</v>
      </c>
      <c r="R124" s="63"/>
      <c r="S124" s="14"/>
      <c r="T124" s="64"/>
      <c r="U124" s="63">
        <v>0</v>
      </c>
      <c r="V124" s="14">
        <v>0</v>
      </c>
      <c r="W124" s="64">
        <v>0</v>
      </c>
      <c r="X124" s="63">
        <v>0</v>
      </c>
      <c r="Y124" s="14">
        <v>0</v>
      </c>
      <c r="Z124" s="64">
        <v>0</v>
      </c>
      <c r="AA124" s="63">
        <v>23.224130000000002</v>
      </c>
      <c r="AB124" s="14">
        <v>713.96799999999996</v>
      </c>
      <c r="AC124" s="64">
        <f t="shared" si="1171"/>
        <v>30742.507900188291</v>
      </c>
      <c r="AD124" s="63">
        <v>0</v>
      </c>
      <c r="AE124" s="14">
        <v>0</v>
      </c>
      <c r="AF124" s="64">
        <v>0</v>
      </c>
      <c r="AG124" s="63">
        <v>0</v>
      </c>
      <c r="AH124" s="14">
        <v>0</v>
      </c>
      <c r="AI124" s="64">
        <v>0</v>
      </c>
      <c r="AJ124" s="63">
        <v>0</v>
      </c>
      <c r="AK124" s="14">
        <v>0</v>
      </c>
      <c r="AL124" s="64">
        <v>0</v>
      </c>
      <c r="AM124" s="63">
        <v>0</v>
      </c>
      <c r="AN124" s="14">
        <v>0</v>
      </c>
      <c r="AO124" s="64">
        <v>0</v>
      </c>
      <c r="AP124" s="63">
        <v>0</v>
      </c>
      <c r="AQ124" s="14">
        <v>0</v>
      </c>
      <c r="AR124" s="64">
        <v>0</v>
      </c>
      <c r="AS124" s="63">
        <v>0</v>
      </c>
      <c r="AT124" s="14">
        <v>0</v>
      </c>
      <c r="AU124" s="64">
        <v>0</v>
      </c>
      <c r="AV124" s="63">
        <v>0</v>
      </c>
      <c r="AW124" s="14">
        <v>0</v>
      </c>
      <c r="AX124" s="64">
        <v>0</v>
      </c>
      <c r="AY124" s="63">
        <v>0</v>
      </c>
      <c r="AZ124" s="14">
        <v>0</v>
      </c>
      <c r="BA124" s="64">
        <v>0</v>
      </c>
      <c r="BB124" s="63">
        <v>0</v>
      </c>
      <c r="BC124" s="14">
        <v>0</v>
      </c>
      <c r="BD124" s="64">
        <v>0</v>
      </c>
      <c r="BE124" s="63"/>
      <c r="BF124" s="14"/>
      <c r="BG124" s="64"/>
      <c r="BH124" s="63">
        <v>0</v>
      </c>
      <c r="BI124" s="14">
        <v>0</v>
      </c>
      <c r="BJ124" s="64">
        <v>0</v>
      </c>
      <c r="BK124" s="63">
        <v>0.96299999999999997</v>
      </c>
      <c r="BL124" s="14">
        <v>36.478999999999999</v>
      </c>
      <c r="BM124" s="64">
        <f t="shared" si="1172"/>
        <v>37880.581516095532</v>
      </c>
      <c r="BN124" s="63">
        <v>0</v>
      </c>
      <c r="BO124" s="14">
        <v>0</v>
      </c>
      <c r="BP124" s="64">
        <v>0</v>
      </c>
      <c r="BQ124" s="63"/>
      <c r="BR124" s="14"/>
      <c r="BS124" s="64"/>
      <c r="BT124" s="63">
        <v>0</v>
      </c>
      <c r="BU124" s="14">
        <v>0</v>
      </c>
      <c r="BV124" s="64">
        <v>0</v>
      </c>
      <c r="BW124" s="63">
        <v>0</v>
      </c>
      <c r="BX124" s="14">
        <v>0</v>
      </c>
      <c r="BY124" s="64">
        <v>0</v>
      </c>
      <c r="BZ124" s="63"/>
      <c r="CA124" s="14"/>
      <c r="CB124" s="64"/>
      <c r="CC124" s="63">
        <v>3.6556299999999999</v>
      </c>
      <c r="CD124" s="14">
        <v>107.242</v>
      </c>
      <c r="CE124" s="64">
        <f t="shared" si="1173"/>
        <v>29336.119902725386</v>
      </c>
      <c r="CF124" s="63">
        <v>0</v>
      </c>
      <c r="CG124" s="14">
        <v>0</v>
      </c>
      <c r="CH124" s="64">
        <v>0</v>
      </c>
      <c r="CI124" s="63">
        <v>0</v>
      </c>
      <c r="CJ124" s="14">
        <v>0</v>
      </c>
      <c r="CK124" s="64">
        <v>0</v>
      </c>
      <c r="CL124" s="63">
        <v>0</v>
      </c>
      <c r="CM124" s="14">
        <v>0</v>
      </c>
      <c r="CN124" s="64">
        <f t="shared" si="1174"/>
        <v>0</v>
      </c>
      <c r="CO124" s="63">
        <v>0</v>
      </c>
      <c r="CP124" s="14">
        <v>0</v>
      </c>
      <c r="CQ124" s="64">
        <v>0</v>
      </c>
      <c r="CR124" s="63">
        <v>0</v>
      </c>
      <c r="CS124" s="14">
        <v>0</v>
      </c>
      <c r="CT124" s="64">
        <f t="shared" si="1175"/>
        <v>0</v>
      </c>
      <c r="CU124" s="63">
        <v>0</v>
      </c>
      <c r="CV124" s="14">
        <v>0</v>
      </c>
      <c r="CW124" s="64">
        <v>0</v>
      </c>
      <c r="CX124" s="63">
        <v>0.02</v>
      </c>
      <c r="CY124" s="14">
        <v>0.23599999999999999</v>
      </c>
      <c r="CZ124" s="64">
        <f t="shared" ref="CZ124" si="1190">CY124/CX124*1000</f>
        <v>11799.999999999998</v>
      </c>
      <c r="DA124" s="63">
        <v>0</v>
      </c>
      <c r="DB124" s="14">
        <v>0</v>
      </c>
      <c r="DC124" s="64">
        <v>0</v>
      </c>
      <c r="DD124" s="63">
        <v>0</v>
      </c>
      <c r="DE124" s="14">
        <v>0</v>
      </c>
      <c r="DF124" s="64">
        <v>0</v>
      </c>
      <c r="DG124" s="63">
        <v>0</v>
      </c>
      <c r="DH124" s="14">
        <v>0</v>
      </c>
      <c r="DI124" s="64">
        <v>0</v>
      </c>
      <c r="DJ124" s="63">
        <v>0</v>
      </c>
      <c r="DK124" s="14">
        <v>0</v>
      </c>
      <c r="DL124" s="64">
        <v>0</v>
      </c>
      <c r="DM124" s="63">
        <v>0</v>
      </c>
      <c r="DN124" s="14">
        <v>0</v>
      </c>
      <c r="DO124" s="64">
        <v>0</v>
      </c>
      <c r="DP124" s="63">
        <v>0</v>
      </c>
      <c r="DQ124" s="14">
        <v>0</v>
      </c>
      <c r="DR124" s="64">
        <v>0</v>
      </c>
      <c r="DS124" s="63">
        <v>0</v>
      </c>
      <c r="DT124" s="14">
        <v>0</v>
      </c>
      <c r="DU124" s="64">
        <v>0</v>
      </c>
      <c r="DV124" s="63">
        <v>0</v>
      </c>
      <c r="DW124" s="14">
        <v>0</v>
      </c>
      <c r="DX124" s="64">
        <v>0</v>
      </c>
      <c r="DY124" s="63">
        <v>0</v>
      </c>
      <c r="DZ124" s="14">
        <v>0</v>
      </c>
      <c r="EA124" s="64">
        <f t="shared" si="1176"/>
        <v>0</v>
      </c>
      <c r="EB124" s="63">
        <v>0</v>
      </c>
      <c r="EC124" s="14">
        <v>0</v>
      </c>
      <c r="ED124" s="64">
        <f t="shared" si="1177"/>
        <v>0</v>
      </c>
      <c r="EE124" s="63">
        <v>0</v>
      </c>
      <c r="EF124" s="14">
        <v>0</v>
      </c>
      <c r="EG124" s="64">
        <v>0</v>
      </c>
      <c r="EH124" s="63">
        <v>0</v>
      </c>
      <c r="EI124" s="14">
        <v>0</v>
      </c>
      <c r="EJ124" s="64">
        <v>0</v>
      </c>
      <c r="EK124" s="63">
        <v>0</v>
      </c>
      <c r="EL124" s="14">
        <v>0</v>
      </c>
      <c r="EM124" s="64">
        <v>0</v>
      </c>
      <c r="EN124" s="63">
        <v>0</v>
      </c>
      <c r="EO124" s="14">
        <v>0</v>
      </c>
      <c r="EP124" s="64">
        <v>0</v>
      </c>
      <c r="EQ124" s="63">
        <v>0</v>
      </c>
      <c r="ER124" s="14">
        <v>0</v>
      </c>
      <c r="ES124" s="64">
        <v>0</v>
      </c>
      <c r="ET124" s="63">
        <v>0.61199999999999999</v>
      </c>
      <c r="EU124" s="14">
        <v>20.917999999999999</v>
      </c>
      <c r="EV124" s="64">
        <f t="shared" si="1178"/>
        <v>34179.738562091501</v>
      </c>
      <c r="EW124" s="63">
        <v>0</v>
      </c>
      <c r="EX124" s="14">
        <v>0</v>
      </c>
      <c r="EY124" s="64">
        <v>0</v>
      </c>
      <c r="EZ124" s="63"/>
      <c r="FA124" s="14"/>
      <c r="FB124" s="64"/>
      <c r="FC124" s="63">
        <v>0</v>
      </c>
      <c r="FD124" s="14">
        <v>0</v>
      </c>
      <c r="FE124" s="64">
        <v>0</v>
      </c>
      <c r="FF124" s="63">
        <v>0.38600000000000001</v>
      </c>
      <c r="FG124" s="14">
        <v>5.44</v>
      </c>
      <c r="FH124" s="64">
        <f t="shared" si="1179"/>
        <v>14093.264248704663</v>
      </c>
      <c r="FI124" s="63">
        <v>0</v>
      </c>
      <c r="FJ124" s="14">
        <v>0</v>
      </c>
      <c r="FK124" s="64">
        <v>0</v>
      </c>
      <c r="FL124" s="63">
        <v>0</v>
      </c>
      <c r="FM124" s="14">
        <v>0</v>
      </c>
      <c r="FN124" s="64">
        <v>0</v>
      </c>
      <c r="FO124" s="63">
        <v>0</v>
      </c>
      <c r="FP124" s="14">
        <v>0</v>
      </c>
      <c r="FQ124" s="64">
        <f t="shared" si="1180"/>
        <v>0</v>
      </c>
      <c r="FR124" s="63">
        <v>0</v>
      </c>
      <c r="FS124" s="14">
        <v>0</v>
      </c>
      <c r="FT124" s="64">
        <v>0</v>
      </c>
      <c r="FU124" s="63">
        <v>25.183599999999998</v>
      </c>
      <c r="FV124" s="14">
        <v>201.066</v>
      </c>
      <c r="FW124" s="64">
        <f t="shared" si="1182"/>
        <v>7984.0054638733145</v>
      </c>
      <c r="FX124" s="63">
        <v>20.266099999999998</v>
      </c>
      <c r="FY124" s="14">
        <v>446.18799999999999</v>
      </c>
      <c r="FZ124" s="64">
        <f t="shared" si="1183"/>
        <v>22016.470855270625</v>
      </c>
      <c r="GA124" s="63">
        <v>0</v>
      </c>
      <c r="GB124" s="14">
        <v>0</v>
      </c>
      <c r="GC124" s="64">
        <v>0</v>
      </c>
      <c r="GD124" s="63">
        <v>0</v>
      </c>
      <c r="GE124" s="14">
        <v>0</v>
      </c>
      <c r="GF124" s="64">
        <v>0</v>
      </c>
      <c r="GG124" s="63">
        <v>0</v>
      </c>
      <c r="GH124" s="14">
        <v>0</v>
      </c>
      <c r="GI124" s="64">
        <v>0</v>
      </c>
      <c r="GJ124" s="63">
        <v>0</v>
      </c>
      <c r="GK124" s="14">
        <v>0</v>
      </c>
      <c r="GL124" s="64">
        <v>0</v>
      </c>
      <c r="GM124" s="63">
        <v>0</v>
      </c>
      <c r="GN124" s="14">
        <v>0</v>
      </c>
      <c r="GO124" s="64">
        <v>0</v>
      </c>
      <c r="GP124" s="63">
        <v>0</v>
      </c>
      <c r="GQ124" s="14">
        <v>0</v>
      </c>
      <c r="GR124" s="64">
        <v>0</v>
      </c>
      <c r="GS124" s="63">
        <v>0</v>
      </c>
      <c r="GT124" s="14">
        <v>0</v>
      </c>
      <c r="GU124" s="64">
        <v>0</v>
      </c>
      <c r="GV124" s="63">
        <v>0</v>
      </c>
      <c r="GW124" s="14">
        <v>0</v>
      </c>
      <c r="GX124" s="64">
        <v>0</v>
      </c>
      <c r="GY124" s="63">
        <v>0</v>
      </c>
      <c r="GZ124" s="14">
        <v>0</v>
      </c>
      <c r="HA124" s="64">
        <v>0</v>
      </c>
      <c r="HB124" s="63">
        <v>0</v>
      </c>
      <c r="HC124" s="14">
        <v>0</v>
      </c>
      <c r="HD124" s="64">
        <v>0</v>
      </c>
      <c r="HE124" s="63">
        <v>0</v>
      </c>
      <c r="HF124" s="14">
        <v>0</v>
      </c>
      <c r="HG124" s="64">
        <f t="shared" si="1184"/>
        <v>0</v>
      </c>
      <c r="HH124" s="63">
        <v>0</v>
      </c>
      <c r="HI124" s="14">
        <v>0</v>
      </c>
      <c r="HJ124" s="64">
        <v>0</v>
      </c>
      <c r="HK124" s="63">
        <v>0</v>
      </c>
      <c r="HL124" s="14">
        <v>0</v>
      </c>
      <c r="HM124" s="64">
        <v>0</v>
      </c>
      <c r="HN124" s="63">
        <v>0</v>
      </c>
      <c r="HO124" s="14">
        <v>0</v>
      </c>
      <c r="HP124" s="64">
        <v>0</v>
      </c>
      <c r="HQ124" s="63">
        <v>0</v>
      </c>
      <c r="HR124" s="14">
        <v>0</v>
      </c>
      <c r="HS124" s="64">
        <v>0</v>
      </c>
      <c r="HT124" s="63">
        <v>8.7139999999999995E-2</v>
      </c>
      <c r="HU124" s="14">
        <v>1.95</v>
      </c>
      <c r="HV124" s="64">
        <f t="shared" ref="HV124" si="1191">HU124/HT124*1000</f>
        <v>22377.782878127153</v>
      </c>
      <c r="HW124" s="63">
        <v>0</v>
      </c>
      <c r="HX124" s="14">
        <v>0</v>
      </c>
      <c r="HY124" s="64">
        <v>0</v>
      </c>
      <c r="HZ124" s="63">
        <v>0</v>
      </c>
      <c r="IA124" s="14">
        <v>0</v>
      </c>
      <c r="IB124" s="64">
        <v>0</v>
      </c>
      <c r="IC124" s="63">
        <v>0</v>
      </c>
      <c r="ID124" s="14">
        <v>0</v>
      </c>
      <c r="IE124" s="64">
        <f t="shared" si="1186"/>
        <v>0</v>
      </c>
      <c r="IF124" s="63">
        <v>0</v>
      </c>
      <c r="IG124" s="14">
        <v>0</v>
      </c>
      <c r="IH124" s="64">
        <v>0</v>
      </c>
      <c r="II124" s="63">
        <v>0</v>
      </c>
      <c r="IJ124" s="14">
        <v>0</v>
      </c>
      <c r="IK124" s="64">
        <v>0</v>
      </c>
      <c r="IL124" s="63">
        <v>0</v>
      </c>
      <c r="IM124" s="14">
        <v>0</v>
      </c>
      <c r="IN124" s="64">
        <v>0</v>
      </c>
      <c r="IO124" s="63">
        <v>0</v>
      </c>
      <c r="IP124" s="14">
        <v>0</v>
      </c>
      <c r="IQ124" s="64">
        <v>0</v>
      </c>
      <c r="IR124" s="63">
        <v>0</v>
      </c>
      <c r="IS124" s="14">
        <v>0</v>
      </c>
      <c r="IT124" s="64">
        <v>0</v>
      </c>
      <c r="IU124" s="63">
        <v>0</v>
      </c>
      <c r="IV124" s="14">
        <v>0</v>
      </c>
      <c r="IW124" s="64">
        <v>0</v>
      </c>
      <c r="IX124" s="63">
        <v>0</v>
      </c>
      <c r="IY124" s="14">
        <v>0</v>
      </c>
      <c r="IZ124" s="64">
        <f t="shared" si="1187"/>
        <v>0</v>
      </c>
      <c r="JA124" s="63">
        <v>0</v>
      </c>
      <c r="JB124" s="14">
        <v>0</v>
      </c>
      <c r="JC124" s="64">
        <v>0</v>
      </c>
      <c r="JD124" s="63">
        <v>0</v>
      </c>
      <c r="JE124" s="14">
        <v>0</v>
      </c>
      <c r="JF124" s="64">
        <v>0</v>
      </c>
      <c r="JG124" s="63">
        <v>0</v>
      </c>
      <c r="JH124" s="14">
        <v>0</v>
      </c>
      <c r="JI124" s="64">
        <v>0</v>
      </c>
      <c r="JJ124" s="63">
        <v>0</v>
      </c>
      <c r="JK124" s="14">
        <v>0</v>
      </c>
      <c r="JL124" s="64">
        <v>0</v>
      </c>
      <c r="JM124" s="63">
        <v>0</v>
      </c>
      <c r="JN124" s="14">
        <v>0</v>
      </c>
      <c r="JO124" s="64">
        <v>0</v>
      </c>
      <c r="JP124" s="63">
        <v>0</v>
      </c>
      <c r="JQ124" s="14">
        <v>0</v>
      </c>
      <c r="JR124" s="64">
        <v>0</v>
      </c>
      <c r="JS124" s="63">
        <v>0</v>
      </c>
      <c r="JT124" s="14">
        <v>0</v>
      </c>
      <c r="JU124" s="64">
        <v>0</v>
      </c>
      <c r="JV124" s="63">
        <v>0</v>
      </c>
      <c r="JW124" s="14">
        <v>0</v>
      </c>
      <c r="JX124" s="64">
        <v>0</v>
      </c>
      <c r="JY124" s="63">
        <v>0</v>
      </c>
      <c r="JZ124" s="14">
        <v>0</v>
      </c>
      <c r="KA124" s="64">
        <v>0</v>
      </c>
      <c r="KB124" s="63">
        <v>3.1154299999999999</v>
      </c>
      <c r="KC124" s="14">
        <v>106.108</v>
      </c>
      <c r="KD124" s="64">
        <f t="shared" si="1189"/>
        <v>34058.861858555647</v>
      </c>
      <c r="KE124" s="63">
        <v>5.024</v>
      </c>
      <c r="KF124" s="14">
        <v>407.23899999999998</v>
      </c>
      <c r="KG124" s="64">
        <f t="shared" ref="KG124" si="1192">KF124/KE124*1000</f>
        <v>81058.718152866233</v>
      </c>
      <c r="KH124" s="11" t="e">
        <f>F124+I124+L124+AM124+AS124+BB124+BH124+#REF!+BN124+BT124+BW124+CF124+CI124+DA124+DD124+DG124+DP124+DS124+DV124+EH124+EK124+EQ124+GD124+EW124+FC124+FF124+FL124+FR124+AG124+FU124+FX124+GA124+GG124+GV124+GY124+HH124+HN124+HQ124+HW124+IL124+IR124+IU124+JJ124+JM124+JP124+JS124+JV124+JY124+KB124+KE124+DJ124+CC124+AA124+AJ124+ET124+FI124+JD124+AD124+AY124+CX124+U124+II124+GM124+O124+CO124+AP124+HT124+GP124+HB124+JG124+C124+IF124+HK124+GS124+HZ124+EN124+GJ124</f>
        <v>#REF!</v>
      </c>
      <c r="KI124" s="21" t="e">
        <f>G124+J124+M124+AN124+AT124+BC124+BI124+#REF!+BO124+BU124+BX124+CG124+CJ124+DB124+DE124+DH124+DQ124+DT124+DW124+EI124+EL124+ER124+GE124+EX124+FD124+FG124+FM124+FS124+AH124+FV124+FY124+GB124+GH124+GW124+GZ124+HI124+HO124+HR124+HX124+IM124+IS124+IV124+JK124+JN124+JQ124+JT124+JW124+JZ124+KC124+KF124+DK124+CD124+AB124+AK124+EU124+FJ124+JE124+AE124+AZ124+CY124+V124+IJ124+GN124+P124+CP124+AQ124+HU124+GQ124+HC124+JH124+D124+IG124+HL124+GT124+IA124+EO124+GK124</f>
        <v>#REF!</v>
      </c>
      <c r="KJ124" s="6"/>
      <c r="KK124" s="9"/>
      <c r="KL124" s="6"/>
      <c r="KM124" s="6"/>
      <c r="KN124" s="6"/>
      <c r="KO124" s="9"/>
      <c r="KP124" s="6"/>
      <c r="KQ124" s="6"/>
      <c r="KR124" s="6"/>
      <c r="KS124" s="9"/>
      <c r="KT124" s="6"/>
      <c r="KU124" s="6"/>
      <c r="KV124" s="1"/>
      <c r="KW124" s="2"/>
      <c r="KX124" s="1"/>
      <c r="KY124" s="1"/>
      <c r="KZ124" s="1"/>
      <c r="LA124" s="2"/>
      <c r="LB124" s="1"/>
      <c r="LC124" s="1"/>
      <c r="LD124" s="1"/>
      <c r="LE124" s="2"/>
      <c r="LF124" s="1"/>
      <c r="LG124" s="1"/>
      <c r="LH124" s="1"/>
      <c r="LI124" s="2"/>
      <c r="LJ124" s="1"/>
      <c r="LK124" s="1"/>
      <c r="LL124" s="1"/>
      <c r="LM124" s="2"/>
      <c r="LN124" s="1"/>
      <c r="LO124" s="1"/>
      <c r="LP124" s="1"/>
      <c r="LQ124" s="2"/>
      <c r="LR124" s="1"/>
      <c r="LS124" s="1"/>
      <c r="LT124" s="1"/>
      <c r="LU124" s="2"/>
      <c r="LV124" s="1"/>
      <c r="LW124" s="1"/>
      <c r="LX124" s="1"/>
      <c r="LY124" s="2"/>
      <c r="LZ124" s="1"/>
      <c r="MA124" s="1"/>
      <c r="MB124" s="1"/>
    </row>
    <row r="125" spans="1:415" x14ac:dyDescent="0.3">
      <c r="A125" s="57">
        <v>2018</v>
      </c>
      <c r="B125" s="58" t="s">
        <v>7</v>
      </c>
      <c r="C125" s="63">
        <v>0</v>
      </c>
      <c r="D125" s="14">
        <v>0</v>
      </c>
      <c r="E125" s="64">
        <v>0</v>
      </c>
      <c r="F125" s="63">
        <v>0</v>
      </c>
      <c r="G125" s="14">
        <v>0</v>
      </c>
      <c r="H125" s="64">
        <v>0</v>
      </c>
      <c r="I125" s="63">
        <v>0</v>
      </c>
      <c r="J125" s="14">
        <v>0</v>
      </c>
      <c r="K125" s="64">
        <v>0</v>
      </c>
      <c r="L125" s="63">
        <v>0</v>
      </c>
      <c r="M125" s="14">
        <v>0</v>
      </c>
      <c r="N125" s="64">
        <v>0</v>
      </c>
      <c r="O125" s="63">
        <v>0</v>
      </c>
      <c r="P125" s="14">
        <v>0</v>
      </c>
      <c r="Q125" s="64">
        <v>0</v>
      </c>
      <c r="R125" s="63"/>
      <c r="S125" s="14"/>
      <c r="T125" s="64"/>
      <c r="U125" s="63">
        <v>0</v>
      </c>
      <c r="V125" s="14">
        <v>0</v>
      </c>
      <c r="W125" s="64">
        <v>0</v>
      </c>
      <c r="X125" s="63">
        <v>0</v>
      </c>
      <c r="Y125" s="14">
        <v>0</v>
      </c>
      <c r="Z125" s="64">
        <v>0</v>
      </c>
      <c r="AA125" s="63">
        <v>18.1982</v>
      </c>
      <c r="AB125" s="14">
        <v>487.733</v>
      </c>
      <c r="AC125" s="64">
        <f t="shared" si="1171"/>
        <v>26801.167148399294</v>
      </c>
      <c r="AD125" s="63">
        <v>0</v>
      </c>
      <c r="AE125" s="14">
        <v>0</v>
      </c>
      <c r="AF125" s="64">
        <v>0</v>
      </c>
      <c r="AG125" s="63">
        <v>0</v>
      </c>
      <c r="AH125" s="14">
        <v>0</v>
      </c>
      <c r="AI125" s="64">
        <v>0</v>
      </c>
      <c r="AJ125" s="63">
        <v>0</v>
      </c>
      <c r="AK125" s="14">
        <v>0</v>
      </c>
      <c r="AL125" s="64">
        <v>0</v>
      </c>
      <c r="AM125" s="63">
        <v>0</v>
      </c>
      <c r="AN125" s="14">
        <v>0</v>
      </c>
      <c r="AO125" s="64">
        <v>0</v>
      </c>
      <c r="AP125" s="63">
        <v>0</v>
      </c>
      <c r="AQ125" s="14">
        <v>0</v>
      </c>
      <c r="AR125" s="64">
        <v>0</v>
      </c>
      <c r="AS125" s="63">
        <v>1.618E-2</v>
      </c>
      <c r="AT125" s="14">
        <v>1.139</v>
      </c>
      <c r="AU125" s="64">
        <f t="shared" ref="AU125" si="1193">AT125/AS125*1000</f>
        <v>70395.550061804694</v>
      </c>
      <c r="AV125" s="63">
        <v>0</v>
      </c>
      <c r="AW125" s="14">
        <v>0</v>
      </c>
      <c r="AX125" s="64">
        <v>0</v>
      </c>
      <c r="AY125" s="63">
        <v>0</v>
      </c>
      <c r="AZ125" s="14">
        <v>0</v>
      </c>
      <c r="BA125" s="64">
        <v>0</v>
      </c>
      <c r="BB125" s="63">
        <v>0</v>
      </c>
      <c r="BC125" s="14">
        <v>0</v>
      </c>
      <c r="BD125" s="64">
        <v>0</v>
      </c>
      <c r="BE125" s="63"/>
      <c r="BF125" s="14"/>
      <c r="BG125" s="64"/>
      <c r="BH125" s="63">
        <v>0</v>
      </c>
      <c r="BI125" s="14">
        <v>0</v>
      </c>
      <c r="BJ125" s="64">
        <v>0</v>
      </c>
      <c r="BK125" s="63">
        <v>0.63039000000000001</v>
      </c>
      <c r="BL125" s="14">
        <v>34.444000000000003</v>
      </c>
      <c r="BM125" s="64">
        <f t="shared" si="1172"/>
        <v>54639.191611542068</v>
      </c>
      <c r="BN125" s="63">
        <v>0</v>
      </c>
      <c r="BO125" s="14">
        <v>0</v>
      </c>
      <c r="BP125" s="64">
        <v>0</v>
      </c>
      <c r="BQ125" s="63"/>
      <c r="BR125" s="14"/>
      <c r="BS125" s="64"/>
      <c r="BT125" s="63">
        <v>0</v>
      </c>
      <c r="BU125" s="14">
        <v>0</v>
      </c>
      <c r="BV125" s="64">
        <v>0</v>
      </c>
      <c r="BW125" s="63">
        <v>0</v>
      </c>
      <c r="BX125" s="14">
        <v>0</v>
      </c>
      <c r="BY125" s="64">
        <v>0</v>
      </c>
      <c r="BZ125" s="63"/>
      <c r="CA125" s="14"/>
      <c r="CB125" s="64"/>
      <c r="CC125" s="63">
        <v>48.99342</v>
      </c>
      <c r="CD125" s="14">
        <v>1571.9469999999999</v>
      </c>
      <c r="CE125" s="64">
        <f t="shared" si="1173"/>
        <v>32084.859558691755</v>
      </c>
      <c r="CF125" s="63">
        <v>0</v>
      </c>
      <c r="CG125" s="14">
        <v>0</v>
      </c>
      <c r="CH125" s="64">
        <v>0</v>
      </c>
      <c r="CI125" s="63">
        <v>0</v>
      </c>
      <c r="CJ125" s="14">
        <v>0</v>
      </c>
      <c r="CK125" s="64">
        <v>0</v>
      </c>
      <c r="CL125" s="63">
        <v>0</v>
      </c>
      <c r="CM125" s="14">
        <v>0</v>
      </c>
      <c r="CN125" s="64">
        <f t="shared" si="1174"/>
        <v>0</v>
      </c>
      <c r="CO125" s="63">
        <v>0</v>
      </c>
      <c r="CP125" s="14">
        <v>0</v>
      </c>
      <c r="CQ125" s="64">
        <v>0</v>
      </c>
      <c r="CR125" s="63">
        <v>0</v>
      </c>
      <c r="CS125" s="14">
        <v>0</v>
      </c>
      <c r="CT125" s="64">
        <f t="shared" si="1175"/>
        <v>0</v>
      </c>
      <c r="CU125" s="63">
        <v>0</v>
      </c>
      <c r="CV125" s="14">
        <v>0</v>
      </c>
      <c r="CW125" s="64">
        <v>0</v>
      </c>
      <c r="CX125" s="63">
        <v>0</v>
      </c>
      <c r="CY125" s="14">
        <v>0</v>
      </c>
      <c r="CZ125" s="64">
        <v>0</v>
      </c>
      <c r="DA125" s="63">
        <v>0</v>
      </c>
      <c r="DB125" s="14">
        <v>0</v>
      </c>
      <c r="DC125" s="64">
        <v>0</v>
      </c>
      <c r="DD125" s="63">
        <v>0</v>
      </c>
      <c r="DE125" s="14">
        <v>0</v>
      </c>
      <c r="DF125" s="64">
        <v>0</v>
      </c>
      <c r="DG125" s="63">
        <v>0</v>
      </c>
      <c r="DH125" s="14">
        <v>0</v>
      </c>
      <c r="DI125" s="64">
        <v>0</v>
      </c>
      <c r="DJ125" s="63">
        <v>0</v>
      </c>
      <c r="DK125" s="14">
        <v>0</v>
      </c>
      <c r="DL125" s="64">
        <v>0</v>
      </c>
      <c r="DM125" s="63">
        <v>0</v>
      </c>
      <c r="DN125" s="14">
        <v>0</v>
      </c>
      <c r="DO125" s="64">
        <v>0</v>
      </c>
      <c r="DP125" s="63">
        <v>0</v>
      </c>
      <c r="DQ125" s="14">
        <v>0</v>
      </c>
      <c r="DR125" s="64">
        <v>0</v>
      </c>
      <c r="DS125" s="63">
        <v>0</v>
      </c>
      <c r="DT125" s="14">
        <v>0</v>
      </c>
      <c r="DU125" s="64">
        <v>0</v>
      </c>
      <c r="DV125" s="63">
        <v>0</v>
      </c>
      <c r="DW125" s="14">
        <v>0</v>
      </c>
      <c r="DX125" s="64">
        <v>0</v>
      </c>
      <c r="DY125" s="63">
        <v>0</v>
      </c>
      <c r="DZ125" s="14">
        <v>0</v>
      </c>
      <c r="EA125" s="64">
        <f t="shared" si="1176"/>
        <v>0</v>
      </c>
      <c r="EB125" s="63">
        <v>0</v>
      </c>
      <c r="EC125" s="14">
        <v>0</v>
      </c>
      <c r="ED125" s="64">
        <f t="shared" si="1177"/>
        <v>0</v>
      </c>
      <c r="EE125" s="63">
        <v>0</v>
      </c>
      <c r="EF125" s="14">
        <v>0</v>
      </c>
      <c r="EG125" s="64">
        <v>0</v>
      </c>
      <c r="EH125" s="63">
        <v>0.96</v>
      </c>
      <c r="EI125" s="14">
        <v>35.862000000000002</v>
      </c>
      <c r="EJ125" s="64">
        <v>20295.352111727178</v>
      </c>
      <c r="EK125" s="63">
        <v>0</v>
      </c>
      <c r="EL125" s="14">
        <v>0</v>
      </c>
      <c r="EM125" s="64">
        <v>0</v>
      </c>
      <c r="EN125" s="63">
        <v>0</v>
      </c>
      <c r="EO125" s="14">
        <v>0</v>
      </c>
      <c r="EP125" s="64">
        <v>0</v>
      </c>
      <c r="EQ125" s="63">
        <v>0</v>
      </c>
      <c r="ER125" s="14">
        <v>0</v>
      </c>
      <c r="ES125" s="64">
        <v>0</v>
      </c>
      <c r="ET125" s="63">
        <v>0.54</v>
      </c>
      <c r="EU125" s="14">
        <v>25.346</v>
      </c>
      <c r="EV125" s="64">
        <f t="shared" si="1178"/>
        <v>46937.037037037036</v>
      </c>
      <c r="EW125" s="63">
        <v>0</v>
      </c>
      <c r="EX125" s="14">
        <v>0</v>
      </c>
      <c r="EY125" s="64">
        <v>0</v>
      </c>
      <c r="EZ125" s="63"/>
      <c r="FA125" s="14"/>
      <c r="FB125" s="64"/>
      <c r="FC125" s="63">
        <v>0</v>
      </c>
      <c r="FD125" s="14">
        <v>0</v>
      </c>
      <c r="FE125" s="64">
        <v>0</v>
      </c>
      <c r="FF125" s="63">
        <v>0.55953999999999993</v>
      </c>
      <c r="FG125" s="14">
        <v>11.625999999999999</v>
      </c>
      <c r="FH125" s="64">
        <f t="shared" si="1179"/>
        <v>20777.781749294063</v>
      </c>
      <c r="FI125" s="63">
        <v>0</v>
      </c>
      <c r="FJ125" s="14">
        <v>0</v>
      </c>
      <c r="FK125" s="64">
        <v>0</v>
      </c>
      <c r="FL125" s="63">
        <v>0</v>
      </c>
      <c r="FM125" s="14">
        <v>0</v>
      </c>
      <c r="FN125" s="64">
        <v>0</v>
      </c>
      <c r="FO125" s="63">
        <v>0</v>
      </c>
      <c r="FP125" s="14">
        <v>0</v>
      </c>
      <c r="FQ125" s="64">
        <f t="shared" si="1180"/>
        <v>0</v>
      </c>
      <c r="FR125" s="63">
        <v>0.14799999999999999</v>
      </c>
      <c r="FS125" s="14">
        <v>9.157</v>
      </c>
      <c r="FT125" s="64">
        <f t="shared" ref="FT125" si="1194">FS125/FR125*1000</f>
        <v>61871.621621621627</v>
      </c>
      <c r="FU125" s="63">
        <v>0.45485000000000003</v>
      </c>
      <c r="FV125" s="14">
        <v>16.082999999999998</v>
      </c>
      <c r="FW125" s="64">
        <f t="shared" si="1182"/>
        <v>35358.909530614481</v>
      </c>
      <c r="FX125" s="63">
        <v>50.82282</v>
      </c>
      <c r="FY125" s="14">
        <v>944.61400000000003</v>
      </c>
      <c r="FZ125" s="64">
        <f t="shared" si="1183"/>
        <v>18586.414527962046</v>
      </c>
      <c r="GA125" s="63">
        <v>0</v>
      </c>
      <c r="GB125" s="14">
        <v>0</v>
      </c>
      <c r="GC125" s="64">
        <v>0</v>
      </c>
      <c r="GD125" s="63">
        <v>0</v>
      </c>
      <c r="GE125" s="14">
        <v>0</v>
      </c>
      <c r="GF125" s="64">
        <v>0</v>
      </c>
      <c r="GG125" s="63">
        <v>0</v>
      </c>
      <c r="GH125" s="14">
        <v>0</v>
      </c>
      <c r="GI125" s="64">
        <v>0</v>
      </c>
      <c r="GJ125" s="63">
        <v>0</v>
      </c>
      <c r="GK125" s="14">
        <v>0</v>
      </c>
      <c r="GL125" s="64">
        <v>0</v>
      </c>
      <c r="GM125" s="63">
        <v>0</v>
      </c>
      <c r="GN125" s="14">
        <v>0</v>
      </c>
      <c r="GO125" s="64">
        <v>0</v>
      </c>
      <c r="GP125" s="63">
        <v>0</v>
      </c>
      <c r="GQ125" s="14">
        <v>0</v>
      </c>
      <c r="GR125" s="64">
        <v>0</v>
      </c>
      <c r="GS125" s="63">
        <v>0</v>
      </c>
      <c r="GT125" s="14">
        <v>0</v>
      </c>
      <c r="GU125" s="64">
        <v>0</v>
      </c>
      <c r="GV125" s="63">
        <v>0</v>
      </c>
      <c r="GW125" s="14">
        <v>0</v>
      </c>
      <c r="GX125" s="64">
        <v>0</v>
      </c>
      <c r="GY125" s="63">
        <v>0</v>
      </c>
      <c r="GZ125" s="14">
        <v>0</v>
      </c>
      <c r="HA125" s="64">
        <v>0</v>
      </c>
      <c r="HB125" s="63">
        <v>0</v>
      </c>
      <c r="HC125" s="14">
        <v>0</v>
      </c>
      <c r="HD125" s="64">
        <v>0</v>
      </c>
      <c r="HE125" s="63">
        <v>0</v>
      </c>
      <c r="HF125" s="14">
        <v>0</v>
      </c>
      <c r="HG125" s="64">
        <f t="shared" si="1184"/>
        <v>0</v>
      </c>
      <c r="HH125" s="63">
        <v>0</v>
      </c>
      <c r="HI125" s="14">
        <v>0</v>
      </c>
      <c r="HJ125" s="64">
        <v>0</v>
      </c>
      <c r="HK125" s="63">
        <v>0</v>
      </c>
      <c r="HL125" s="14">
        <v>0</v>
      </c>
      <c r="HM125" s="64">
        <v>0</v>
      </c>
      <c r="HN125" s="63">
        <v>0</v>
      </c>
      <c r="HO125" s="14">
        <v>0</v>
      </c>
      <c r="HP125" s="64">
        <v>0</v>
      </c>
      <c r="HQ125" s="63">
        <v>0</v>
      </c>
      <c r="HR125" s="14">
        <v>0</v>
      </c>
      <c r="HS125" s="64">
        <v>0</v>
      </c>
      <c r="HT125" s="63">
        <v>0</v>
      </c>
      <c r="HU125" s="14">
        <v>0</v>
      </c>
      <c r="HV125" s="64">
        <v>0</v>
      </c>
      <c r="HW125" s="63">
        <v>0</v>
      </c>
      <c r="HX125" s="14">
        <v>0</v>
      </c>
      <c r="HY125" s="64">
        <v>0</v>
      </c>
      <c r="HZ125" s="63">
        <v>0</v>
      </c>
      <c r="IA125" s="14">
        <v>0</v>
      </c>
      <c r="IB125" s="64">
        <v>0</v>
      </c>
      <c r="IC125" s="63">
        <v>0</v>
      </c>
      <c r="ID125" s="14">
        <v>0</v>
      </c>
      <c r="IE125" s="64">
        <f t="shared" si="1186"/>
        <v>0</v>
      </c>
      <c r="IF125" s="63">
        <v>0</v>
      </c>
      <c r="IG125" s="14">
        <v>0</v>
      </c>
      <c r="IH125" s="64">
        <v>0</v>
      </c>
      <c r="II125" s="63">
        <v>0</v>
      </c>
      <c r="IJ125" s="14">
        <v>0</v>
      </c>
      <c r="IK125" s="64">
        <v>0</v>
      </c>
      <c r="IL125" s="63">
        <v>0</v>
      </c>
      <c r="IM125" s="14">
        <v>0</v>
      </c>
      <c r="IN125" s="64">
        <v>0</v>
      </c>
      <c r="IO125" s="63">
        <v>0</v>
      </c>
      <c r="IP125" s="14">
        <v>0</v>
      </c>
      <c r="IQ125" s="64">
        <v>0</v>
      </c>
      <c r="IR125" s="63">
        <v>0</v>
      </c>
      <c r="IS125" s="14">
        <v>0</v>
      </c>
      <c r="IT125" s="64">
        <v>0</v>
      </c>
      <c r="IU125" s="63">
        <v>0</v>
      </c>
      <c r="IV125" s="14">
        <v>0</v>
      </c>
      <c r="IW125" s="64">
        <v>0</v>
      </c>
      <c r="IX125" s="63">
        <v>0</v>
      </c>
      <c r="IY125" s="14">
        <v>0</v>
      </c>
      <c r="IZ125" s="64">
        <f t="shared" si="1187"/>
        <v>0</v>
      </c>
      <c r="JA125" s="63">
        <v>0</v>
      </c>
      <c r="JB125" s="14">
        <v>0</v>
      </c>
      <c r="JC125" s="64">
        <v>0</v>
      </c>
      <c r="JD125" s="63">
        <v>0</v>
      </c>
      <c r="JE125" s="14">
        <v>0</v>
      </c>
      <c r="JF125" s="64">
        <v>0</v>
      </c>
      <c r="JG125" s="63">
        <v>0.98444000000000009</v>
      </c>
      <c r="JH125" s="14">
        <v>41.915999999999997</v>
      </c>
      <c r="JI125" s="64">
        <f t="shared" ref="JI125" si="1195">JH125/JG125*1000</f>
        <v>42578.521799195471</v>
      </c>
      <c r="JJ125" s="63">
        <v>0</v>
      </c>
      <c r="JK125" s="14">
        <v>0</v>
      </c>
      <c r="JL125" s="64">
        <v>0</v>
      </c>
      <c r="JM125" s="63">
        <v>0</v>
      </c>
      <c r="JN125" s="14">
        <v>0</v>
      </c>
      <c r="JO125" s="64">
        <v>0</v>
      </c>
      <c r="JP125" s="63">
        <v>0</v>
      </c>
      <c r="JQ125" s="14">
        <v>0</v>
      </c>
      <c r="JR125" s="64">
        <v>0</v>
      </c>
      <c r="JS125" s="63">
        <v>0</v>
      </c>
      <c r="JT125" s="14">
        <v>0</v>
      </c>
      <c r="JU125" s="64">
        <v>0</v>
      </c>
      <c r="JV125" s="63">
        <v>0</v>
      </c>
      <c r="JW125" s="14">
        <v>0</v>
      </c>
      <c r="JX125" s="64">
        <v>0</v>
      </c>
      <c r="JY125" s="63">
        <v>0</v>
      </c>
      <c r="JZ125" s="14">
        <v>0</v>
      </c>
      <c r="KA125" s="64">
        <v>0</v>
      </c>
      <c r="KB125" s="63">
        <v>11.179200000000002</v>
      </c>
      <c r="KC125" s="14">
        <v>583.94899999999996</v>
      </c>
      <c r="KD125" s="64">
        <f t="shared" si="1189"/>
        <v>52235.312008014873</v>
      </c>
      <c r="KE125" s="63">
        <v>0</v>
      </c>
      <c r="KF125" s="14">
        <v>0</v>
      </c>
      <c r="KG125" s="64">
        <v>0</v>
      </c>
      <c r="KH125" s="11" t="e">
        <f>F125+I125+L125+AM125+AS125+BB125+BH125+#REF!+BN125+BT125+BW125+CF125+CI125+DA125+DD125+DG125+DP125+DS125+DV125+EH125+EK125+EQ125+GD125+EW125+FC125+FF125+FL125+FR125+AG125+FU125+FX125+GA125+GG125+GV125+GY125+HH125+HN125+HQ125+HW125+IL125+IR125+IU125+JJ125+JM125+JP125+JS125+JV125+JY125+KB125+KE125+DJ125+CC125+AA125+AJ125+ET125+FI125+JD125+AD125+AY125+CX125+U125+II125+GM125+O125+CO125+AP125+HT125+GP125+HB125+JG125+C125+IF125+HK125+GS125+HZ125+EN125+GJ125</f>
        <v>#REF!</v>
      </c>
      <c r="KI125" s="21" t="e">
        <f>G125+J125+M125+AN125+AT125+BC125+BI125+#REF!+BO125+BU125+BX125+CG125+CJ125+DB125+DE125+DH125+DQ125+DT125+DW125+EI125+EL125+ER125+GE125+EX125+FD125+FG125+FM125+FS125+AH125+FV125+FY125+GB125+GH125+GW125+GZ125+HI125+HO125+HR125+HX125+IM125+IS125+IV125+JK125+JN125+JQ125+JT125+JW125+JZ125+KC125+KF125+DK125+CD125+AB125+AK125+EU125+FJ125+JE125+AE125+AZ125+CY125+V125+IJ125+GN125+P125+CP125+AQ125+HU125+GQ125+HC125+JH125+D125+IG125+HL125+GT125+IA125+EO125+GK125</f>
        <v>#REF!</v>
      </c>
      <c r="KJ125" s="6"/>
      <c r="KK125" s="9"/>
      <c r="KL125" s="6"/>
      <c r="KM125" s="6"/>
      <c r="KN125" s="6"/>
      <c r="KO125" s="9"/>
      <c r="KP125" s="6"/>
      <c r="KQ125" s="6"/>
      <c r="KR125" s="6"/>
      <c r="KS125" s="9"/>
      <c r="KT125" s="6"/>
      <c r="KU125" s="6"/>
      <c r="KV125" s="1"/>
      <c r="KW125" s="2"/>
      <c r="KX125" s="1"/>
      <c r="KY125" s="1"/>
      <c r="KZ125" s="1"/>
      <c r="LA125" s="2"/>
      <c r="LB125" s="1"/>
      <c r="LC125" s="1"/>
      <c r="LD125" s="1"/>
      <c r="LE125" s="2"/>
      <c r="LF125" s="1"/>
      <c r="LG125" s="1"/>
      <c r="LH125" s="1"/>
      <c r="LI125" s="2"/>
      <c r="LJ125" s="1"/>
      <c r="LK125" s="1"/>
      <c r="LL125" s="1"/>
      <c r="LM125" s="2"/>
      <c r="LN125" s="1"/>
      <c r="LO125" s="1"/>
      <c r="LP125" s="1"/>
      <c r="LQ125" s="2"/>
      <c r="LR125" s="1"/>
      <c r="LS125" s="1"/>
      <c r="LT125" s="1"/>
      <c r="LU125" s="2"/>
      <c r="LV125" s="1"/>
      <c r="LW125" s="1"/>
      <c r="LX125" s="1"/>
      <c r="LY125" s="2"/>
      <c r="LZ125" s="1"/>
      <c r="MA125" s="1"/>
      <c r="MB125" s="1"/>
    </row>
    <row r="126" spans="1:415" x14ac:dyDescent="0.3">
      <c r="A126" s="57">
        <v>2018</v>
      </c>
      <c r="B126" s="58" t="s">
        <v>8</v>
      </c>
      <c r="C126" s="63">
        <v>0</v>
      </c>
      <c r="D126" s="14">
        <v>0</v>
      </c>
      <c r="E126" s="64">
        <v>0</v>
      </c>
      <c r="F126" s="63">
        <v>0</v>
      </c>
      <c r="G126" s="14">
        <v>0</v>
      </c>
      <c r="H126" s="64">
        <v>0</v>
      </c>
      <c r="I126" s="63">
        <v>0</v>
      </c>
      <c r="J126" s="14">
        <v>0</v>
      </c>
      <c r="K126" s="64">
        <v>0</v>
      </c>
      <c r="L126" s="63">
        <v>0</v>
      </c>
      <c r="M126" s="14">
        <v>0</v>
      </c>
      <c r="N126" s="64">
        <v>0</v>
      </c>
      <c r="O126" s="63">
        <v>0</v>
      </c>
      <c r="P126" s="14">
        <v>0</v>
      </c>
      <c r="Q126" s="64">
        <v>0</v>
      </c>
      <c r="R126" s="63"/>
      <c r="S126" s="14"/>
      <c r="T126" s="64"/>
      <c r="U126" s="63">
        <v>0</v>
      </c>
      <c r="V126" s="14">
        <v>0</v>
      </c>
      <c r="W126" s="64">
        <v>0</v>
      </c>
      <c r="X126" s="63">
        <v>0</v>
      </c>
      <c r="Y126" s="14">
        <v>0</v>
      </c>
      <c r="Z126" s="64">
        <v>0</v>
      </c>
      <c r="AA126" s="63">
        <v>20.735490000000002</v>
      </c>
      <c r="AB126" s="14">
        <v>675.58600000000001</v>
      </c>
      <c r="AC126" s="64">
        <f t="shared" si="1171"/>
        <v>32581.144694434515</v>
      </c>
      <c r="AD126" s="63">
        <v>0</v>
      </c>
      <c r="AE126" s="14">
        <v>0</v>
      </c>
      <c r="AF126" s="64">
        <v>0</v>
      </c>
      <c r="AG126" s="63">
        <v>0</v>
      </c>
      <c r="AH126" s="14">
        <v>0</v>
      </c>
      <c r="AI126" s="64">
        <v>0</v>
      </c>
      <c r="AJ126" s="63">
        <v>0</v>
      </c>
      <c r="AK126" s="14">
        <v>0</v>
      </c>
      <c r="AL126" s="64">
        <v>0</v>
      </c>
      <c r="AM126" s="63">
        <v>0</v>
      </c>
      <c r="AN126" s="14">
        <v>0</v>
      </c>
      <c r="AO126" s="64">
        <v>0</v>
      </c>
      <c r="AP126" s="63">
        <v>0</v>
      </c>
      <c r="AQ126" s="14">
        <v>0</v>
      </c>
      <c r="AR126" s="64">
        <v>0</v>
      </c>
      <c r="AS126" s="63">
        <v>0</v>
      </c>
      <c r="AT126" s="14">
        <v>0</v>
      </c>
      <c r="AU126" s="64">
        <v>0</v>
      </c>
      <c r="AV126" s="63">
        <v>0</v>
      </c>
      <c r="AW126" s="14">
        <v>0</v>
      </c>
      <c r="AX126" s="64">
        <v>0</v>
      </c>
      <c r="AY126" s="63">
        <v>0</v>
      </c>
      <c r="AZ126" s="14">
        <v>0</v>
      </c>
      <c r="BA126" s="64">
        <v>0</v>
      </c>
      <c r="BB126" s="63">
        <v>0</v>
      </c>
      <c r="BC126" s="14">
        <v>0</v>
      </c>
      <c r="BD126" s="64">
        <v>0</v>
      </c>
      <c r="BE126" s="63"/>
      <c r="BF126" s="14"/>
      <c r="BG126" s="64"/>
      <c r="BH126" s="63">
        <v>0</v>
      </c>
      <c r="BI126" s="14">
        <v>0</v>
      </c>
      <c r="BJ126" s="64">
        <v>0</v>
      </c>
      <c r="BK126" s="63">
        <v>0</v>
      </c>
      <c r="BL126" s="14">
        <v>0</v>
      </c>
      <c r="BM126" s="64">
        <f t="shared" si="1172"/>
        <v>0</v>
      </c>
      <c r="BN126" s="63">
        <v>0</v>
      </c>
      <c r="BO126" s="14">
        <v>0</v>
      </c>
      <c r="BP126" s="64">
        <v>0</v>
      </c>
      <c r="BQ126" s="63"/>
      <c r="BR126" s="14"/>
      <c r="BS126" s="64"/>
      <c r="BT126" s="63">
        <v>0</v>
      </c>
      <c r="BU126" s="14">
        <v>0</v>
      </c>
      <c r="BV126" s="64">
        <v>0</v>
      </c>
      <c r="BW126" s="63">
        <v>0</v>
      </c>
      <c r="BX126" s="14">
        <v>0</v>
      </c>
      <c r="BY126" s="64">
        <v>0</v>
      </c>
      <c r="BZ126" s="63"/>
      <c r="CA126" s="14"/>
      <c r="CB126" s="64"/>
      <c r="CC126" s="63">
        <v>5.0181899999999997</v>
      </c>
      <c r="CD126" s="14">
        <v>65.025999999999996</v>
      </c>
      <c r="CE126" s="64">
        <f t="shared" si="1173"/>
        <v>12958.058582875499</v>
      </c>
      <c r="CF126" s="63">
        <v>0</v>
      </c>
      <c r="CG126" s="14">
        <v>0</v>
      </c>
      <c r="CH126" s="64">
        <v>0</v>
      </c>
      <c r="CI126" s="63">
        <v>0</v>
      </c>
      <c r="CJ126" s="14">
        <v>0</v>
      </c>
      <c r="CK126" s="64">
        <v>0</v>
      </c>
      <c r="CL126" s="63">
        <v>0</v>
      </c>
      <c r="CM126" s="14">
        <v>0</v>
      </c>
      <c r="CN126" s="64">
        <f t="shared" si="1174"/>
        <v>0</v>
      </c>
      <c r="CO126" s="63">
        <v>0</v>
      </c>
      <c r="CP126" s="14">
        <v>0</v>
      </c>
      <c r="CQ126" s="64">
        <v>0</v>
      </c>
      <c r="CR126" s="63">
        <v>0</v>
      </c>
      <c r="CS126" s="14">
        <v>0</v>
      </c>
      <c r="CT126" s="64">
        <f t="shared" si="1175"/>
        <v>0</v>
      </c>
      <c r="CU126" s="63">
        <v>0</v>
      </c>
      <c r="CV126" s="14">
        <v>0</v>
      </c>
      <c r="CW126" s="64">
        <v>0</v>
      </c>
      <c r="CX126" s="63">
        <v>0</v>
      </c>
      <c r="CY126" s="14">
        <v>0</v>
      </c>
      <c r="CZ126" s="64">
        <v>0</v>
      </c>
      <c r="DA126" s="63">
        <v>0</v>
      </c>
      <c r="DB126" s="14">
        <v>0</v>
      </c>
      <c r="DC126" s="64">
        <v>0</v>
      </c>
      <c r="DD126" s="63">
        <v>0</v>
      </c>
      <c r="DE126" s="14">
        <v>0</v>
      </c>
      <c r="DF126" s="64">
        <v>0</v>
      </c>
      <c r="DG126" s="63">
        <v>0</v>
      </c>
      <c r="DH126" s="14">
        <v>0</v>
      </c>
      <c r="DI126" s="64">
        <v>0</v>
      </c>
      <c r="DJ126" s="63">
        <v>0</v>
      </c>
      <c r="DK126" s="14">
        <v>0</v>
      </c>
      <c r="DL126" s="64">
        <v>0</v>
      </c>
      <c r="DM126" s="63">
        <v>0</v>
      </c>
      <c r="DN126" s="14">
        <v>0</v>
      </c>
      <c r="DO126" s="64">
        <v>0</v>
      </c>
      <c r="DP126" s="63">
        <v>0</v>
      </c>
      <c r="DQ126" s="14">
        <v>0</v>
      </c>
      <c r="DR126" s="64">
        <v>0</v>
      </c>
      <c r="DS126" s="63">
        <v>0</v>
      </c>
      <c r="DT126" s="14">
        <v>0</v>
      </c>
      <c r="DU126" s="64">
        <v>0</v>
      </c>
      <c r="DV126" s="63">
        <v>0</v>
      </c>
      <c r="DW126" s="14">
        <v>0</v>
      </c>
      <c r="DX126" s="64">
        <v>0</v>
      </c>
      <c r="DY126" s="63">
        <v>0</v>
      </c>
      <c r="DZ126" s="14">
        <v>0</v>
      </c>
      <c r="EA126" s="64">
        <f t="shared" si="1176"/>
        <v>0</v>
      </c>
      <c r="EB126" s="63">
        <v>0</v>
      </c>
      <c r="EC126" s="14">
        <v>0</v>
      </c>
      <c r="ED126" s="64">
        <f t="shared" si="1177"/>
        <v>0</v>
      </c>
      <c r="EE126" s="63">
        <v>0</v>
      </c>
      <c r="EF126" s="14">
        <v>0</v>
      </c>
      <c r="EG126" s="64">
        <f>IF(EE126=0,0,EF126/EE126*1000)</f>
        <v>0</v>
      </c>
      <c r="EH126" s="63">
        <v>0</v>
      </c>
      <c r="EI126" s="14">
        <v>0</v>
      </c>
      <c r="EJ126" s="64">
        <v>0</v>
      </c>
      <c r="EK126" s="63">
        <v>0</v>
      </c>
      <c r="EL126" s="14">
        <v>0</v>
      </c>
      <c r="EM126" s="64">
        <v>0</v>
      </c>
      <c r="EN126" s="63">
        <v>0</v>
      </c>
      <c r="EO126" s="14">
        <v>0</v>
      </c>
      <c r="EP126" s="64">
        <v>0</v>
      </c>
      <c r="EQ126" s="63">
        <v>0</v>
      </c>
      <c r="ER126" s="14">
        <v>0</v>
      </c>
      <c r="ES126" s="64">
        <v>0</v>
      </c>
      <c r="ET126" s="63">
        <v>0.51700000000000002</v>
      </c>
      <c r="EU126" s="14">
        <v>12.968999999999999</v>
      </c>
      <c r="EV126" s="64">
        <f t="shared" si="1178"/>
        <v>25085.106382978724</v>
      </c>
      <c r="EW126" s="63">
        <v>0</v>
      </c>
      <c r="EX126" s="14">
        <v>0</v>
      </c>
      <c r="EY126" s="64">
        <v>0</v>
      </c>
      <c r="EZ126" s="63"/>
      <c r="FA126" s="14"/>
      <c r="FB126" s="64"/>
      <c r="FC126" s="63">
        <v>0</v>
      </c>
      <c r="FD126" s="14">
        <v>0</v>
      </c>
      <c r="FE126" s="64">
        <v>0</v>
      </c>
      <c r="FF126" s="63">
        <v>0</v>
      </c>
      <c r="FG126" s="14">
        <v>0</v>
      </c>
      <c r="FH126" s="64">
        <v>0</v>
      </c>
      <c r="FI126" s="63">
        <v>0</v>
      </c>
      <c r="FJ126" s="14">
        <v>0</v>
      </c>
      <c r="FK126" s="64">
        <v>0</v>
      </c>
      <c r="FL126" s="63">
        <v>0</v>
      </c>
      <c r="FM126" s="14">
        <v>0</v>
      </c>
      <c r="FN126" s="64">
        <v>0</v>
      </c>
      <c r="FO126" s="63">
        <v>0</v>
      </c>
      <c r="FP126" s="14">
        <v>0</v>
      </c>
      <c r="FQ126" s="64">
        <f t="shared" si="1180"/>
        <v>0</v>
      </c>
      <c r="FR126" s="63">
        <v>0</v>
      </c>
      <c r="FS126" s="14">
        <v>0</v>
      </c>
      <c r="FT126" s="64">
        <v>0</v>
      </c>
      <c r="FU126" s="63">
        <v>0.43212</v>
      </c>
      <c r="FV126" s="14">
        <v>18.844999999999999</v>
      </c>
      <c r="FW126" s="64">
        <f t="shared" si="1182"/>
        <v>43610.571137646948</v>
      </c>
      <c r="FX126" s="63">
        <v>29.251990000000003</v>
      </c>
      <c r="FY126" s="14">
        <v>919.68399999999997</v>
      </c>
      <c r="FZ126" s="64">
        <f t="shared" si="1183"/>
        <v>31440.049035980112</v>
      </c>
      <c r="GA126" s="63">
        <v>0</v>
      </c>
      <c r="GB126" s="14">
        <v>0</v>
      </c>
      <c r="GC126" s="64">
        <v>0</v>
      </c>
      <c r="GD126" s="63">
        <v>0</v>
      </c>
      <c r="GE126" s="14">
        <v>0</v>
      </c>
      <c r="GF126" s="64">
        <v>0</v>
      </c>
      <c r="GG126" s="63">
        <v>0</v>
      </c>
      <c r="GH126" s="14">
        <v>0</v>
      </c>
      <c r="GI126" s="64">
        <v>0</v>
      </c>
      <c r="GJ126" s="63">
        <v>0</v>
      </c>
      <c r="GK126" s="14">
        <v>0</v>
      </c>
      <c r="GL126" s="64">
        <v>0</v>
      </c>
      <c r="GM126" s="63">
        <v>0</v>
      </c>
      <c r="GN126" s="14">
        <v>0</v>
      </c>
      <c r="GO126" s="64">
        <v>0</v>
      </c>
      <c r="GP126" s="63">
        <v>0</v>
      </c>
      <c r="GQ126" s="14">
        <v>0</v>
      </c>
      <c r="GR126" s="64">
        <v>0</v>
      </c>
      <c r="GS126" s="63">
        <v>0</v>
      </c>
      <c r="GT126" s="14">
        <v>0</v>
      </c>
      <c r="GU126" s="64">
        <v>0</v>
      </c>
      <c r="GV126" s="63">
        <v>0</v>
      </c>
      <c r="GW126" s="14">
        <v>0</v>
      </c>
      <c r="GX126" s="64">
        <v>0</v>
      </c>
      <c r="GY126" s="63">
        <v>0.9</v>
      </c>
      <c r="GZ126" s="14">
        <v>59.348999999999997</v>
      </c>
      <c r="HA126" s="64">
        <f t="shared" ref="HA126" si="1196">GZ126/GY126*1000</f>
        <v>65943.333333333328</v>
      </c>
      <c r="HB126" s="63">
        <v>0</v>
      </c>
      <c r="HC126" s="14">
        <v>0</v>
      </c>
      <c r="HD126" s="64">
        <v>0</v>
      </c>
      <c r="HE126" s="63">
        <v>0</v>
      </c>
      <c r="HF126" s="14">
        <v>0</v>
      </c>
      <c r="HG126" s="64">
        <f t="shared" si="1184"/>
        <v>0</v>
      </c>
      <c r="HH126" s="63">
        <v>0</v>
      </c>
      <c r="HI126" s="14">
        <v>0</v>
      </c>
      <c r="HJ126" s="64">
        <v>0</v>
      </c>
      <c r="HK126" s="63">
        <v>8.65</v>
      </c>
      <c r="HL126" s="14">
        <v>256.88099999999997</v>
      </c>
      <c r="HM126" s="64">
        <f t="shared" ref="HM126:HM127" si="1197">HL126/HK126*1000</f>
        <v>29697.225433526008</v>
      </c>
      <c r="HN126" s="63">
        <v>0</v>
      </c>
      <c r="HO126" s="14">
        <v>0</v>
      </c>
      <c r="HP126" s="64">
        <v>0</v>
      </c>
      <c r="HQ126" s="63">
        <v>0</v>
      </c>
      <c r="HR126" s="14">
        <v>0</v>
      </c>
      <c r="HS126" s="64">
        <v>0</v>
      </c>
      <c r="HT126" s="63">
        <v>0</v>
      </c>
      <c r="HU126" s="14">
        <v>0</v>
      </c>
      <c r="HV126" s="64">
        <v>0</v>
      </c>
      <c r="HW126" s="63">
        <v>0</v>
      </c>
      <c r="HX126" s="14">
        <v>0</v>
      </c>
      <c r="HY126" s="64">
        <v>0</v>
      </c>
      <c r="HZ126" s="63">
        <v>0</v>
      </c>
      <c r="IA126" s="14">
        <v>0</v>
      </c>
      <c r="IB126" s="64">
        <v>0</v>
      </c>
      <c r="IC126" s="63">
        <v>0</v>
      </c>
      <c r="ID126" s="14">
        <v>0</v>
      </c>
      <c r="IE126" s="64">
        <f t="shared" si="1186"/>
        <v>0</v>
      </c>
      <c r="IF126" s="63">
        <v>0</v>
      </c>
      <c r="IG126" s="14">
        <v>0</v>
      </c>
      <c r="IH126" s="64">
        <v>0</v>
      </c>
      <c r="II126" s="63">
        <v>0</v>
      </c>
      <c r="IJ126" s="14">
        <v>0</v>
      </c>
      <c r="IK126" s="64">
        <v>0</v>
      </c>
      <c r="IL126" s="63">
        <v>0</v>
      </c>
      <c r="IM126" s="14">
        <v>0</v>
      </c>
      <c r="IN126" s="64">
        <v>0</v>
      </c>
      <c r="IO126" s="63">
        <v>0</v>
      </c>
      <c r="IP126" s="14">
        <v>0</v>
      </c>
      <c r="IQ126" s="64">
        <v>0</v>
      </c>
      <c r="IR126" s="63">
        <v>0</v>
      </c>
      <c r="IS126" s="14">
        <v>0</v>
      </c>
      <c r="IT126" s="64">
        <v>0</v>
      </c>
      <c r="IU126" s="63">
        <v>0</v>
      </c>
      <c r="IV126" s="14">
        <v>0</v>
      </c>
      <c r="IW126" s="64">
        <v>0</v>
      </c>
      <c r="IX126" s="63">
        <v>0</v>
      </c>
      <c r="IY126" s="14">
        <v>0</v>
      </c>
      <c r="IZ126" s="64">
        <f t="shared" si="1187"/>
        <v>0</v>
      </c>
      <c r="JA126" s="63">
        <v>0</v>
      </c>
      <c r="JB126" s="14">
        <v>0</v>
      </c>
      <c r="JC126" s="64">
        <v>0</v>
      </c>
      <c r="JD126" s="63">
        <v>0</v>
      </c>
      <c r="JE126" s="14">
        <v>0</v>
      </c>
      <c r="JF126" s="64">
        <v>0</v>
      </c>
      <c r="JG126" s="63">
        <v>0</v>
      </c>
      <c r="JH126" s="14">
        <v>0</v>
      </c>
      <c r="JI126" s="64">
        <v>0</v>
      </c>
      <c r="JJ126" s="63">
        <v>0</v>
      </c>
      <c r="JK126" s="14">
        <v>0</v>
      </c>
      <c r="JL126" s="64">
        <v>0</v>
      </c>
      <c r="JM126" s="63">
        <v>6.0340800000000003</v>
      </c>
      <c r="JN126" s="14">
        <v>346.34699999999998</v>
      </c>
      <c r="JO126" s="64">
        <f t="shared" ref="JO126:JO127" si="1198">JN126/JM126*1000</f>
        <v>57398.47665261315</v>
      </c>
      <c r="JP126" s="63">
        <v>0</v>
      </c>
      <c r="JQ126" s="14">
        <v>0</v>
      </c>
      <c r="JR126" s="64">
        <v>0</v>
      </c>
      <c r="JS126" s="63">
        <v>0</v>
      </c>
      <c r="JT126" s="14">
        <v>0</v>
      </c>
      <c r="JU126" s="64">
        <v>0</v>
      </c>
      <c r="JV126" s="63">
        <v>0</v>
      </c>
      <c r="JW126" s="14">
        <v>0</v>
      </c>
      <c r="JX126" s="64">
        <v>0</v>
      </c>
      <c r="JY126" s="63">
        <v>0</v>
      </c>
      <c r="JZ126" s="14">
        <v>0</v>
      </c>
      <c r="KA126" s="64">
        <v>0</v>
      </c>
      <c r="KB126" s="63">
        <v>7.17774</v>
      </c>
      <c r="KC126" s="14">
        <v>141.666</v>
      </c>
      <c r="KD126" s="64">
        <f t="shared" si="1189"/>
        <v>19736.853104180424</v>
      </c>
      <c r="KE126" s="63">
        <v>4.84</v>
      </c>
      <c r="KF126" s="14">
        <v>128.18899999999999</v>
      </c>
      <c r="KG126" s="64">
        <v>24220.194647201948</v>
      </c>
      <c r="KH126" s="11" t="e">
        <f>F126+I126+L126+AM126+AS126+BB126+BH126+#REF!+BN126+BT126+BW126+CF126+CI126+DA126+DD126+DG126+DP126+DS126+DV126+EH126+EK126+EQ126+GD126+EW126+FC126+FF126+FL126+FR126+AG126+FU126+FX126+GA126+GG126+GV126+GY126+HH126+HN126+HQ126+HW126+IL126+IR126+IU126+JJ126+JM126+JP126+JS126+JV126+JY126+KB126+KE126+DJ126+CC126+AA126+AJ126+ET126+FI126+JD126+AD126+AY126+CX126+U126+II126+GM126+O126+CO126+AP126+HT126+GP126+HB126+JG126+C126+IF126+HK126+GS126+HZ126+EN126+GJ126</f>
        <v>#REF!</v>
      </c>
      <c r="KI126" s="21" t="e">
        <f>G126+J126+M126+AN126+AT126+BC126+BI126+#REF!+BO126+BU126+BX126+CG126+CJ126+DB126+DE126+DH126+DQ126+DT126+DW126+EI126+EL126+ER126+GE126+EX126+FD126+FG126+FM126+FS126+AH126+FV126+FY126+GB126+GH126+GW126+GZ126+HI126+HO126+HR126+HX126+IM126+IS126+IV126+JK126+JN126+JQ126+JT126+JW126+JZ126+KC126+KF126+DK126+CD126+AB126+AK126+EU126+FJ126+JE126+AE126+AZ126+CY126+V126+IJ126+GN126+P126+CP126+AQ126+HU126+GQ126+HC126+JH126+D126+IG126+HL126+GT126+IA126+EO126+GK126</f>
        <v>#REF!</v>
      </c>
      <c r="KJ126" s="6"/>
      <c r="KK126" s="9"/>
      <c r="KL126" s="6"/>
      <c r="KM126" s="6"/>
      <c r="KN126" s="6"/>
      <c r="KO126" s="9"/>
      <c r="KP126" s="6"/>
      <c r="KQ126" s="6"/>
      <c r="KR126" s="6"/>
      <c r="KS126" s="9"/>
      <c r="KT126" s="6"/>
      <c r="KU126" s="6"/>
      <c r="KV126" s="1"/>
      <c r="KW126" s="2"/>
      <c r="KX126" s="1"/>
      <c r="KY126" s="1"/>
      <c r="KZ126" s="1"/>
      <c r="LA126" s="2"/>
      <c r="LB126" s="1"/>
      <c r="LC126" s="1"/>
      <c r="LD126" s="1"/>
      <c r="LE126" s="2"/>
      <c r="LF126" s="1"/>
      <c r="LG126" s="1"/>
      <c r="LH126" s="1"/>
      <c r="LI126" s="2"/>
      <c r="LJ126" s="1"/>
      <c r="LK126" s="1"/>
      <c r="LL126" s="1"/>
      <c r="LM126" s="2"/>
      <c r="LN126" s="1"/>
      <c r="LO126" s="1"/>
      <c r="LP126" s="1"/>
      <c r="LQ126" s="2"/>
      <c r="LR126" s="1"/>
      <c r="LS126" s="1"/>
      <c r="LT126" s="1"/>
      <c r="LU126" s="2"/>
      <c r="LV126" s="1"/>
      <c r="LW126" s="1"/>
      <c r="LX126" s="1"/>
      <c r="LY126" s="2"/>
      <c r="LZ126" s="1"/>
      <c r="MA126" s="1"/>
      <c r="MB126" s="1"/>
    </row>
    <row r="127" spans="1:415" x14ac:dyDescent="0.3">
      <c r="A127" s="57">
        <v>2018</v>
      </c>
      <c r="B127" s="58" t="s">
        <v>9</v>
      </c>
      <c r="C127" s="63">
        <v>0</v>
      </c>
      <c r="D127" s="14">
        <v>0</v>
      </c>
      <c r="E127" s="64">
        <v>0</v>
      </c>
      <c r="F127" s="63">
        <v>0.49802999999999997</v>
      </c>
      <c r="G127" s="14">
        <v>20.687000000000001</v>
      </c>
      <c r="H127" s="64">
        <f t="shared" ref="H127:H128" si="1199">G127/F127*1000</f>
        <v>41537.658373993538</v>
      </c>
      <c r="I127" s="63">
        <v>0</v>
      </c>
      <c r="J127" s="14">
        <v>0</v>
      </c>
      <c r="K127" s="64">
        <v>0</v>
      </c>
      <c r="L127" s="63">
        <v>3.9600000000000003E-2</v>
      </c>
      <c r="M127" s="14">
        <v>1.788</v>
      </c>
      <c r="N127" s="64">
        <f t="shared" ref="N127" si="1200">M127/L127*1000</f>
        <v>45151.515151515152</v>
      </c>
      <c r="O127" s="63">
        <v>0</v>
      </c>
      <c r="P127" s="14">
        <v>0</v>
      </c>
      <c r="Q127" s="64">
        <v>0</v>
      </c>
      <c r="R127" s="63"/>
      <c r="S127" s="14"/>
      <c r="T127" s="64"/>
      <c r="U127" s="63">
        <v>0</v>
      </c>
      <c r="V127" s="14">
        <v>0</v>
      </c>
      <c r="W127" s="64">
        <v>0</v>
      </c>
      <c r="X127" s="63">
        <v>0</v>
      </c>
      <c r="Y127" s="14">
        <v>0</v>
      </c>
      <c r="Z127" s="64">
        <v>0</v>
      </c>
      <c r="AA127" s="63">
        <v>35.892379999999996</v>
      </c>
      <c r="AB127" s="14">
        <v>1030.643</v>
      </c>
      <c r="AC127" s="64">
        <f t="shared" si="1171"/>
        <v>28714.813562098701</v>
      </c>
      <c r="AD127" s="63">
        <v>0</v>
      </c>
      <c r="AE127" s="14">
        <v>0</v>
      </c>
      <c r="AF127" s="64">
        <v>0</v>
      </c>
      <c r="AG127" s="63">
        <v>0</v>
      </c>
      <c r="AH127" s="14">
        <v>0</v>
      </c>
      <c r="AI127" s="64">
        <v>0</v>
      </c>
      <c r="AJ127" s="63">
        <v>0</v>
      </c>
      <c r="AK127" s="14">
        <v>0</v>
      </c>
      <c r="AL127" s="64">
        <v>0</v>
      </c>
      <c r="AM127" s="63">
        <v>0</v>
      </c>
      <c r="AN127" s="14">
        <v>0</v>
      </c>
      <c r="AO127" s="64">
        <v>0</v>
      </c>
      <c r="AP127" s="63">
        <v>0</v>
      </c>
      <c r="AQ127" s="14">
        <v>0</v>
      </c>
      <c r="AR127" s="64">
        <v>0</v>
      </c>
      <c r="AS127" s="63">
        <v>0</v>
      </c>
      <c r="AT127" s="14">
        <v>0</v>
      </c>
      <c r="AU127" s="64">
        <v>0</v>
      </c>
      <c r="AV127" s="63">
        <v>0</v>
      </c>
      <c r="AW127" s="14">
        <v>0</v>
      </c>
      <c r="AX127" s="64">
        <v>0</v>
      </c>
      <c r="AY127" s="63">
        <v>0</v>
      </c>
      <c r="AZ127" s="14">
        <v>0</v>
      </c>
      <c r="BA127" s="64">
        <v>0</v>
      </c>
      <c r="BB127" s="63">
        <v>0</v>
      </c>
      <c r="BC127" s="14">
        <v>0</v>
      </c>
      <c r="BD127" s="64">
        <v>0</v>
      </c>
      <c r="BE127" s="63"/>
      <c r="BF127" s="14"/>
      <c r="BG127" s="64"/>
      <c r="BH127" s="63">
        <v>0</v>
      </c>
      <c r="BI127" s="14">
        <v>0</v>
      </c>
      <c r="BJ127" s="64">
        <v>0</v>
      </c>
      <c r="BK127" s="63">
        <v>0.23169999999999999</v>
      </c>
      <c r="BL127" s="14">
        <v>7.8</v>
      </c>
      <c r="BM127" s="64">
        <f t="shared" si="1172"/>
        <v>33664.220975399228</v>
      </c>
      <c r="BN127" s="63">
        <v>0</v>
      </c>
      <c r="BO127" s="14">
        <v>0</v>
      </c>
      <c r="BP127" s="64">
        <v>0</v>
      </c>
      <c r="BQ127" s="63"/>
      <c r="BR127" s="14"/>
      <c r="BS127" s="64"/>
      <c r="BT127" s="63">
        <v>0</v>
      </c>
      <c r="BU127" s="14">
        <v>0</v>
      </c>
      <c r="BV127" s="64">
        <v>0</v>
      </c>
      <c r="BW127" s="63">
        <v>0</v>
      </c>
      <c r="BX127" s="14">
        <v>0</v>
      </c>
      <c r="BY127" s="64">
        <v>0</v>
      </c>
      <c r="BZ127" s="63"/>
      <c r="CA127" s="14"/>
      <c r="CB127" s="64"/>
      <c r="CC127" s="63">
        <v>4.9691000000000001</v>
      </c>
      <c r="CD127" s="14">
        <v>216.999</v>
      </c>
      <c r="CE127" s="64">
        <f t="shared" si="1173"/>
        <v>43669.678613833486</v>
      </c>
      <c r="CF127" s="63">
        <v>0</v>
      </c>
      <c r="CG127" s="14">
        <v>0</v>
      </c>
      <c r="CH127" s="64">
        <v>0</v>
      </c>
      <c r="CI127" s="63">
        <v>0</v>
      </c>
      <c r="CJ127" s="14">
        <v>0</v>
      </c>
      <c r="CK127" s="64">
        <v>0</v>
      </c>
      <c r="CL127" s="63">
        <v>0</v>
      </c>
      <c r="CM127" s="14">
        <v>0</v>
      </c>
      <c r="CN127" s="64">
        <f t="shared" si="1174"/>
        <v>0</v>
      </c>
      <c r="CO127" s="63">
        <v>0</v>
      </c>
      <c r="CP127" s="14">
        <v>0</v>
      </c>
      <c r="CQ127" s="64">
        <v>0</v>
      </c>
      <c r="CR127" s="63">
        <v>0</v>
      </c>
      <c r="CS127" s="14">
        <v>0</v>
      </c>
      <c r="CT127" s="64">
        <f t="shared" si="1175"/>
        <v>0</v>
      </c>
      <c r="CU127" s="63">
        <v>0</v>
      </c>
      <c r="CV127" s="14">
        <v>0</v>
      </c>
      <c r="CW127" s="64">
        <v>0</v>
      </c>
      <c r="CX127" s="63">
        <v>0</v>
      </c>
      <c r="CY127" s="14">
        <v>0</v>
      </c>
      <c r="CZ127" s="64">
        <v>0</v>
      </c>
      <c r="DA127" s="63">
        <v>0</v>
      </c>
      <c r="DB127" s="14">
        <v>0</v>
      </c>
      <c r="DC127" s="64">
        <v>0</v>
      </c>
      <c r="DD127" s="63">
        <v>0</v>
      </c>
      <c r="DE127" s="14">
        <v>0</v>
      </c>
      <c r="DF127" s="64">
        <v>0</v>
      </c>
      <c r="DG127" s="63">
        <v>0</v>
      </c>
      <c r="DH127" s="14">
        <v>0</v>
      </c>
      <c r="DI127" s="64">
        <v>0</v>
      </c>
      <c r="DJ127" s="63">
        <v>0</v>
      </c>
      <c r="DK127" s="14">
        <v>0</v>
      </c>
      <c r="DL127" s="64">
        <v>0</v>
      </c>
      <c r="DM127" s="63">
        <v>0</v>
      </c>
      <c r="DN127" s="14">
        <v>0</v>
      </c>
      <c r="DO127" s="64">
        <v>0</v>
      </c>
      <c r="DP127" s="63">
        <v>0</v>
      </c>
      <c r="DQ127" s="14">
        <v>0</v>
      </c>
      <c r="DR127" s="64">
        <v>0</v>
      </c>
      <c r="DS127" s="63">
        <v>0</v>
      </c>
      <c r="DT127" s="14">
        <v>0</v>
      </c>
      <c r="DU127" s="64">
        <v>0</v>
      </c>
      <c r="DV127" s="63">
        <v>0</v>
      </c>
      <c r="DW127" s="14">
        <v>0</v>
      </c>
      <c r="DX127" s="64">
        <v>0</v>
      </c>
      <c r="DY127" s="63">
        <v>0</v>
      </c>
      <c r="DZ127" s="14">
        <v>0</v>
      </c>
      <c r="EA127" s="64">
        <f t="shared" si="1176"/>
        <v>0</v>
      </c>
      <c r="EB127" s="63">
        <v>0</v>
      </c>
      <c r="EC127" s="14">
        <v>0</v>
      </c>
      <c r="ED127" s="64">
        <f t="shared" si="1177"/>
        <v>0</v>
      </c>
      <c r="EE127" s="63">
        <v>0</v>
      </c>
      <c r="EF127" s="14">
        <v>0</v>
      </c>
      <c r="EG127" s="64">
        <f t="shared" ref="EG127:EG134" si="1201">IF(EE127=0,0,EF127/EE127*1000)</f>
        <v>0</v>
      </c>
      <c r="EH127" s="63">
        <v>1.056</v>
      </c>
      <c r="EI127" s="14">
        <v>49.893999999999998</v>
      </c>
      <c r="EJ127" s="64">
        <f t="shared" ref="EJ127" si="1202">EI127/EH127*1000</f>
        <v>47248.106060606056</v>
      </c>
      <c r="EK127" s="63">
        <v>0</v>
      </c>
      <c r="EL127" s="14">
        <v>0</v>
      </c>
      <c r="EM127" s="64">
        <v>0</v>
      </c>
      <c r="EN127" s="63">
        <v>0</v>
      </c>
      <c r="EO127" s="14">
        <v>0</v>
      </c>
      <c r="EP127" s="64">
        <v>0</v>
      </c>
      <c r="EQ127" s="63">
        <v>0</v>
      </c>
      <c r="ER127" s="14">
        <v>0</v>
      </c>
      <c r="ES127" s="64">
        <v>0</v>
      </c>
      <c r="ET127" s="63">
        <v>3.4700000000000002E-2</v>
      </c>
      <c r="EU127" s="14">
        <v>1.4550000000000001</v>
      </c>
      <c r="EV127" s="64">
        <f t="shared" si="1178"/>
        <v>41930.835734870314</v>
      </c>
      <c r="EW127" s="63">
        <v>0</v>
      </c>
      <c r="EX127" s="14">
        <v>0</v>
      </c>
      <c r="EY127" s="64">
        <v>0</v>
      </c>
      <c r="EZ127" s="63"/>
      <c r="FA127" s="14"/>
      <c r="FB127" s="64"/>
      <c r="FC127" s="63">
        <v>0</v>
      </c>
      <c r="FD127" s="14">
        <v>0</v>
      </c>
      <c r="FE127" s="64">
        <v>0</v>
      </c>
      <c r="FF127" s="63">
        <v>6.0000000000000001E-3</v>
      </c>
      <c r="FG127" s="14">
        <v>0.154</v>
      </c>
      <c r="FH127" s="64">
        <f t="shared" ref="FH127" si="1203">FG127/FF127*1000</f>
        <v>25666.666666666664</v>
      </c>
      <c r="FI127" s="63">
        <v>0</v>
      </c>
      <c r="FJ127" s="14">
        <v>0</v>
      </c>
      <c r="FK127" s="64">
        <v>0</v>
      </c>
      <c r="FL127" s="63">
        <v>0</v>
      </c>
      <c r="FM127" s="14">
        <v>0</v>
      </c>
      <c r="FN127" s="64">
        <v>0</v>
      </c>
      <c r="FO127" s="63">
        <v>0</v>
      </c>
      <c r="FP127" s="14">
        <v>0</v>
      </c>
      <c r="FQ127" s="64">
        <f t="shared" si="1180"/>
        <v>0</v>
      </c>
      <c r="FR127" s="63">
        <v>0</v>
      </c>
      <c r="FS127" s="14">
        <v>0</v>
      </c>
      <c r="FT127" s="64">
        <v>0</v>
      </c>
      <c r="FU127" s="63">
        <v>0.57678999999999991</v>
      </c>
      <c r="FV127" s="14">
        <v>16.347000000000001</v>
      </c>
      <c r="FW127" s="64">
        <f t="shared" si="1182"/>
        <v>28341.337401827361</v>
      </c>
      <c r="FX127" s="63">
        <v>22.623390000000001</v>
      </c>
      <c r="FY127" s="14">
        <v>763.61</v>
      </c>
      <c r="FZ127" s="64">
        <f t="shared" si="1183"/>
        <v>33753.120111530581</v>
      </c>
      <c r="GA127" s="63">
        <v>0</v>
      </c>
      <c r="GB127" s="14">
        <v>0</v>
      </c>
      <c r="GC127" s="64">
        <v>0</v>
      </c>
      <c r="GD127" s="63">
        <v>0</v>
      </c>
      <c r="GE127" s="14">
        <v>0</v>
      </c>
      <c r="GF127" s="64">
        <v>0</v>
      </c>
      <c r="GG127" s="63">
        <v>0</v>
      </c>
      <c r="GH127" s="14">
        <v>0</v>
      </c>
      <c r="GI127" s="64">
        <v>0</v>
      </c>
      <c r="GJ127" s="63">
        <v>0</v>
      </c>
      <c r="GK127" s="14">
        <v>0</v>
      </c>
      <c r="GL127" s="64">
        <v>0</v>
      </c>
      <c r="GM127" s="63">
        <v>0</v>
      </c>
      <c r="GN127" s="14">
        <v>0</v>
      </c>
      <c r="GO127" s="64">
        <v>0</v>
      </c>
      <c r="GP127" s="63">
        <v>0</v>
      </c>
      <c r="GQ127" s="14">
        <v>0</v>
      </c>
      <c r="GR127" s="64">
        <v>0</v>
      </c>
      <c r="GS127" s="63">
        <v>0</v>
      </c>
      <c r="GT127" s="14">
        <v>0</v>
      </c>
      <c r="GU127" s="64">
        <v>0</v>
      </c>
      <c r="GV127" s="63">
        <v>0</v>
      </c>
      <c r="GW127" s="14">
        <v>0</v>
      </c>
      <c r="GX127" s="64">
        <v>0</v>
      </c>
      <c r="GY127" s="63">
        <v>0</v>
      </c>
      <c r="GZ127" s="14">
        <v>0</v>
      </c>
      <c r="HA127" s="64">
        <v>0</v>
      </c>
      <c r="HB127" s="63">
        <v>0</v>
      </c>
      <c r="HC127" s="14">
        <v>0</v>
      </c>
      <c r="HD127" s="64">
        <v>0</v>
      </c>
      <c r="HE127" s="63">
        <v>0</v>
      </c>
      <c r="HF127" s="14">
        <v>0</v>
      </c>
      <c r="HG127" s="64">
        <f t="shared" si="1184"/>
        <v>0</v>
      </c>
      <c r="HH127" s="63">
        <v>0</v>
      </c>
      <c r="HI127" s="14">
        <v>0</v>
      </c>
      <c r="HJ127" s="64">
        <v>0</v>
      </c>
      <c r="HK127" s="63">
        <v>11.68</v>
      </c>
      <c r="HL127" s="14">
        <v>402.38299999999998</v>
      </c>
      <c r="HM127" s="64">
        <f t="shared" si="1197"/>
        <v>34450.599315068495</v>
      </c>
      <c r="HN127" s="63">
        <v>0</v>
      </c>
      <c r="HO127" s="14">
        <v>0</v>
      </c>
      <c r="HP127" s="64">
        <v>0</v>
      </c>
      <c r="HQ127" s="63">
        <v>0</v>
      </c>
      <c r="HR127" s="14">
        <v>0</v>
      </c>
      <c r="HS127" s="64">
        <v>0</v>
      </c>
      <c r="HT127" s="63">
        <v>0</v>
      </c>
      <c r="HU127" s="14">
        <v>0</v>
      </c>
      <c r="HV127" s="64">
        <v>0</v>
      </c>
      <c r="HW127" s="63">
        <v>0</v>
      </c>
      <c r="HX127" s="14">
        <v>0</v>
      </c>
      <c r="HY127" s="64">
        <v>0</v>
      </c>
      <c r="HZ127" s="63">
        <v>0</v>
      </c>
      <c r="IA127" s="14">
        <v>0</v>
      </c>
      <c r="IB127" s="64">
        <v>0</v>
      </c>
      <c r="IC127" s="63">
        <v>0</v>
      </c>
      <c r="ID127" s="14">
        <v>0</v>
      </c>
      <c r="IE127" s="64">
        <f t="shared" si="1186"/>
        <v>0</v>
      </c>
      <c r="IF127" s="63">
        <v>0</v>
      </c>
      <c r="IG127" s="14">
        <v>0</v>
      </c>
      <c r="IH127" s="64">
        <v>0</v>
      </c>
      <c r="II127" s="63">
        <v>0</v>
      </c>
      <c r="IJ127" s="14">
        <v>0</v>
      </c>
      <c r="IK127" s="64">
        <v>0</v>
      </c>
      <c r="IL127" s="63">
        <v>0</v>
      </c>
      <c r="IM127" s="14">
        <v>0</v>
      </c>
      <c r="IN127" s="64">
        <v>0</v>
      </c>
      <c r="IO127" s="63">
        <v>0</v>
      </c>
      <c r="IP127" s="14">
        <v>0</v>
      </c>
      <c r="IQ127" s="64">
        <v>0</v>
      </c>
      <c r="IR127" s="63">
        <v>0</v>
      </c>
      <c r="IS127" s="14">
        <v>0</v>
      </c>
      <c r="IT127" s="64">
        <v>0</v>
      </c>
      <c r="IU127" s="63">
        <v>0</v>
      </c>
      <c r="IV127" s="14">
        <v>0</v>
      </c>
      <c r="IW127" s="64">
        <v>0</v>
      </c>
      <c r="IX127" s="63">
        <v>0</v>
      </c>
      <c r="IY127" s="14">
        <v>0</v>
      </c>
      <c r="IZ127" s="64">
        <f t="shared" si="1187"/>
        <v>0</v>
      </c>
      <c r="JA127" s="63">
        <v>0</v>
      </c>
      <c r="JB127" s="14">
        <v>0</v>
      </c>
      <c r="JC127" s="64">
        <v>0</v>
      </c>
      <c r="JD127" s="63">
        <v>0</v>
      </c>
      <c r="JE127" s="14">
        <v>0</v>
      </c>
      <c r="JF127" s="64">
        <v>0</v>
      </c>
      <c r="JG127" s="63">
        <v>0</v>
      </c>
      <c r="JH127" s="14">
        <v>0</v>
      </c>
      <c r="JI127" s="64">
        <v>0</v>
      </c>
      <c r="JJ127" s="63">
        <v>0</v>
      </c>
      <c r="JK127" s="14">
        <v>0</v>
      </c>
      <c r="JL127" s="64">
        <v>0</v>
      </c>
      <c r="JM127" s="63">
        <v>12.0396</v>
      </c>
      <c r="JN127" s="14">
        <v>392.25099999999998</v>
      </c>
      <c r="JO127" s="64">
        <f t="shared" si="1198"/>
        <v>32580.069105285886</v>
      </c>
      <c r="JP127" s="63">
        <v>0</v>
      </c>
      <c r="JQ127" s="14">
        <v>0</v>
      </c>
      <c r="JR127" s="64">
        <v>0</v>
      </c>
      <c r="JS127" s="63">
        <v>0</v>
      </c>
      <c r="JT127" s="14">
        <v>0</v>
      </c>
      <c r="JU127" s="64">
        <v>0</v>
      </c>
      <c r="JV127" s="63">
        <v>0</v>
      </c>
      <c r="JW127" s="14">
        <v>0</v>
      </c>
      <c r="JX127" s="64">
        <v>0</v>
      </c>
      <c r="JY127" s="63">
        <v>0</v>
      </c>
      <c r="JZ127" s="14">
        <v>0</v>
      </c>
      <c r="KA127" s="64">
        <v>0</v>
      </c>
      <c r="KB127" s="63">
        <v>4.6771599999999998</v>
      </c>
      <c r="KC127" s="14">
        <v>191.55699999999999</v>
      </c>
      <c r="KD127" s="64">
        <f t="shared" si="1189"/>
        <v>40955.836447758898</v>
      </c>
      <c r="KE127" s="63">
        <v>0</v>
      </c>
      <c r="KF127" s="14">
        <v>0</v>
      </c>
      <c r="KG127" s="64">
        <v>0</v>
      </c>
      <c r="KH127" s="11" t="e">
        <f>F127+I127+L127+AM127+AS127+BB127+BH127+#REF!+BN127+BT127+BW127+CF127+CI127+DA127+DD127+DG127+DP127+DS127+DV127+EH127+EK127+EQ127+GD127+EW127+FC127+FF127+FL127+FR127+AG127+FU127+FX127+GA127+GG127+GV127+GY127+HH127+HN127+HQ127+HW127+IL127+IR127+IU127+JJ127+JM127+JP127+JS127+JV127+JY127+KB127+KE127+DJ127+CC127+AA127+AJ127+ET127+FI127+JD127+AD127+AY127+CX127+U127+II127+GM127+O127+CO127+AP127+HT127+GP127+HB127+JG127+C127+IF127+HK127+GS127+HZ127+EN127+GJ127</f>
        <v>#REF!</v>
      </c>
      <c r="KI127" s="21" t="e">
        <f>G127+J127+M127+AN127+AT127+BC127+BI127+#REF!+BO127+BU127+BX127+CG127+CJ127+DB127+DE127+DH127+DQ127+DT127+DW127+EI127+EL127+ER127+GE127+EX127+FD127+FG127+FM127+FS127+AH127+FV127+FY127+GB127+GH127+GW127+GZ127+HI127+HO127+HR127+HX127+IM127+IS127+IV127+JK127+JN127+JQ127+JT127+JW127+JZ127+KC127+KF127+DK127+CD127+AB127+AK127+EU127+FJ127+JE127+AE127+AZ127+CY127+V127+IJ127+GN127+P127+CP127+AQ127+HU127+GQ127+HC127+JH127+D127+IG127+HL127+GT127+IA127+EO127+GK127</f>
        <v>#REF!</v>
      </c>
      <c r="KJ127" s="6"/>
      <c r="KK127" s="9"/>
      <c r="KL127" s="6"/>
      <c r="KM127" s="6"/>
      <c r="KN127" s="6"/>
      <c r="KO127" s="9"/>
      <c r="KP127" s="6"/>
      <c r="KQ127" s="6"/>
      <c r="KR127" s="6"/>
      <c r="KS127" s="9"/>
      <c r="KT127" s="6"/>
      <c r="KU127" s="6"/>
      <c r="KV127" s="1"/>
      <c r="KW127" s="2"/>
      <c r="KX127" s="1"/>
      <c r="KY127" s="1"/>
      <c r="KZ127" s="1"/>
      <c r="LA127" s="2"/>
      <c r="LB127" s="1"/>
      <c r="LC127" s="1"/>
      <c r="LD127" s="1"/>
      <c r="LE127" s="2"/>
      <c r="LF127" s="1"/>
      <c r="LG127" s="1"/>
      <c r="LH127" s="1"/>
      <c r="LI127" s="2"/>
      <c r="LJ127" s="1"/>
      <c r="LK127" s="1"/>
      <c r="LL127" s="1"/>
      <c r="LM127" s="2"/>
      <c r="LN127" s="1"/>
      <c r="LO127" s="1"/>
      <c r="LP127" s="1"/>
      <c r="LQ127" s="2"/>
      <c r="LR127" s="1"/>
      <c r="LS127" s="1"/>
      <c r="LT127" s="1"/>
      <c r="LU127" s="2"/>
      <c r="LV127" s="1"/>
      <c r="LW127" s="1"/>
      <c r="LX127" s="1"/>
      <c r="LY127" s="2"/>
      <c r="LZ127" s="1"/>
      <c r="MA127" s="1"/>
      <c r="MB127" s="1"/>
    </row>
    <row r="128" spans="1:415" x14ac:dyDescent="0.3">
      <c r="A128" s="57">
        <v>2018</v>
      </c>
      <c r="B128" s="58" t="s">
        <v>10</v>
      </c>
      <c r="C128" s="63">
        <v>0</v>
      </c>
      <c r="D128" s="14">
        <v>0</v>
      </c>
      <c r="E128" s="64">
        <v>0</v>
      </c>
      <c r="F128" s="63">
        <v>0.34200000000000003</v>
      </c>
      <c r="G128" s="14">
        <v>9.4499999999999993</v>
      </c>
      <c r="H128" s="64">
        <f t="shared" si="1199"/>
        <v>27631.578947368416</v>
      </c>
      <c r="I128" s="63">
        <v>0</v>
      </c>
      <c r="J128" s="14">
        <v>0</v>
      </c>
      <c r="K128" s="64">
        <v>0</v>
      </c>
      <c r="L128" s="63">
        <v>0</v>
      </c>
      <c r="M128" s="14">
        <v>0</v>
      </c>
      <c r="N128" s="64">
        <v>0</v>
      </c>
      <c r="O128" s="63">
        <v>0</v>
      </c>
      <c r="P128" s="14">
        <v>0</v>
      </c>
      <c r="Q128" s="64">
        <v>0</v>
      </c>
      <c r="R128" s="63"/>
      <c r="S128" s="14"/>
      <c r="T128" s="64"/>
      <c r="U128" s="63">
        <v>0</v>
      </c>
      <c r="V128" s="14">
        <v>0</v>
      </c>
      <c r="W128" s="64">
        <v>0</v>
      </c>
      <c r="X128" s="63">
        <v>0</v>
      </c>
      <c r="Y128" s="14">
        <v>0</v>
      </c>
      <c r="Z128" s="64">
        <v>0</v>
      </c>
      <c r="AA128" s="63">
        <v>2.77339</v>
      </c>
      <c r="AB128" s="14">
        <v>56.097999999999999</v>
      </c>
      <c r="AC128" s="64">
        <f t="shared" si="1171"/>
        <v>20227.230933983319</v>
      </c>
      <c r="AD128" s="63">
        <v>0</v>
      </c>
      <c r="AE128" s="14">
        <v>0</v>
      </c>
      <c r="AF128" s="64">
        <v>0</v>
      </c>
      <c r="AG128" s="63">
        <v>0</v>
      </c>
      <c r="AH128" s="14">
        <v>0</v>
      </c>
      <c r="AI128" s="64">
        <v>0</v>
      </c>
      <c r="AJ128" s="63">
        <v>0</v>
      </c>
      <c r="AK128" s="14">
        <v>0</v>
      </c>
      <c r="AL128" s="64">
        <v>0</v>
      </c>
      <c r="AM128" s="63">
        <v>0</v>
      </c>
      <c r="AN128" s="14">
        <v>0</v>
      </c>
      <c r="AO128" s="64">
        <v>0</v>
      </c>
      <c r="AP128" s="63">
        <v>0</v>
      </c>
      <c r="AQ128" s="14">
        <v>0</v>
      </c>
      <c r="AR128" s="64">
        <v>0</v>
      </c>
      <c r="AS128" s="63">
        <v>0</v>
      </c>
      <c r="AT128" s="14">
        <v>0</v>
      </c>
      <c r="AU128" s="64">
        <v>0</v>
      </c>
      <c r="AV128" s="63">
        <v>0</v>
      </c>
      <c r="AW128" s="14">
        <v>0</v>
      </c>
      <c r="AX128" s="64">
        <v>0</v>
      </c>
      <c r="AY128" s="63">
        <v>0</v>
      </c>
      <c r="AZ128" s="14">
        <v>0</v>
      </c>
      <c r="BA128" s="64">
        <v>0</v>
      </c>
      <c r="BB128" s="63">
        <v>0</v>
      </c>
      <c r="BC128" s="14">
        <v>0</v>
      </c>
      <c r="BD128" s="64">
        <v>0</v>
      </c>
      <c r="BE128" s="63"/>
      <c r="BF128" s="14"/>
      <c r="BG128" s="64"/>
      <c r="BH128" s="63">
        <v>0</v>
      </c>
      <c r="BI128" s="14">
        <v>0</v>
      </c>
      <c r="BJ128" s="64">
        <v>0</v>
      </c>
      <c r="BK128" s="63">
        <v>0</v>
      </c>
      <c r="BL128" s="14">
        <v>0</v>
      </c>
      <c r="BM128" s="64">
        <f t="shared" si="1172"/>
        <v>0</v>
      </c>
      <c r="BN128" s="63">
        <v>0</v>
      </c>
      <c r="BO128" s="14">
        <v>0</v>
      </c>
      <c r="BP128" s="64">
        <v>0</v>
      </c>
      <c r="BQ128" s="63"/>
      <c r="BR128" s="14"/>
      <c r="BS128" s="64"/>
      <c r="BT128" s="63">
        <v>0</v>
      </c>
      <c r="BU128" s="14">
        <v>0</v>
      </c>
      <c r="BV128" s="64">
        <v>0</v>
      </c>
      <c r="BW128" s="63">
        <v>0</v>
      </c>
      <c r="BX128" s="14">
        <v>0</v>
      </c>
      <c r="BY128" s="64">
        <v>0</v>
      </c>
      <c r="BZ128" s="63"/>
      <c r="CA128" s="14"/>
      <c r="CB128" s="64"/>
      <c r="CC128" s="63">
        <v>34.523160000000004</v>
      </c>
      <c r="CD128" s="14">
        <v>487.09300000000002</v>
      </c>
      <c r="CE128" s="64">
        <f t="shared" si="1173"/>
        <v>14109.166136587728</v>
      </c>
      <c r="CF128" s="63">
        <v>0</v>
      </c>
      <c r="CG128" s="14">
        <v>0</v>
      </c>
      <c r="CH128" s="64">
        <v>0</v>
      </c>
      <c r="CI128" s="63">
        <v>0</v>
      </c>
      <c r="CJ128" s="14">
        <v>0</v>
      </c>
      <c r="CK128" s="64">
        <v>0</v>
      </c>
      <c r="CL128" s="63">
        <v>0</v>
      </c>
      <c r="CM128" s="14">
        <v>0</v>
      </c>
      <c r="CN128" s="64">
        <f t="shared" si="1174"/>
        <v>0</v>
      </c>
      <c r="CO128" s="63">
        <v>0</v>
      </c>
      <c r="CP128" s="14">
        <v>0</v>
      </c>
      <c r="CQ128" s="64">
        <v>0</v>
      </c>
      <c r="CR128" s="63">
        <v>0</v>
      </c>
      <c r="CS128" s="14">
        <v>0</v>
      </c>
      <c r="CT128" s="64">
        <f t="shared" si="1175"/>
        <v>0</v>
      </c>
      <c r="CU128" s="63">
        <v>0</v>
      </c>
      <c r="CV128" s="14">
        <v>0</v>
      </c>
      <c r="CW128" s="64">
        <v>0</v>
      </c>
      <c r="CX128" s="63">
        <v>0</v>
      </c>
      <c r="CY128" s="14">
        <v>0</v>
      </c>
      <c r="CZ128" s="64">
        <v>0</v>
      </c>
      <c r="DA128" s="63">
        <v>0</v>
      </c>
      <c r="DB128" s="14">
        <v>0</v>
      </c>
      <c r="DC128" s="64">
        <v>0</v>
      </c>
      <c r="DD128" s="63">
        <v>0</v>
      </c>
      <c r="DE128" s="14">
        <v>0</v>
      </c>
      <c r="DF128" s="64">
        <v>0</v>
      </c>
      <c r="DG128" s="63">
        <v>0</v>
      </c>
      <c r="DH128" s="14">
        <v>0</v>
      </c>
      <c r="DI128" s="64">
        <v>0</v>
      </c>
      <c r="DJ128" s="63">
        <v>0</v>
      </c>
      <c r="DK128" s="14">
        <v>0</v>
      </c>
      <c r="DL128" s="64">
        <v>0</v>
      </c>
      <c r="DM128" s="63">
        <v>0</v>
      </c>
      <c r="DN128" s="14">
        <v>0</v>
      </c>
      <c r="DO128" s="64">
        <v>0</v>
      </c>
      <c r="DP128" s="63">
        <v>0</v>
      </c>
      <c r="DQ128" s="14">
        <v>0</v>
      </c>
      <c r="DR128" s="64">
        <v>0</v>
      </c>
      <c r="DS128" s="63">
        <v>0</v>
      </c>
      <c r="DT128" s="14">
        <v>0</v>
      </c>
      <c r="DU128" s="64">
        <v>0</v>
      </c>
      <c r="DV128" s="63">
        <v>0</v>
      </c>
      <c r="DW128" s="14">
        <v>0</v>
      </c>
      <c r="DX128" s="64">
        <v>0</v>
      </c>
      <c r="DY128" s="63">
        <v>0</v>
      </c>
      <c r="DZ128" s="14">
        <v>0</v>
      </c>
      <c r="EA128" s="64">
        <f t="shared" si="1176"/>
        <v>0</v>
      </c>
      <c r="EB128" s="63">
        <v>0</v>
      </c>
      <c r="EC128" s="14">
        <v>0</v>
      </c>
      <c r="ED128" s="64">
        <f t="shared" si="1177"/>
        <v>0</v>
      </c>
      <c r="EE128" s="63">
        <v>0</v>
      </c>
      <c r="EF128" s="14">
        <v>0</v>
      </c>
      <c r="EG128" s="64">
        <f t="shared" si="1201"/>
        <v>0</v>
      </c>
      <c r="EH128" s="63">
        <v>0</v>
      </c>
      <c r="EI128" s="14">
        <v>0</v>
      </c>
      <c r="EJ128" s="64">
        <v>0</v>
      </c>
      <c r="EK128" s="63">
        <v>0</v>
      </c>
      <c r="EL128" s="14">
        <v>0</v>
      </c>
      <c r="EM128" s="64">
        <v>0</v>
      </c>
      <c r="EN128" s="63">
        <v>0</v>
      </c>
      <c r="EO128" s="14">
        <v>0</v>
      </c>
      <c r="EP128" s="64">
        <v>0</v>
      </c>
      <c r="EQ128" s="63">
        <v>0</v>
      </c>
      <c r="ER128" s="14">
        <v>0</v>
      </c>
      <c r="ES128" s="64">
        <v>0</v>
      </c>
      <c r="ET128" s="63">
        <v>0.63</v>
      </c>
      <c r="EU128" s="14">
        <v>23.974</v>
      </c>
      <c r="EV128" s="64">
        <f t="shared" si="1178"/>
        <v>38053.968253968254</v>
      </c>
      <c r="EW128" s="63">
        <v>0</v>
      </c>
      <c r="EX128" s="14">
        <v>0</v>
      </c>
      <c r="EY128" s="64">
        <v>0</v>
      </c>
      <c r="EZ128" s="63"/>
      <c r="FA128" s="14"/>
      <c r="FB128" s="64"/>
      <c r="FC128" s="63">
        <v>0</v>
      </c>
      <c r="FD128" s="14">
        <v>0</v>
      </c>
      <c r="FE128" s="64">
        <v>0</v>
      </c>
      <c r="FF128" s="63">
        <v>0</v>
      </c>
      <c r="FG128" s="14">
        <v>0</v>
      </c>
      <c r="FH128" s="64">
        <v>0</v>
      </c>
      <c r="FI128" s="63">
        <v>0</v>
      </c>
      <c r="FJ128" s="14">
        <v>0</v>
      </c>
      <c r="FK128" s="64">
        <v>0</v>
      </c>
      <c r="FL128" s="63">
        <v>0</v>
      </c>
      <c r="FM128" s="14">
        <v>0</v>
      </c>
      <c r="FN128" s="64">
        <v>0</v>
      </c>
      <c r="FO128" s="63">
        <v>0</v>
      </c>
      <c r="FP128" s="14">
        <v>0</v>
      </c>
      <c r="FQ128" s="64">
        <f t="shared" si="1180"/>
        <v>0</v>
      </c>
      <c r="FR128" s="63">
        <v>10.16498</v>
      </c>
      <c r="FS128" s="14">
        <v>287.99400000000003</v>
      </c>
      <c r="FT128" s="64">
        <f t="shared" ref="FT128:FT130" si="1204">FS128/FR128*1000</f>
        <v>28331.979010288269</v>
      </c>
      <c r="FU128" s="63">
        <f t="shared" ref="FU128:FV128" si="1205">FS128/1000</f>
        <v>0.28799400000000003</v>
      </c>
      <c r="FV128" s="14">
        <f t="shared" si="1205"/>
        <v>28.331979010288268</v>
      </c>
      <c r="FW128" s="64">
        <f t="shared" si="1182"/>
        <v>98376.976639403132</v>
      </c>
      <c r="FX128" s="63">
        <v>48.0563</v>
      </c>
      <c r="FY128" s="14">
        <v>1397.89</v>
      </c>
      <c r="FZ128" s="64">
        <f t="shared" si="1183"/>
        <v>29088.589841498411</v>
      </c>
      <c r="GA128" s="63">
        <v>0</v>
      </c>
      <c r="GB128" s="14">
        <v>0</v>
      </c>
      <c r="GC128" s="64">
        <v>0</v>
      </c>
      <c r="GD128" s="63">
        <v>0</v>
      </c>
      <c r="GE128" s="14">
        <v>0</v>
      </c>
      <c r="GF128" s="64">
        <v>0</v>
      </c>
      <c r="GG128" s="63">
        <v>0</v>
      </c>
      <c r="GH128" s="14">
        <v>0</v>
      </c>
      <c r="GI128" s="64">
        <v>0</v>
      </c>
      <c r="GJ128" s="63">
        <v>0</v>
      </c>
      <c r="GK128" s="14">
        <v>0</v>
      </c>
      <c r="GL128" s="64">
        <v>0</v>
      </c>
      <c r="GM128" s="63">
        <v>0</v>
      </c>
      <c r="GN128" s="14">
        <v>0</v>
      </c>
      <c r="GO128" s="64">
        <v>0</v>
      </c>
      <c r="GP128" s="63">
        <v>0</v>
      </c>
      <c r="GQ128" s="14">
        <v>0</v>
      </c>
      <c r="GR128" s="64">
        <v>0</v>
      </c>
      <c r="GS128" s="63">
        <v>0</v>
      </c>
      <c r="GT128" s="14">
        <v>0</v>
      </c>
      <c r="GU128" s="64">
        <v>0</v>
      </c>
      <c r="GV128" s="63">
        <v>0</v>
      </c>
      <c r="GW128" s="14">
        <v>0</v>
      </c>
      <c r="GX128" s="64">
        <v>0</v>
      </c>
      <c r="GY128" s="63">
        <v>0</v>
      </c>
      <c r="GZ128" s="14">
        <v>0</v>
      </c>
      <c r="HA128" s="64">
        <v>0</v>
      </c>
      <c r="HB128" s="63">
        <v>0</v>
      </c>
      <c r="HC128" s="14">
        <v>0</v>
      </c>
      <c r="HD128" s="64">
        <v>0</v>
      </c>
      <c r="HE128" s="63">
        <v>0</v>
      </c>
      <c r="HF128" s="14">
        <v>0</v>
      </c>
      <c r="HG128" s="64">
        <f t="shared" si="1184"/>
        <v>0</v>
      </c>
      <c r="HH128" s="63">
        <v>0</v>
      </c>
      <c r="HI128" s="14">
        <v>0</v>
      </c>
      <c r="HJ128" s="64">
        <v>0</v>
      </c>
      <c r="HK128" s="63">
        <v>0</v>
      </c>
      <c r="HL128" s="14">
        <v>0</v>
      </c>
      <c r="HM128" s="64">
        <v>0</v>
      </c>
      <c r="HN128" s="63">
        <v>0</v>
      </c>
      <c r="HO128" s="14">
        <v>0</v>
      </c>
      <c r="HP128" s="64">
        <v>0</v>
      </c>
      <c r="HQ128" s="63">
        <v>0</v>
      </c>
      <c r="HR128" s="14">
        <v>0</v>
      </c>
      <c r="HS128" s="64">
        <v>0</v>
      </c>
      <c r="HT128" s="63">
        <v>0</v>
      </c>
      <c r="HU128" s="14">
        <v>0</v>
      </c>
      <c r="HV128" s="64">
        <v>0</v>
      </c>
      <c r="HW128" s="63">
        <v>0</v>
      </c>
      <c r="HX128" s="14">
        <v>0</v>
      </c>
      <c r="HY128" s="64">
        <v>0</v>
      </c>
      <c r="HZ128" s="63">
        <v>0</v>
      </c>
      <c r="IA128" s="14">
        <v>0</v>
      </c>
      <c r="IB128" s="64">
        <v>0</v>
      </c>
      <c r="IC128" s="63">
        <v>0</v>
      </c>
      <c r="ID128" s="14">
        <v>0</v>
      </c>
      <c r="IE128" s="64">
        <f t="shared" si="1186"/>
        <v>0</v>
      </c>
      <c r="IF128" s="63">
        <v>0</v>
      </c>
      <c r="IG128" s="14">
        <v>0</v>
      </c>
      <c r="IH128" s="64">
        <v>0</v>
      </c>
      <c r="II128" s="63">
        <v>0</v>
      </c>
      <c r="IJ128" s="14">
        <v>0</v>
      </c>
      <c r="IK128" s="64">
        <v>0</v>
      </c>
      <c r="IL128" s="63">
        <v>0</v>
      </c>
      <c r="IM128" s="14">
        <v>0</v>
      </c>
      <c r="IN128" s="64">
        <v>0</v>
      </c>
      <c r="IO128" s="63">
        <v>0</v>
      </c>
      <c r="IP128" s="14">
        <v>0</v>
      </c>
      <c r="IQ128" s="64">
        <v>0</v>
      </c>
      <c r="IR128" s="63">
        <v>0</v>
      </c>
      <c r="IS128" s="14">
        <v>0</v>
      </c>
      <c r="IT128" s="64">
        <v>0</v>
      </c>
      <c r="IU128" s="63">
        <v>0</v>
      </c>
      <c r="IV128" s="14">
        <v>0</v>
      </c>
      <c r="IW128" s="64">
        <v>0</v>
      </c>
      <c r="IX128" s="63">
        <v>0</v>
      </c>
      <c r="IY128" s="14">
        <v>0</v>
      </c>
      <c r="IZ128" s="64">
        <f t="shared" si="1187"/>
        <v>0</v>
      </c>
      <c r="JA128" s="63">
        <v>0</v>
      </c>
      <c r="JB128" s="14">
        <v>0</v>
      </c>
      <c r="JC128" s="64">
        <v>0</v>
      </c>
      <c r="JD128" s="63">
        <v>0</v>
      </c>
      <c r="JE128" s="14">
        <v>0</v>
      </c>
      <c r="JF128" s="64">
        <v>0</v>
      </c>
      <c r="JG128" s="63">
        <v>0</v>
      </c>
      <c r="JH128" s="14">
        <v>0</v>
      </c>
      <c r="JI128" s="64">
        <v>0</v>
      </c>
      <c r="JJ128" s="63">
        <v>0</v>
      </c>
      <c r="JK128" s="14">
        <v>0</v>
      </c>
      <c r="JL128" s="64">
        <v>0</v>
      </c>
      <c r="JM128" s="63">
        <v>0</v>
      </c>
      <c r="JN128" s="14">
        <v>0</v>
      </c>
      <c r="JO128" s="64">
        <v>0</v>
      </c>
      <c r="JP128" s="63">
        <v>0</v>
      </c>
      <c r="JQ128" s="14">
        <v>0</v>
      </c>
      <c r="JR128" s="64">
        <v>0</v>
      </c>
      <c r="JS128" s="63">
        <v>0</v>
      </c>
      <c r="JT128" s="14">
        <v>0</v>
      </c>
      <c r="JU128" s="64">
        <v>0</v>
      </c>
      <c r="JV128" s="63">
        <v>0</v>
      </c>
      <c r="JW128" s="14">
        <v>0</v>
      </c>
      <c r="JX128" s="64">
        <v>0</v>
      </c>
      <c r="JY128" s="63">
        <v>0</v>
      </c>
      <c r="JZ128" s="14">
        <v>0</v>
      </c>
      <c r="KA128" s="64">
        <v>0</v>
      </c>
      <c r="KB128" s="63">
        <v>0.76588999999999996</v>
      </c>
      <c r="KC128" s="14">
        <v>31.201000000000001</v>
      </c>
      <c r="KD128" s="64">
        <f t="shared" si="1189"/>
        <v>40738.226116021884</v>
      </c>
      <c r="KE128" s="63">
        <v>0</v>
      </c>
      <c r="KF128" s="14">
        <v>0</v>
      </c>
      <c r="KG128" s="64">
        <v>0</v>
      </c>
      <c r="KH128" s="11" t="e">
        <f>F128+I128+L128+AM128+AS128+BB128+BH128+#REF!+BN128+BT128+BW128+CF128+CI128+DA128+DD128+DG128+DP128+DS128+DV128+EH128+EK128+EQ128+GD128+EW128+FC128+FF128+FL128+FR128+AG128+FU128+FX128+GA128+GG128+GV128+GY128+HH128+HN128+HQ128+HW128+IL128+IR128+IU128+JJ128+JM128+JP128+JS128+JV128+JY128+KB128+KE128+DJ128+CC128+AA128+AJ128+ET128+FI128+JD128+AD128+AY128+CX128+U128+II128+GM128+O128+CO128+AP128+HT128+GP128+HB128+JG128+C128+IF128+HK128+GS128+HZ128+EN128+GJ128</f>
        <v>#REF!</v>
      </c>
      <c r="KI128" s="21" t="e">
        <f>G128+J128+M128+AN128+AT128+BC128+BI128+#REF!+BO128+BU128+BX128+CG128+CJ128+DB128+DE128+DH128+DQ128+DT128+DW128+EI128+EL128+ER128+GE128+EX128+FD128+FG128+FM128+FS128+AH128+FV128+FY128+GB128+GH128+GW128+GZ128+HI128+HO128+HR128+HX128+IM128+IS128+IV128+JK128+JN128+JQ128+JT128+JW128+JZ128+KC128+KF128+DK128+CD128+AB128+AK128+EU128+FJ128+JE128+AE128+AZ128+CY128+V128+IJ128+GN128+P128+CP128+AQ128+HU128+GQ128+HC128+JH128+D128+IG128+HL128+GT128+IA128+EO128+GK128</f>
        <v>#REF!</v>
      </c>
      <c r="KJ128" s="6"/>
      <c r="KK128" s="9"/>
      <c r="KL128" s="6"/>
      <c r="KM128" s="6"/>
      <c r="KN128" s="6"/>
      <c r="KO128" s="9"/>
      <c r="KP128" s="6"/>
      <c r="KQ128" s="6"/>
      <c r="KR128" s="6"/>
      <c r="KS128" s="9"/>
      <c r="KT128" s="6"/>
      <c r="KU128" s="6"/>
      <c r="KV128" s="1"/>
      <c r="KW128" s="2"/>
      <c r="KX128" s="1"/>
      <c r="KY128" s="1"/>
      <c r="KZ128" s="1"/>
      <c r="LA128" s="2"/>
      <c r="LB128" s="1"/>
      <c r="LC128" s="1"/>
      <c r="LD128" s="1"/>
      <c r="LE128" s="2"/>
      <c r="LF128" s="1"/>
      <c r="LG128" s="1"/>
      <c r="LH128" s="1"/>
      <c r="LI128" s="2"/>
      <c r="LJ128" s="1"/>
      <c r="LK128" s="1"/>
      <c r="LL128" s="1"/>
      <c r="LM128" s="2"/>
      <c r="LN128" s="1"/>
      <c r="LO128" s="1"/>
      <c r="LP128" s="1"/>
      <c r="LQ128" s="2"/>
      <c r="LR128" s="1"/>
      <c r="LS128" s="1"/>
      <c r="LT128" s="1"/>
      <c r="LU128" s="2"/>
      <c r="LV128" s="1"/>
      <c r="LW128" s="1"/>
      <c r="LX128" s="1"/>
      <c r="LY128" s="2"/>
      <c r="LZ128" s="1"/>
      <c r="MA128" s="1"/>
      <c r="MB128" s="1"/>
    </row>
    <row r="129" spans="1:415" s="15" customFormat="1" x14ac:dyDescent="0.3">
      <c r="A129" s="57">
        <v>2018</v>
      </c>
      <c r="B129" s="81" t="s">
        <v>11</v>
      </c>
      <c r="C129" s="63">
        <v>0</v>
      </c>
      <c r="D129" s="14">
        <v>0</v>
      </c>
      <c r="E129" s="64">
        <v>0</v>
      </c>
      <c r="F129" s="63">
        <v>0</v>
      </c>
      <c r="G129" s="14">
        <v>0</v>
      </c>
      <c r="H129" s="64">
        <v>0</v>
      </c>
      <c r="I129" s="63">
        <v>0</v>
      </c>
      <c r="J129" s="14">
        <v>0</v>
      </c>
      <c r="K129" s="64">
        <v>0</v>
      </c>
      <c r="L129" s="63">
        <v>0</v>
      </c>
      <c r="M129" s="14">
        <v>0</v>
      </c>
      <c r="N129" s="64">
        <v>0</v>
      </c>
      <c r="O129" s="63">
        <v>0</v>
      </c>
      <c r="P129" s="14">
        <v>0</v>
      </c>
      <c r="Q129" s="64">
        <v>0</v>
      </c>
      <c r="R129" s="63"/>
      <c r="S129" s="14"/>
      <c r="T129" s="64"/>
      <c r="U129" s="63">
        <v>0</v>
      </c>
      <c r="V129" s="14">
        <v>0</v>
      </c>
      <c r="W129" s="64">
        <v>0</v>
      </c>
      <c r="X129" s="63">
        <v>0</v>
      </c>
      <c r="Y129" s="14">
        <v>0</v>
      </c>
      <c r="Z129" s="64">
        <v>0</v>
      </c>
      <c r="AA129" s="63">
        <v>70.685890000000001</v>
      </c>
      <c r="AB129" s="14">
        <v>2459.5810000000001</v>
      </c>
      <c r="AC129" s="64">
        <f t="shared" si="1171"/>
        <v>34795.926032762691</v>
      </c>
      <c r="AD129" s="63">
        <v>0</v>
      </c>
      <c r="AE129" s="14">
        <v>0</v>
      </c>
      <c r="AF129" s="64">
        <v>0</v>
      </c>
      <c r="AG129" s="63">
        <v>0</v>
      </c>
      <c r="AH129" s="14">
        <v>0</v>
      </c>
      <c r="AI129" s="64">
        <v>0</v>
      </c>
      <c r="AJ129" s="63">
        <v>0</v>
      </c>
      <c r="AK129" s="14">
        <v>0</v>
      </c>
      <c r="AL129" s="64">
        <v>0</v>
      </c>
      <c r="AM129" s="63">
        <v>0</v>
      </c>
      <c r="AN129" s="14">
        <v>0</v>
      </c>
      <c r="AO129" s="64">
        <v>0</v>
      </c>
      <c r="AP129" s="63">
        <v>0</v>
      </c>
      <c r="AQ129" s="14">
        <v>0</v>
      </c>
      <c r="AR129" s="64">
        <v>0</v>
      </c>
      <c r="AS129" s="63">
        <v>0</v>
      </c>
      <c r="AT129" s="14">
        <v>0</v>
      </c>
      <c r="AU129" s="64">
        <v>0</v>
      </c>
      <c r="AV129" s="63">
        <v>0</v>
      </c>
      <c r="AW129" s="14">
        <v>0</v>
      </c>
      <c r="AX129" s="64">
        <v>0</v>
      </c>
      <c r="AY129" s="63">
        <v>0</v>
      </c>
      <c r="AZ129" s="14">
        <v>0</v>
      </c>
      <c r="BA129" s="64">
        <v>0</v>
      </c>
      <c r="BB129" s="63">
        <v>0</v>
      </c>
      <c r="BC129" s="14">
        <v>0</v>
      </c>
      <c r="BD129" s="64">
        <v>0</v>
      </c>
      <c r="BE129" s="63"/>
      <c r="BF129" s="14"/>
      <c r="BG129" s="64"/>
      <c r="BH129" s="63">
        <v>0</v>
      </c>
      <c r="BI129" s="14">
        <v>0</v>
      </c>
      <c r="BJ129" s="64">
        <v>0</v>
      </c>
      <c r="BK129" s="63">
        <v>3.5999999999999997E-2</v>
      </c>
      <c r="BL129" s="14">
        <v>1.5209999999999999</v>
      </c>
      <c r="BM129" s="64">
        <f t="shared" si="1172"/>
        <v>42250</v>
      </c>
      <c r="BN129" s="63">
        <v>0</v>
      </c>
      <c r="BO129" s="14">
        <v>0</v>
      </c>
      <c r="BP129" s="64">
        <v>0</v>
      </c>
      <c r="BQ129" s="63"/>
      <c r="BR129" s="14"/>
      <c r="BS129" s="64"/>
      <c r="BT129" s="63">
        <v>0</v>
      </c>
      <c r="BU129" s="14">
        <v>0</v>
      </c>
      <c r="BV129" s="64">
        <v>0</v>
      </c>
      <c r="BW129" s="63">
        <v>0</v>
      </c>
      <c r="BX129" s="14">
        <v>0</v>
      </c>
      <c r="BY129" s="64">
        <v>0</v>
      </c>
      <c r="BZ129" s="63"/>
      <c r="CA129" s="14"/>
      <c r="CB129" s="64"/>
      <c r="CC129" s="63">
        <v>17.027660000000001</v>
      </c>
      <c r="CD129" s="14">
        <v>538.90300000000002</v>
      </c>
      <c r="CE129" s="64">
        <f t="shared" si="1173"/>
        <v>31648.682202956836</v>
      </c>
      <c r="CF129" s="63">
        <v>0</v>
      </c>
      <c r="CG129" s="14">
        <v>0</v>
      </c>
      <c r="CH129" s="64">
        <v>0</v>
      </c>
      <c r="CI129" s="63">
        <v>0</v>
      </c>
      <c r="CJ129" s="14">
        <v>0</v>
      </c>
      <c r="CK129" s="64">
        <v>0</v>
      </c>
      <c r="CL129" s="63">
        <v>0</v>
      </c>
      <c r="CM129" s="14">
        <v>0</v>
      </c>
      <c r="CN129" s="64">
        <f t="shared" si="1174"/>
        <v>0</v>
      </c>
      <c r="CO129" s="63">
        <v>0</v>
      </c>
      <c r="CP129" s="14">
        <v>0</v>
      </c>
      <c r="CQ129" s="64">
        <v>0</v>
      </c>
      <c r="CR129" s="63">
        <v>0</v>
      </c>
      <c r="CS129" s="14">
        <v>0</v>
      </c>
      <c r="CT129" s="64">
        <f t="shared" si="1175"/>
        <v>0</v>
      </c>
      <c r="CU129" s="63">
        <v>0</v>
      </c>
      <c r="CV129" s="14">
        <v>0</v>
      </c>
      <c r="CW129" s="64">
        <v>0</v>
      </c>
      <c r="CX129" s="63">
        <v>0</v>
      </c>
      <c r="CY129" s="14">
        <v>0</v>
      </c>
      <c r="CZ129" s="64">
        <v>0</v>
      </c>
      <c r="DA129" s="63">
        <v>0</v>
      </c>
      <c r="DB129" s="14">
        <v>0</v>
      </c>
      <c r="DC129" s="64">
        <v>0</v>
      </c>
      <c r="DD129" s="63">
        <v>0</v>
      </c>
      <c r="DE129" s="14">
        <v>0</v>
      </c>
      <c r="DF129" s="64">
        <v>0</v>
      </c>
      <c r="DG129" s="63">
        <v>0</v>
      </c>
      <c r="DH129" s="14">
        <v>0</v>
      </c>
      <c r="DI129" s="64">
        <v>0</v>
      </c>
      <c r="DJ129" s="63">
        <v>0</v>
      </c>
      <c r="DK129" s="14">
        <v>0</v>
      </c>
      <c r="DL129" s="64">
        <v>0</v>
      </c>
      <c r="DM129" s="63">
        <v>0</v>
      </c>
      <c r="DN129" s="14">
        <v>0</v>
      </c>
      <c r="DO129" s="64">
        <v>0</v>
      </c>
      <c r="DP129" s="63">
        <v>0</v>
      </c>
      <c r="DQ129" s="14">
        <v>0</v>
      </c>
      <c r="DR129" s="64">
        <v>0</v>
      </c>
      <c r="DS129" s="63">
        <v>0</v>
      </c>
      <c r="DT129" s="14">
        <v>0</v>
      </c>
      <c r="DU129" s="64">
        <v>0</v>
      </c>
      <c r="DV129" s="63">
        <v>0</v>
      </c>
      <c r="DW129" s="14">
        <v>0</v>
      </c>
      <c r="DX129" s="64">
        <v>0</v>
      </c>
      <c r="DY129" s="63">
        <v>0</v>
      </c>
      <c r="DZ129" s="14">
        <v>0</v>
      </c>
      <c r="EA129" s="64">
        <f t="shared" si="1176"/>
        <v>0</v>
      </c>
      <c r="EB129" s="63">
        <v>0</v>
      </c>
      <c r="EC129" s="14">
        <v>0</v>
      </c>
      <c r="ED129" s="64">
        <f t="shared" si="1177"/>
        <v>0</v>
      </c>
      <c r="EE129" s="63">
        <v>0</v>
      </c>
      <c r="EF129" s="14">
        <v>0</v>
      </c>
      <c r="EG129" s="64">
        <f t="shared" si="1201"/>
        <v>0</v>
      </c>
      <c r="EH129" s="63">
        <v>6.5000000000000002E-2</v>
      </c>
      <c r="EI129" s="14">
        <v>6.194</v>
      </c>
      <c r="EJ129" s="64">
        <f t="shared" ref="EJ129:EJ130" si="1206">EI129/EH129*1000</f>
        <v>95292.307692307688</v>
      </c>
      <c r="EK129" s="63">
        <v>0</v>
      </c>
      <c r="EL129" s="14">
        <v>0</v>
      </c>
      <c r="EM129" s="64">
        <v>0</v>
      </c>
      <c r="EN129" s="63">
        <v>0.44160000000000005</v>
      </c>
      <c r="EO129" s="14">
        <v>27.189</v>
      </c>
      <c r="EP129" s="64">
        <f t="shared" ref="EP129" si="1207">EO129/EN129*1000</f>
        <v>61569.293478260857</v>
      </c>
      <c r="EQ129" s="63">
        <v>0</v>
      </c>
      <c r="ER129" s="14">
        <v>0</v>
      </c>
      <c r="ES129" s="64">
        <v>0</v>
      </c>
      <c r="ET129" s="63">
        <v>1.6E-2</v>
      </c>
      <c r="EU129" s="14">
        <v>0.95199999999999996</v>
      </c>
      <c r="EV129" s="64">
        <f t="shared" si="1178"/>
        <v>59499.999999999993</v>
      </c>
      <c r="EW129" s="63">
        <v>0</v>
      </c>
      <c r="EX129" s="14">
        <v>0</v>
      </c>
      <c r="EY129" s="64">
        <v>0</v>
      </c>
      <c r="EZ129" s="63"/>
      <c r="FA129" s="14"/>
      <c r="FB129" s="64"/>
      <c r="FC129" s="63">
        <v>0</v>
      </c>
      <c r="FD129" s="14">
        <v>0</v>
      </c>
      <c r="FE129" s="64">
        <v>0</v>
      </c>
      <c r="FF129" s="63">
        <v>0</v>
      </c>
      <c r="FG129" s="14">
        <v>0</v>
      </c>
      <c r="FH129" s="64">
        <v>0</v>
      </c>
      <c r="FI129" s="63">
        <v>0</v>
      </c>
      <c r="FJ129" s="14">
        <v>0</v>
      </c>
      <c r="FK129" s="64">
        <v>0</v>
      </c>
      <c r="FL129" s="63">
        <v>0</v>
      </c>
      <c r="FM129" s="14">
        <v>0</v>
      </c>
      <c r="FN129" s="64">
        <v>0</v>
      </c>
      <c r="FO129" s="63">
        <v>0</v>
      </c>
      <c r="FP129" s="14">
        <v>0</v>
      </c>
      <c r="FQ129" s="64">
        <f t="shared" si="1180"/>
        <v>0</v>
      </c>
      <c r="FR129" s="63">
        <v>0.96</v>
      </c>
      <c r="FS129" s="14">
        <v>47.887</v>
      </c>
      <c r="FT129" s="64">
        <f t="shared" si="1204"/>
        <v>49882.291666666664</v>
      </c>
      <c r="FU129" s="63">
        <v>0.52052999999999994</v>
      </c>
      <c r="FV129" s="14">
        <v>15.24</v>
      </c>
      <c r="FW129" s="64">
        <f t="shared" si="1182"/>
        <v>29277.851420667401</v>
      </c>
      <c r="FX129" s="63">
        <v>73.23096000000001</v>
      </c>
      <c r="FY129" s="14">
        <v>2632.3739999999998</v>
      </c>
      <c r="FZ129" s="64">
        <f t="shared" si="1183"/>
        <v>35946.189972110151</v>
      </c>
      <c r="GA129" s="63">
        <v>0</v>
      </c>
      <c r="GB129" s="14">
        <v>0</v>
      </c>
      <c r="GC129" s="64">
        <v>0</v>
      </c>
      <c r="GD129" s="63">
        <v>0</v>
      </c>
      <c r="GE129" s="14">
        <v>0</v>
      </c>
      <c r="GF129" s="64">
        <v>0</v>
      </c>
      <c r="GG129" s="63">
        <v>18.399999999999999</v>
      </c>
      <c r="GH129" s="14">
        <v>508.76</v>
      </c>
      <c r="GI129" s="64">
        <f t="shared" ref="GI129" si="1208">GH129/GG129*1000</f>
        <v>27650.000000000004</v>
      </c>
      <c r="GJ129" s="63">
        <v>0</v>
      </c>
      <c r="GK129" s="14">
        <v>0</v>
      </c>
      <c r="GL129" s="64">
        <v>0</v>
      </c>
      <c r="GM129" s="63">
        <v>0</v>
      </c>
      <c r="GN129" s="14">
        <v>0</v>
      </c>
      <c r="GO129" s="64">
        <v>0</v>
      </c>
      <c r="GP129" s="63">
        <v>0</v>
      </c>
      <c r="GQ129" s="14">
        <v>0</v>
      </c>
      <c r="GR129" s="64">
        <v>0</v>
      </c>
      <c r="GS129" s="63">
        <v>0</v>
      </c>
      <c r="GT129" s="14">
        <v>0</v>
      </c>
      <c r="GU129" s="64">
        <v>0</v>
      </c>
      <c r="GV129" s="63">
        <v>0</v>
      </c>
      <c r="GW129" s="14">
        <v>0</v>
      </c>
      <c r="GX129" s="64">
        <v>0</v>
      </c>
      <c r="GY129" s="63">
        <v>0</v>
      </c>
      <c r="GZ129" s="14">
        <v>0</v>
      </c>
      <c r="HA129" s="64">
        <v>0</v>
      </c>
      <c r="HB129" s="63">
        <v>0</v>
      </c>
      <c r="HC129" s="14">
        <v>0</v>
      </c>
      <c r="HD129" s="64">
        <v>0</v>
      </c>
      <c r="HE129" s="63">
        <v>0</v>
      </c>
      <c r="HF129" s="14">
        <v>0</v>
      </c>
      <c r="HG129" s="64">
        <f t="shared" si="1184"/>
        <v>0</v>
      </c>
      <c r="HH129" s="63">
        <v>0</v>
      </c>
      <c r="HI129" s="14">
        <v>0</v>
      </c>
      <c r="HJ129" s="64">
        <v>0</v>
      </c>
      <c r="HK129" s="63">
        <v>0</v>
      </c>
      <c r="HL129" s="14">
        <v>0</v>
      </c>
      <c r="HM129" s="64">
        <v>0</v>
      </c>
      <c r="HN129" s="63">
        <v>0</v>
      </c>
      <c r="HO129" s="14">
        <v>0</v>
      </c>
      <c r="HP129" s="64">
        <v>0</v>
      </c>
      <c r="HQ129" s="63">
        <v>0</v>
      </c>
      <c r="HR129" s="14">
        <v>0</v>
      </c>
      <c r="HS129" s="64">
        <v>0</v>
      </c>
      <c r="HT129" s="63">
        <v>0</v>
      </c>
      <c r="HU129" s="14">
        <v>0</v>
      </c>
      <c r="HV129" s="64">
        <v>0</v>
      </c>
      <c r="HW129" s="63">
        <v>0</v>
      </c>
      <c r="HX129" s="14">
        <v>0</v>
      </c>
      <c r="HY129" s="64">
        <v>0</v>
      </c>
      <c r="HZ129" s="63">
        <v>0</v>
      </c>
      <c r="IA129" s="14">
        <v>0</v>
      </c>
      <c r="IB129" s="64">
        <v>0</v>
      </c>
      <c r="IC129" s="63">
        <v>0</v>
      </c>
      <c r="ID129" s="14">
        <v>0</v>
      </c>
      <c r="IE129" s="64">
        <f t="shared" si="1186"/>
        <v>0</v>
      </c>
      <c r="IF129" s="63">
        <v>0</v>
      </c>
      <c r="IG129" s="14">
        <v>0</v>
      </c>
      <c r="IH129" s="64">
        <v>0</v>
      </c>
      <c r="II129" s="63">
        <v>0</v>
      </c>
      <c r="IJ129" s="14">
        <v>0</v>
      </c>
      <c r="IK129" s="64">
        <v>0</v>
      </c>
      <c r="IL129" s="63">
        <v>0</v>
      </c>
      <c r="IM129" s="14">
        <v>0</v>
      </c>
      <c r="IN129" s="64">
        <v>0</v>
      </c>
      <c r="IO129" s="63">
        <v>0</v>
      </c>
      <c r="IP129" s="14">
        <v>0</v>
      </c>
      <c r="IQ129" s="64">
        <v>0</v>
      </c>
      <c r="IR129" s="63">
        <v>0</v>
      </c>
      <c r="IS129" s="14">
        <v>0</v>
      </c>
      <c r="IT129" s="64">
        <v>0</v>
      </c>
      <c r="IU129" s="63">
        <v>0</v>
      </c>
      <c r="IV129" s="14">
        <v>0</v>
      </c>
      <c r="IW129" s="64">
        <v>0</v>
      </c>
      <c r="IX129" s="63">
        <v>0</v>
      </c>
      <c r="IY129" s="14">
        <v>0</v>
      </c>
      <c r="IZ129" s="64">
        <f t="shared" si="1187"/>
        <v>0</v>
      </c>
      <c r="JA129" s="63">
        <v>0</v>
      </c>
      <c r="JB129" s="14">
        <v>0</v>
      </c>
      <c r="JC129" s="64">
        <v>0</v>
      </c>
      <c r="JD129" s="63">
        <v>0</v>
      </c>
      <c r="JE129" s="14">
        <v>0</v>
      </c>
      <c r="JF129" s="64">
        <v>0</v>
      </c>
      <c r="JG129" s="63">
        <v>0</v>
      </c>
      <c r="JH129" s="14">
        <v>0</v>
      </c>
      <c r="JI129" s="64">
        <v>0</v>
      </c>
      <c r="JJ129" s="63">
        <v>0</v>
      </c>
      <c r="JK129" s="14">
        <v>0</v>
      </c>
      <c r="JL129" s="64">
        <v>0</v>
      </c>
      <c r="JM129" s="63">
        <v>1.08E-3</v>
      </c>
      <c r="JN129" s="14">
        <v>1.2E-2</v>
      </c>
      <c r="JO129" s="64">
        <f t="shared" ref="JO129:JO131" si="1209">JN129/JM129*1000</f>
        <v>11111.111111111111</v>
      </c>
      <c r="JP129" s="63">
        <v>2.9205000000000001</v>
      </c>
      <c r="JQ129" s="14">
        <v>174.90700000000001</v>
      </c>
      <c r="JR129" s="64">
        <f t="shared" ref="JR129:JR131" si="1210">JQ129/JP129*1000</f>
        <v>59889.402499571996</v>
      </c>
      <c r="JS129" s="63">
        <v>0</v>
      </c>
      <c r="JT129" s="14">
        <v>0</v>
      </c>
      <c r="JU129" s="64">
        <v>0</v>
      </c>
      <c r="JV129" s="63">
        <v>0</v>
      </c>
      <c r="JW129" s="14">
        <v>0</v>
      </c>
      <c r="JX129" s="64">
        <v>0</v>
      </c>
      <c r="JY129" s="63">
        <v>0</v>
      </c>
      <c r="JZ129" s="14">
        <v>0</v>
      </c>
      <c r="KA129" s="64">
        <v>0</v>
      </c>
      <c r="KB129" s="63">
        <v>1.4870300000000001</v>
      </c>
      <c r="KC129" s="14">
        <v>61.930999999999997</v>
      </c>
      <c r="KD129" s="64">
        <f t="shared" si="1189"/>
        <v>41647.444906962191</v>
      </c>
      <c r="KE129" s="63">
        <v>0</v>
      </c>
      <c r="KF129" s="14">
        <v>0</v>
      </c>
      <c r="KG129" s="64">
        <v>0</v>
      </c>
      <c r="KH129" s="11" t="e">
        <f>F129+I129+L129+AM129+AS129+BB129+BH129+#REF!+BN129+BT129+BW129+CF129+CI129+DA129+DD129+DG129+DP129+DS129+DV129+EH129+EK129+EQ129+GD129+EW129+FC129+FF129+FL129+FR129+AG129+FU129+FX129+GA129+GG129+GV129+GY129+HH129+HN129+HQ129+HW129+IL129+IR129+IU129+JJ129+JM129+JP129+JS129+JV129+JY129+KB129+KE129+DJ129+CC129+AA129+AJ129+ET129+FI129+JD129+AD129+AY129+CX129+U129+II129+GM129+O129+CO129+AP129+HT129+GP129+HB129+JG129+C129+IF129+HK129+GS129+HZ129+EN129+GJ129</f>
        <v>#REF!</v>
      </c>
      <c r="KI129" s="21" t="e">
        <f>G129+J129+M129+AN129+AT129+BC129+BI129+#REF!+BO129+BU129+BX129+CG129+CJ129+DB129+DE129+DH129+DQ129+DT129+DW129+EI129+EL129+ER129+GE129+EX129+FD129+FG129+FM129+FS129+AH129+FV129+FY129+GB129+GH129+GW129+GZ129+HI129+HO129+HR129+HX129+IM129+IS129+IV129+JK129+JN129+JQ129+JT129+JW129+JZ129+KC129+KF129+DK129+CD129+AB129+AK129+EU129+FJ129+JE129+AE129+AZ129+CY129+V129+IJ129+GN129+P129+CP129+AQ129+HU129+GQ129+HC129+JH129+D129+IG129+HL129+GT129+IA129+EO129+GK129</f>
        <v>#REF!</v>
      </c>
      <c r="KJ129" s="12"/>
      <c r="KK129" s="13"/>
      <c r="KL129" s="12"/>
      <c r="KM129" s="12"/>
      <c r="KN129" s="12"/>
      <c r="KO129" s="13"/>
      <c r="KP129" s="12"/>
      <c r="KQ129" s="12"/>
      <c r="KR129" s="12"/>
      <c r="KS129" s="13"/>
      <c r="KT129" s="12"/>
      <c r="KU129" s="12"/>
      <c r="KV129" s="12"/>
      <c r="KW129" s="13"/>
      <c r="KX129" s="12"/>
      <c r="KY129" s="12"/>
      <c r="KZ129" s="12"/>
      <c r="LA129" s="13"/>
      <c r="LB129" s="12"/>
      <c r="LC129" s="12"/>
      <c r="LD129" s="12"/>
      <c r="LE129" s="13"/>
      <c r="LF129" s="12"/>
      <c r="LG129" s="12"/>
      <c r="LH129" s="12"/>
      <c r="LI129" s="13"/>
      <c r="LJ129" s="12"/>
      <c r="LK129" s="12"/>
      <c r="LL129" s="12"/>
      <c r="LM129" s="13"/>
      <c r="LN129" s="12"/>
      <c r="LO129" s="12"/>
      <c r="LP129" s="12"/>
      <c r="LQ129" s="13"/>
      <c r="LR129" s="12"/>
      <c r="LS129" s="12"/>
      <c r="LT129" s="12"/>
      <c r="LU129" s="13"/>
      <c r="LV129" s="12"/>
      <c r="LW129" s="12"/>
      <c r="LX129" s="12"/>
      <c r="LY129" s="13"/>
      <c r="LZ129" s="12"/>
      <c r="MA129" s="12"/>
      <c r="MB129" s="12"/>
    </row>
    <row r="130" spans="1:415" x14ac:dyDescent="0.3">
      <c r="A130" s="57">
        <v>2018</v>
      </c>
      <c r="B130" s="58" t="s">
        <v>12</v>
      </c>
      <c r="C130" s="63">
        <v>0</v>
      </c>
      <c r="D130" s="14">
        <v>0</v>
      </c>
      <c r="E130" s="64">
        <v>0</v>
      </c>
      <c r="F130" s="63">
        <v>1.542E-2</v>
      </c>
      <c r="G130" s="14">
        <v>0.746</v>
      </c>
      <c r="H130" s="64">
        <f t="shared" ref="H130" si="1211">G130/F130*1000</f>
        <v>48378.728923476003</v>
      </c>
      <c r="I130" s="63">
        <v>0</v>
      </c>
      <c r="J130" s="14">
        <v>0</v>
      </c>
      <c r="K130" s="64">
        <v>0</v>
      </c>
      <c r="L130" s="63">
        <v>0</v>
      </c>
      <c r="M130" s="14">
        <v>0</v>
      </c>
      <c r="N130" s="64">
        <v>0</v>
      </c>
      <c r="O130" s="63">
        <v>0</v>
      </c>
      <c r="P130" s="14">
        <v>0</v>
      </c>
      <c r="Q130" s="64">
        <v>0</v>
      </c>
      <c r="R130" s="63"/>
      <c r="S130" s="14"/>
      <c r="T130" s="64"/>
      <c r="U130" s="63">
        <v>0.71416000000000002</v>
      </c>
      <c r="V130" s="14">
        <v>42.164000000000001</v>
      </c>
      <c r="W130" s="64">
        <f t="shared" ref="W130" si="1212">V130/U130*1000</f>
        <v>59039.991038422762</v>
      </c>
      <c r="X130" s="63">
        <v>0</v>
      </c>
      <c r="Y130" s="14">
        <v>0</v>
      </c>
      <c r="Z130" s="64">
        <v>0</v>
      </c>
      <c r="AA130" s="63">
        <v>61.191379999999995</v>
      </c>
      <c r="AB130" s="14">
        <v>1911.444</v>
      </c>
      <c r="AC130" s="64">
        <f t="shared" si="1171"/>
        <v>31237.14483968167</v>
      </c>
      <c r="AD130" s="63">
        <v>0</v>
      </c>
      <c r="AE130" s="14">
        <v>0</v>
      </c>
      <c r="AF130" s="64">
        <v>0</v>
      </c>
      <c r="AG130" s="63">
        <v>0</v>
      </c>
      <c r="AH130" s="14">
        <v>0</v>
      </c>
      <c r="AI130" s="64">
        <v>0</v>
      </c>
      <c r="AJ130" s="63">
        <v>0</v>
      </c>
      <c r="AK130" s="14">
        <v>0</v>
      </c>
      <c r="AL130" s="64">
        <v>0</v>
      </c>
      <c r="AM130" s="63">
        <v>0</v>
      </c>
      <c r="AN130" s="14">
        <v>0</v>
      </c>
      <c r="AO130" s="64">
        <v>0</v>
      </c>
      <c r="AP130" s="63">
        <v>0</v>
      </c>
      <c r="AQ130" s="14">
        <v>0</v>
      </c>
      <c r="AR130" s="64">
        <v>0</v>
      </c>
      <c r="AS130" s="63">
        <v>0</v>
      </c>
      <c r="AT130" s="14">
        <v>0</v>
      </c>
      <c r="AU130" s="64">
        <v>0</v>
      </c>
      <c r="AV130" s="63">
        <v>0</v>
      </c>
      <c r="AW130" s="14">
        <v>0</v>
      </c>
      <c r="AX130" s="64">
        <v>0</v>
      </c>
      <c r="AY130" s="63">
        <v>0</v>
      </c>
      <c r="AZ130" s="14">
        <v>0</v>
      </c>
      <c r="BA130" s="64">
        <v>0</v>
      </c>
      <c r="BB130" s="63">
        <v>0</v>
      </c>
      <c r="BC130" s="14">
        <v>0</v>
      </c>
      <c r="BD130" s="64">
        <v>0</v>
      </c>
      <c r="BE130" s="63"/>
      <c r="BF130" s="14"/>
      <c r="BG130" s="64"/>
      <c r="BH130" s="63">
        <v>0</v>
      </c>
      <c r="BI130" s="14">
        <v>0</v>
      </c>
      <c r="BJ130" s="64">
        <v>0</v>
      </c>
      <c r="BK130" s="63">
        <v>0.57599999999999996</v>
      </c>
      <c r="BL130" s="14">
        <v>24.959</v>
      </c>
      <c r="BM130" s="64">
        <f t="shared" si="1172"/>
        <v>43331.597222222219</v>
      </c>
      <c r="BN130" s="63">
        <v>0</v>
      </c>
      <c r="BO130" s="14">
        <v>0</v>
      </c>
      <c r="BP130" s="64">
        <v>0</v>
      </c>
      <c r="BQ130" s="63"/>
      <c r="BR130" s="14"/>
      <c r="BS130" s="64"/>
      <c r="BT130" s="63">
        <v>0</v>
      </c>
      <c r="BU130" s="14">
        <v>0</v>
      </c>
      <c r="BV130" s="64">
        <v>0</v>
      </c>
      <c r="BW130" s="63">
        <v>0</v>
      </c>
      <c r="BX130" s="14">
        <v>0</v>
      </c>
      <c r="BY130" s="64">
        <v>0</v>
      </c>
      <c r="BZ130" s="63"/>
      <c r="CA130" s="14"/>
      <c r="CB130" s="64"/>
      <c r="CC130" s="63">
        <v>29.984150000000003</v>
      </c>
      <c r="CD130" s="14">
        <v>781.32399999999996</v>
      </c>
      <c r="CE130" s="64">
        <f t="shared" si="1173"/>
        <v>26057.900590812143</v>
      </c>
      <c r="CF130" s="63">
        <v>0</v>
      </c>
      <c r="CG130" s="14">
        <v>0</v>
      </c>
      <c r="CH130" s="64">
        <v>0</v>
      </c>
      <c r="CI130" s="63">
        <v>0</v>
      </c>
      <c r="CJ130" s="14">
        <v>0</v>
      </c>
      <c r="CK130" s="64">
        <v>0</v>
      </c>
      <c r="CL130" s="63">
        <v>0</v>
      </c>
      <c r="CM130" s="14">
        <v>0</v>
      </c>
      <c r="CN130" s="64">
        <f t="shared" si="1174"/>
        <v>0</v>
      </c>
      <c r="CO130" s="63">
        <v>0</v>
      </c>
      <c r="CP130" s="14">
        <v>0</v>
      </c>
      <c r="CQ130" s="64">
        <v>0</v>
      </c>
      <c r="CR130" s="63">
        <v>0</v>
      </c>
      <c r="CS130" s="14">
        <v>0</v>
      </c>
      <c r="CT130" s="64">
        <f t="shared" si="1175"/>
        <v>0</v>
      </c>
      <c r="CU130" s="63">
        <v>0</v>
      </c>
      <c r="CV130" s="14">
        <v>0</v>
      </c>
      <c r="CW130" s="64">
        <v>0</v>
      </c>
      <c r="CX130" s="63">
        <v>0</v>
      </c>
      <c r="CY130" s="14">
        <v>0</v>
      </c>
      <c r="CZ130" s="64">
        <v>0</v>
      </c>
      <c r="DA130" s="63">
        <v>0</v>
      </c>
      <c r="DB130" s="14">
        <v>0</v>
      </c>
      <c r="DC130" s="64">
        <v>0</v>
      </c>
      <c r="DD130" s="63">
        <v>0</v>
      </c>
      <c r="DE130" s="14">
        <v>0</v>
      </c>
      <c r="DF130" s="64">
        <v>0</v>
      </c>
      <c r="DG130" s="63">
        <v>1.5E-3</v>
      </c>
      <c r="DH130" s="14">
        <v>9.2999999999999999E-2</v>
      </c>
      <c r="DI130" s="64">
        <f t="shared" ref="DI130" si="1213">DH130/DG130*1000</f>
        <v>62000</v>
      </c>
      <c r="DJ130" s="63">
        <v>0</v>
      </c>
      <c r="DK130" s="14">
        <v>0</v>
      </c>
      <c r="DL130" s="64">
        <v>0</v>
      </c>
      <c r="DM130" s="63">
        <v>0</v>
      </c>
      <c r="DN130" s="14">
        <v>0</v>
      </c>
      <c r="DO130" s="64">
        <v>0</v>
      </c>
      <c r="DP130" s="63">
        <v>0</v>
      </c>
      <c r="DQ130" s="14">
        <v>0</v>
      </c>
      <c r="DR130" s="64">
        <v>0</v>
      </c>
      <c r="DS130" s="63">
        <v>0</v>
      </c>
      <c r="DT130" s="14">
        <v>0</v>
      </c>
      <c r="DU130" s="64">
        <v>0</v>
      </c>
      <c r="DV130" s="63">
        <v>0</v>
      </c>
      <c r="DW130" s="14">
        <v>0</v>
      </c>
      <c r="DX130" s="64">
        <v>0</v>
      </c>
      <c r="DY130" s="63">
        <v>0</v>
      </c>
      <c r="DZ130" s="14">
        <v>0</v>
      </c>
      <c r="EA130" s="64">
        <f t="shared" si="1176"/>
        <v>0</v>
      </c>
      <c r="EB130" s="63">
        <v>0</v>
      </c>
      <c r="EC130" s="14">
        <v>0</v>
      </c>
      <c r="ED130" s="64">
        <f t="shared" si="1177"/>
        <v>0</v>
      </c>
      <c r="EE130" s="63">
        <v>0</v>
      </c>
      <c r="EF130" s="14">
        <v>0</v>
      </c>
      <c r="EG130" s="64">
        <f t="shared" si="1201"/>
        <v>0</v>
      </c>
      <c r="EH130" s="63">
        <v>1.728</v>
      </c>
      <c r="EI130" s="14">
        <v>80.275999999999996</v>
      </c>
      <c r="EJ130" s="64">
        <f t="shared" si="1206"/>
        <v>46456.018518518518</v>
      </c>
      <c r="EK130" s="63">
        <v>0</v>
      </c>
      <c r="EL130" s="14">
        <v>0</v>
      </c>
      <c r="EM130" s="64">
        <v>0</v>
      </c>
      <c r="EN130" s="63">
        <v>0</v>
      </c>
      <c r="EO130" s="14">
        <v>0</v>
      </c>
      <c r="EP130" s="64">
        <v>0</v>
      </c>
      <c r="EQ130" s="63">
        <v>0</v>
      </c>
      <c r="ER130" s="14">
        <v>0</v>
      </c>
      <c r="ES130" s="64">
        <v>0</v>
      </c>
      <c r="ET130" s="63">
        <v>1.3351999999999999</v>
      </c>
      <c r="EU130" s="14">
        <v>52.04</v>
      </c>
      <c r="EV130" s="64">
        <f t="shared" si="1178"/>
        <v>38975.434391851406</v>
      </c>
      <c r="EW130" s="63">
        <v>0</v>
      </c>
      <c r="EX130" s="14">
        <v>0</v>
      </c>
      <c r="EY130" s="64">
        <v>0</v>
      </c>
      <c r="EZ130" s="63"/>
      <c r="FA130" s="14"/>
      <c r="FB130" s="64"/>
      <c r="FC130" s="63">
        <v>0</v>
      </c>
      <c r="FD130" s="14">
        <v>0</v>
      </c>
      <c r="FE130" s="64">
        <v>0</v>
      </c>
      <c r="FF130" s="63">
        <v>0</v>
      </c>
      <c r="FG130" s="14">
        <v>0</v>
      </c>
      <c r="FH130" s="64">
        <v>0</v>
      </c>
      <c r="FI130" s="63">
        <v>0</v>
      </c>
      <c r="FJ130" s="14">
        <v>0</v>
      </c>
      <c r="FK130" s="64">
        <v>0</v>
      </c>
      <c r="FL130" s="63">
        <v>0</v>
      </c>
      <c r="FM130" s="14">
        <v>0</v>
      </c>
      <c r="FN130" s="64">
        <v>0</v>
      </c>
      <c r="FO130" s="63">
        <v>0</v>
      </c>
      <c r="FP130" s="14">
        <v>0</v>
      </c>
      <c r="FQ130" s="64">
        <f t="shared" si="1180"/>
        <v>0</v>
      </c>
      <c r="FR130" s="63">
        <v>11.77</v>
      </c>
      <c r="FS130" s="14">
        <v>398.67200000000003</v>
      </c>
      <c r="FT130" s="64">
        <f t="shared" si="1204"/>
        <v>33871.877655055228</v>
      </c>
      <c r="FU130" s="63">
        <v>0.70855999999999997</v>
      </c>
      <c r="FV130" s="14">
        <v>27.838999999999999</v>
      </c>
      <c r="FW130" s="64">
        <f t="shared" si="1182"/>
        <v>39289.544992661169</v>
      </c>
      <c r="FX130" s="63">
        <v>48.066129999999994</v>
      </c>
      <c r="FY130" s="14">
        <v>1366.922</v>
      </c>
      <c r="FZ130" s="64">
        <f t="shared" si="1183"/>
        <v>28438.361898492767</v>
      </c>
      <c r="GA130" s="63">
        <v>0</v>
      </c>
      <c r="GB130" s="14">
        <v>0</v>
      </c>
      <c r="GC130" s="64">
        <v>0</v>
      </c>
      <c r="GD130" s="63">
        <v>0</v>
      </c>
      <c r="GE130" s="14">
        <v>0</v>
      </c>
      <c r="GF130" s="64">
        <v>0</v>
      </c>
      <c r="GG130" s="63">
        <v>0</v>
      </c>
      <c r="GH130" s="14">
        <v>0</v>
      </c>
      <c r="GI130" s="64">
        <v>0</v>
      </c>
      <c r="GJ130" s="63">
        <v>0</v>
      </c>
      <c r="GK130" s="14">
        <v>0</v>
      </c>
      <c r="GL130" s="64">
        <v>0</v>
      </c>
      <c r="GM130" s="63">
        <v>0</v>
      </c>
      <c r="GN130" s="14">
        <v>0</v>
      </c>
      <c r="GO130" s="64">
        <v>0</v>
      </c>
      <c r="GP130" s="63">
        <v>0</v>
      </c>
      <c r="GQ130" s="14">
        <v>0</v>
      </c>
      <c r="GR130" s="64">
        <v>0</v>
      </c>
      <c r="GS130" s="63">
        <v>0</v>
      </c>
      <c r="GT130" s="14">
        <v>0</v>
      </c>
      <c r="GU130" s="64">
        <v>0</v>
      </c>
      <c r="GV130" s="63">
        <v>0</v>
      </c>
      <c r="GW130" s="14">
        <v>0</v>
      </c>
      <c r="GX130" s="64">
        <v>0</v>
      </c>
      <c r="GY130" s="63">
        <v>0</v>
      </c>
      <c r="GZ130" s="14">
        <v>0</v>
      </c>
      <c r="HA130" s="64">
        <v>0</v>
      </c>
      <c r="HB130" s="63">
        <v>0</v>
      </c>
      <c r="HC130" s="14">
        <v>0</v>
      </c>
      <c r="HD130" s="64">
        <v>0</v>
      </c>
      <c r="HE130" s="63">
        <v>0</v>
      </c>
      <c r="HF130" s="14">
        <v>0</v>
      </c>
      <c r="HG130" s="64">
        <f t="shared" si="1184"/>
        <v>0</v>
      </c>
      <c r="HH130" s="63">
        <v>0</v>
      </c>
      <c r="HI130" s="14">
        <v>0</v>
      </c>
      <c r="HJ130" s="64">
        <v>0</v>
      </c>
      <c r="HK130" s="63">
        <v>8.65</v>
      </c>
      <c r="HL130" s="14">
        <v>304.52100000000002</v>
      </c>
      <c r="HM130" s="64">
        <f t="shared" ref="HM130" si="1214">HL130/HK130*1000</f>
        <v>35204.739884393064</v>
      </c>
      <c r="HN130" s="63">
        <v>0</v>
      </c>
      <c r="HO130" s="14">
        <v>0</v>
      </c>
      <c r="HP130" s="64">
        <v>0</v>
      </c>
      <c r="HQ130" s="63">
        <v>0</v>
      </c>
      <c r="HR130" s="14">
        <v>0</v>
      </c>
      <c r="HS130" s="64">
        <v>0</v>
      </c>
      <c r="HT130" s="63">
        <v>0</v>
      </c>
      <c r="HU130" s="14">
        <v>0</v>
      </c>
      <c r="HV130" s="64">
        <v>0</v>
      </c>
      <c r="HW130" s="63">
        <v>0</v>
      </c>
      <c r="HX130" s="14">
        <v>0</v>
      </c>
      <c r="HY130" s="64">
        <v>0</v>
      </c>
      <c r="HZ130" s="63">
        <v>0</v>
      </c>
      <c r="IA130" s="14">
        <v>0</v>
      </c>
      <c r="IB130" s="64">
        <v>0</v>
      </c>
      <c r="IC130" s="63">
        <v>0</v>
      </c>
      <c r="ID130" s="14">
        <v>0</v>
      </c>
      <c r="IE130" s="64">
        <f t="shared" si="1186"/>
        <v>0</v>
      </c>
      <c r="IF130" s="63">
        <v>0</v>
      </c>
      <c r="IG130" s="14">
        <v>0</v>
      </c>
      <c r="IH130" s="64">
        <v>0</v>
      </c>
      <c r="II130" s="63">
        <v>0</v>
      </c>
      <c r="IJ130" s="14">
        <v>0</v>
      </c>
      <c r="IK130" s="64">
        <v>0</v>
      </c>
      <c r="IL130" s="63">
        <v>0</v>
      </c>
      <c r="IM130" s="14">
        <v>0</v>
      </c>
      <c r="IN130" s="64">
        <v>0</v>
      </c>
      <c r="IO130" s="63">
        <v>0</v>
      </c>
      <c r="IP130" s="14">
        <v>0</v>
      </c>
      <c r="IQ130" s="64">
        <v>0</v>
      </c>
      <c r="IR130" s="63">
        <v>0</v>
      </c>
      <c r="IS130" s="14">
        <v>0</v>
      </c>
      <c r="IT130" s="64">
        <v>0</v>
      </c>
      <c r="IU130" s="63">
        <v>0</v>
      </c>
      <c r="IV130" s="14">
        <v>0</v>
      </c>
      <c r="IW130" s="64">
        <v>0</v>
      </c>
      <c r="IX130" s="63">
        <v>0</v>
      </c>
      <c r="IY130" s="14">
        <v>0</v>
      </c>
      <c r="IZ130" s="64">
        <f t="shared" si="1187"/>
        <v>0</v>
      </c>
      <c r="JA130" s="63">
        <v>0</v>
      </c>
      <c r="JB130" s="14">
        <v>0</v>
      </c>
      <c r="JC130" s="64">
        <v>0</v>
      </c>
      <c r="JD130" s="63">
        <v>0</v>
      </c>
      <c r="JE130" s="14">
        <v>0</v>
      </c>
      <c r="JF130" s="64">
        <v>0</v>
      </c>
      <c r="JG130" s="63">
        <v>0</v>
      </c>
      <c r="JH130" s="14">
        <v>0</v>
      </c>
      <c r="JI130" s="64">
        <v>0</v>
      </c>
      <c r="JJ130" s="63">
        <v>0.11436</v>
      </c>
      <c r="JK130" s="14">
        <v>13.436</v>
      </c>
      <c r="JL130" s="64">
        <f t="shared" ref="JL130" si="1215">JK130/JJ130*1000</f>
        <v>117488.63238894718</v>
      </c>
      <c r="JM130" s="63">
        <v>0.84079999999999999</v>
      </c>
      <c r="JN130" s="14">
        <v>96.915999999999997</v>
      </c>
      <c r="JO130" s="64">
        <f t="shared" si="1209"/>
        <v>115266.41294005708</v>
      </c>
      <c r="JP130" s="63">
        <v>0</v>
      </c>
      <c r="JQ130" s="14">
        <v>0</v>
      </c>
      <c r="JR130" s="64">
        <v>0</v>
      </c>
      <c r="JS130" s="63">
        <v>0</v>
      </c>
      <c r="JT130" s="14">
        <v>0</v>
      </c>
      <c r="JU130" s="64">
        <v>0</v>
      </c>
      <c r="JV130" s="63">
        <v>0</v>
      </c>
      <c r="JW130" s="14">
        <v>0</v>
      </c>
      <c r="JX130" s="64">
        <v>0</v>
      </c>
      <c r="JY130" s="63">
        <v>0</v>
      </c>
      <c r="JZ130" s="14">
        <v>0</v>
      </c>
      <c r="KA130" s="64">
        <v>0</v>
      </c>
      <c r="KB130" s="63">
        <v>6.9064100000000002</v>
      </c>
      <c r="KC130" s="14">
        <v>144.845</v>
      </c>
      <c r="KD130" s="64">
        <f t="shared" si="1189"/>
        <v>20972.545794414174</v>
      </c>
      <c r="KE130" s="63">
        <v>0</v>
      </c>
      <c r="KF130" s="14">
        <v>0</v>
      </c>
      <c r="KG130" s="64">
        <v>0</v>
      </c>
      <c r="KH130" s="11" t="e">
        <f>F130+I130+L130+AM130+AS130+BB130+BH130+#REF!+BN130+BT130+BW130+CF130+CI130+DA130+DD130+DG130+DP130+DS130+DV130+EH130+EK130+EQ130+GD130+EW130+FC130+FF130+FL130+FR130+AG130+FU130+FX130+GA130+GG130+GV130+GY130+HH130+HN130+HQ130+HW130+IL130+IR130+IU130+JJ130+JM130+JP130+JS130+JV130+JY130+KB130+KE130+DJ130+CC130+AA130+AJ130+ET130+FI130+JD130+AD130+AY130+CX130+U130+II130+GM130+O130+CO130+AP130+HT130+GP130+HB130+JG130+C130+IF130+HK130+GS130+HZ130+EN130+GJ130</f>
        <v>#REF!</v>
      </c>
      <c r="KI130" s="21" t="e">
        <f>G130+J130+M130+AN130+AT130+BC130+BI130+#REF!+BO130+BU130+BX130+CG130+CJ130+DB130+DE130+DH130+DQ130+DT130+DW130+EI130+EL130+ER130+GE130+EX130+FD130+FG130+FM130+FS130+AH130+FV130+FY130+GB130+GH130+GW130+GZ130+HI130+HO130+HR130+HX130+IM130+IS130+IV130+JK130+JN130+JQ130+JT130+JW130+JZ130+KC130+KF130+DK130+CD130+AB130+AK130+EU130+FJ130+JE130+AE130+AZ130+CY130+V130+IJ130+GN130+P130+CP130+AQ130+HU130+GQ130+HC130+JH130+D130+IG130+HL130+GT130+IA130+EO130+GK130</f>
        <v>#REF!</v>
      </c>
      <c r="KJ130" s="6"/>
      <c r="KK130" s="9"/>
      <c r="KL130" s="6"/>
      <c r="KM130" s="6"/>
      <c r="KN130" s="6"/>
      <c r="KO130" s="9"/>
      <c r="KP130" s="6"/>
      <c r="KQ130" s="6"/>
      <c r="KR130" s="6"/>
      <c r="KS130" s="9"/>
      <c r="KT130" s="6"/>
      <c r="KU130" s="6"/>
      <c r="KV130" s="1"/>
      <c r="KW130" s="2"/>
      <c r="KX130" s="1"/>
      <c r="KY130" s="1"/>
      <c r="KZ130" s="1"/>
      <c r="LA130" s="2"/>
      <c r="LB130" s="1"/>
      <c r="LC130" s="1"/>
      <c r="LD130" s="1"/>
      <c r="LE130" s="2"/>
      <c r="LF130" s="1"/>
      <c r="LG130" s="1"/>
      <c r="LH130" s="1"/>
      <c r="LI130" s="2"/>
      <c r="LJ130" s="1"/>
      <c r="LK130" s="1"/>
      <c r="LL130" s="1"/>
      <c r="LM130" s="2"/>
      <c r="LN130" s="1"/>
      <c r="LO130" s="1"/>
      <c r="LP130" s="1"/>
      <c r="LQ130" s="2"/>
      <c r="LR130" s="1"/>
      <c r="LS130" s="1"/>
      <c r="LT130" s="1"/>
      <c r="LU130" s="2"/>
      <c r="LV130" s="1"/>
      <c r="LW130" s="1"/>
      <c r="LX130" s="1"/>
      <c r="LY130" s="2"/>
      <c r="LZ130" s="1"/>
      <c r="MA130" s="1"/>
      <c r="MB130" s="1"/>
    </row>
    <row r="131" spans="1:415" x14ac:dyDescent="0.3">
      <c r="A131" s="57">
        <v>2018</v>
      </c>
      <c r="B131" s="58" t="s">
        <v>13</v>
      </c>
      <c r="C131" s="63">
        <v>0</v>
      </c>
      <c r="D131" s="14">
        <v>0</v>
      </c>
      <c r="E131" s="64">
        <v>0</v>
      </c>
      <c r="F131" s="63">
        <v>0</v>
      </c>
      <c r="G131" s="14">
        <v>0</v>
      </c>
      <c r="H131" s="64">
        <v>0</v>
      </c>
      <c r="I131" s="63">
        <v>0</v>
      </c>
      <c r="J131" s="14">
        <v>0</v>
      </c>
      <c r="K131" s="64">
        <v>0</v>
      </c>
      <c r="L131" s="63">
        <v>0</v>
      </c>
      <c r="M131" s="14">
        <v>0</v>
      </c>
      <c r="N131" s="64">
        <v>0</v>
      </c>
      <c r="O131" s="63">
        <v>0</v>
      </c>
      <c r="P131" s="14">
        <v>0</v>
      </c>
      <c r="Q131" s="64">
        <v>0</v>
      </c>
      <c r="R131" s="63"/>
      <c r="S131" s="14"/>
      <c r="T131" s="64"/>
      <c r="U131" s="63">
        <v>0</v>
      </c>
      <c r="V131" s="14">
        <v>0</v>
      </c>
      <c r="W131" s="64">
        <v>0</v>
      </c>
      <c r="X131" s="63">
        <v>0</v>
      </c>
      <c r="Y131" s="14">
        <v>0</v>
      </c>
      <c r="Z131" s="64">
        <v>0</v>
      </c>
      <c r="AA131" s="63">
        <v>33.89987</v>
      </c>
      <c r="AB131" s="14">
        <v>692.13300000000004</v>
      </c>
      <c r="AC131" s="64">
        <f t="shared" ref="AC131" si="1216">AB131/AA131*1000</f>
        <v>20416.980950074438</v>
      </c>
      <c r="AD131" s="63">
        <v>0</v>
      </c>
      <c r="AE131" s="14">
        <v>0</v>
      </c>
      <c r="AF131" s="64">
        <v>0</v>
      </c>
      <c r="AG131" s="63">
        <v>0</v>
      </c>
      <c r="AH131" s="14">
        <v>0</v>
      </c>
      <c r="AI131" s="64">
        <v>0</v>
      </c>
      <c r="AJ131" s="63">
        <v>0</v>
      </c>
      <c r="AK131" s="14">
        <v>0</v>
      </c>
      <c r="AL131" s="64">
        <v>0</v>
      </c>
      <c r="AM131" s="63">
        <v>0</v>
      </c>
      <c r="AN131" s="14">
        <v>0</v>
      </c>
      <c r="AO131" s="64">
        <v>0</v>
      </c>
      <c r="AP131" s="63">
        <v>0</v>
      </c>
      <c r="AQ131" s="14">
        <v>0</v>
      </c>
      <c r="AR131" s="64">
        <v>0</v>
      </c>
      <c r="AS131" s="63">
        <v>1.4999999999999999E-2</v>
      </c>
      <c r="AT131" s="14">
        <v>0.745</v>
      </c>
      <c r="AU131" s="64">
        <f t="shared" ref="AU131" si="1217">AT131/AS131*1000</f>
        <v>49666.666666666672</v>
      </c>
      <c r="AV131" s="63">
        <v>0</v>
      </c>
      <c r="AW131" s="14">
        <v>0</v>
      </c>
      <c r="AX131" s="64">
        <v>0</v>
      </c>
      <c r="AY131" s="63">
        <v>0</v>
      </c>
      <c r="AZ131" s="14">
        <v>0</v>
      </c>
      <c r="BA131" s="64">
        <v>0</v>
      </c>
      <c r="BB131" s="63">
        <v>0</v>
      </c>
      <c r="BC131" s="14">
        <v>0</v>
      </c>
      <c r="BD131" s="64">
        <v>0</v>
      </c>
      <c r="BE131" s="63"/>
      <c r="BF131" s="14"/>
      <c r="BG131" s="64"/>
      <c r="BH131" s="63">
        <v>0</v>
      </c>
      <c r="BI131" s="14">
        <v>0</v>
      </c>
      <c r="BJ131" s="64">
        <v>0</v>
      </c>
      <c r="BK131" s="63">
        <v>0</v>
      </c>
      <c r="BL131" s="14">
        <v>0</v>
      </c>
      <c r="BM131" s="64">
        <f t="shared" si="1172"/>
        <v>0</v>
      </c>
      <c r="BN131" s="63">
        <v>0</v>
      </c>
      <c r="BO131" s="14">
        <v>0</v>
      </c>
      <c r="BP131" s="64">
        <v>0</v>
      </c>
      <c r="BQ131" s="63"/>
      <c r="BR131" s="14"/>
      <c r="BS131" s="64"/>
      <c r="BT131" s="63">
        <v>0</v>
      </c>
      <c r="BU131" s="14">
        <v>0</v>
      </c>
      <c r="BV131" s="64">
        <v>0</v>
      </c>
      <c r="BW131" s="63">
        <v>0</v>
      </c>
      <c r="BX131" s="14">
        <v>0</v>
      </c>
      <c r="BY131" s="64">
        <v>0</v>
      </c>
      <c r="BZ131" s="63"/>
      <c r="CA131" s="14"/>
      <c r="CB131" s="64"/>
      <c r="CC131" s="63">
        <v>6.0213799999999997</v>
      </c>
      <c r="CD131" s="14">
        <v>142.07300000000001</v>
      </c>
      <c r="CE131" s="64">
        <f t="shared" ref="CE131" si="1218">CD131/CC131*1000</f>
        <v>23594.757347983355</v>
      </c>
      <c r="CF131" s="63">
        <v>0</v>
      </c>
      <c r="CG131" s="14">
        <v>0</v>
      </c>
      <c r="CH131" s="64">
        <v>0</v>
      </c>
      <c r="CI131" s="63">
        <v>0</v>
      </c>
      <c r="CJ131" s="14">
        <v>0</v>
      </c>
      <c r="CK131" s="64">
        <v>0</v>
      </c>
      <c r="CL131" s="63">
        <v>0</v>
      </c>
      <c r="CM131" s="14">
        <v>0</v>
      </c>
      <c r="CN131" s="64">
        <f t="shared" si="1174"/>
        <v>0</v>
      </c>
      <c r="CO131" s="63">
        <v>0</v>
      </c>
      <c r="CP131" s="14">
        <v>0</v>
      </c>
      <c r="CQ131" s="64">
        <v>0</v>
      </c>
      <c r="CR131" s="63">
        <v>0</v>
      </c>
      <c r="CS131" s="14">
        <v>0</v>
      </c>
      <c r="CT131" s="64">
        <f t="shared" si="1175"/>
        <v>0</v>
      </c>
      <c r="CU131" s="63">
        <v>0</v>
      </c>
      <c r="CV131" s="14">
        <v>0</v>
      </c>
      <c r="CW131" s="64">
        <v>0</v>
      </c>
      <c r="CX131" s="63">
        <v>0</v>
      </c>
      <c r="CY131" s="14">
        <v>0</v>
      </c>
      <c r="CZ131" s="64">
        <v>0</v>
      </c>
      <c r="DA131" s="63">
        <v>0</v>
      </c>
      <c r="DB131" s="14">
        <v>0</v>
      </c>
      <c r="DC131" s="64">
        <v>0</v>
      </c>
      <c r="DD131" s="63">
        <v>0</v>
      </c>
      <c r="DE131" s="14">
        <v>0</v>
      </c>
      <c r="DF131" s="64">
        <v>0</v>
      </c>
      <c r="DG131" s="63">
        <v>0</v>
      </c>
      <c r="DH131" s="14">
        <v>0</v>
      </c>
      <c r="DI131" s="64">
        <v>0</v>
      </c>
      <c r="DJ131" s="63">
        <v>0</v>
      </c>
      <c r="DK131" s="14">
        <v>0</v>
      </c>
      <c r="DL131" s="64">
        <v>0</v>
      </c>
      <c r="DM131" s="63">
        <v>0</v>
      </c>
      <c r="DN131" s="14">
        <v>0</v>
      </c>
      <c r="DO131" s="64">
        <v>0</v>
      </c>
      <c r="DP131" s="63">
        <v>0</v>
      </c>
      <c r="DQ131" s="14">
        <v>0</v>
      </c>
      <c r="DR131" s="64">
        <v>0</v>
      </c>
      <c r="DS131" s="63">
        <v>0</v>
      </c>
      <c r="DT131" s="14">
        <v>0</v>
      </c>
      <c r="DU131" s="64">
        <v>0</v>
      </c>
      <c r="DV131" s="63">
        <v>0</v>
      </c>
      <c r="DW131" s="14">
        <v>0</v>
      </c>
      <c r="DX131" s="64">
        <v>0</v>
      </c>
      <c r="DY131" s="63">
        <v>0</v>
      </c>
      <c r="DZ131" s="14">
        <v>0</v>
      </c>
      <c r="EA131" s="64">
        <f t="shared" si="1176"/>
        <v>0</v>
      </c>
      <c r="EB131" s="63">
        <v>0</v>
      </c>
      <c r="EC131" s="14">
        <v>0</v>
      </c>
      <c r="ED131" s="64">
        <f t="shared" si="1177"/>
        <v>0</v>
      </c>
      <c r="EE131" s="63">
        <v>0</v>
      </c>
      <c r="EF131" s="14">
        <v>0</v>
      </c>
      <c r="EG131" s="64">
        <f t="shared" si="1201"/>
        <v>0</v>
      </c>
      <c r="EH131" s="63">
        <v>0</v>
      </c>
      <c r="EI131" s="14">
        <v>0</v>
      </c>
      <c r="EJ131" s="64">
        <v>0</v>
      </c>
      <c r="EK131" s="63">
        <v>0</v>
      </c>
      <c r="EL131" s="14">
        <v>0</v>
      </c>
      <c r="EM131" s="64">
        <v>0</v>
      </c>
      <c r="EN131" s="63">
        <v>0</v>
      </c>
      <c r="EO131" s="14">
        <v>0</v>
      </c>
      <c r="EP131" s="64">
        <v>0</v>
      </c>
      <c r="EQ131" s="63">
        <v>0</v>
      </c>
      <c r="ER131" s="14">
        <v>0</v>
      </c>
      <c r="ES131" s="64">
        <v>0</v>
      </c>
      <c r="ET131" s="63">
        <v>0.18681</v>
      </c>
      <c r="EU131" s="14">
        <v>3.4129999999999998</v>
      </c>
      <c r="EV131" s="64">
        <f t="shared" ref="EV131" si="1219">EU131/ET131*1000</f>
        <v>18269.89989829238</v>
      </c>
      <c r="EW131" s="63">
        <v>0</v>
      </c>
      <c r="EX131" s="14">
        <v>0</v>
      </c>
      <c r="EY131" s="64">
        <v>0</v>
      </c>
      <c r="EZ131" s="63"/>
      <c r="FA131" s="14"/>
      <c r="FB131" s="64"/>
      <c r="FC131" s="63">
        <v>0</v>
      </c>
      <c r="FD131" s="14">
        <v>0</v>
      </c>
      <c r="FE131" s="64">
        <v>0</v>
      </c>
      <c r="FF131" s="63">
        <v>0.40344000000000002</v>
      </c>
      <c r="FG131" s="14">
        <v>10.504</v>
      </c>
      <c r="FH131" s="64">
        <f t="shared" ref="FH131" si="1220">FG131/FF131*1000</f>
        <v>26036.089629188973</v>
      </c>
      <c r="FI131" s="63">
        <v>0</v>
      </c>
      <c r="FJ131" s="14">
        <v>0</v>
      </c>
      <c r="FK131" s="64">
        <v>0</v>
      </c>
      <c r="FL131" s="63">
        <v>0</v>
      </c>
      <c r="FM131" s="14">
        <v>0</v>
      </c>
      <c r="FN131" s="64">
        <v>0</v>
      </c>
      <c r="FO131" s="63">
        <v>0</v>
      </c>
      <c r="FP131" s="14">
        <v>0</v>
      </c>
      <c r="FQ131" s="64">
        <f t="shared" si="1180"/>
        <v>0</v>
      </c>
      <c r="FR131" s="63">
        <v>0</v>
      </c>
      <c r="FS131" s="14">
        <v>0</v>
      </c>
      <c r="FT131" s="64">
        <v>0</v>
      </c>
      <c r="FU131" s="63">
        <v>0.37019999999999997</v>
      </c>
      <c r="FV131" s="14">
        <v>17.661999999999999</v>
      </c>
      <c r="FW131" s="64">
        <f t="shared" ref="FW131" si="1221">FV131/FU131*1000</f>
        <v>47709.346299297678</v>
      </c>
      <c r="FX131" s="63">
        <v>52.779339999999998</v>
      </c>
      <c r="FY131" s="14">
        <v>1968.954</v>
      </c>
      <c r="FZ131" s="64">
        <f t="shared" ref="FZ131" si="1222">FY131/FX131*1000</f>
        <v>37305.392602484229</v>
      </c>
      <c r="GA131" s="63">
        <v>0</v>
      </c>
      <c r="GB131" s="14">
        <v>0</v>
      </c>
      <c r="GC131" s="64">
        <v>0</v>
      </c>
      <c r="GD131" s="63">
        <v>0</v>
      </c>
      <c r="GE131" s="14">
        <v>0</v>
      </c>
      <c r="GF131" s="64">
        <v>0</v>
      </c>
      <c r="GG131" s="63">
        <v>0</v>
      </c>
      <c r="GH131" s="14">
        <v>0</v>
      </c>
      <c r="GI131" s="64">
        <v>0</v>
      </c>
      <c r="GJ131" s="63">
        <v>0</v>
      </c>
      <c r="GK131" s="14">
        <v>0</v>
      </c>
      <c r="GL131" s="64">
        <v>0</v>
      </c>
      <c r="GM131" s="63">
        <v>0</v>
      </c>
      <c r="GN131" s="14">
        <v>0</v>
      </c>
      <c r="GO131" s="64">
        <v>0</v>
      </c>
      <c r="GP131" s="63">
        <v>0</v>
      </c>
      <c r="GQ131" s="14">
        <v>0</v>
      </c>
      <c r="GR131" s="64">
        <v>0</v>
      </c>
      <c r="GS131" s="63">
        <v>0</v>
      </c>
      <c r="GT131" s="14">
        <v>0</v>
      </c>
      <c r="GU131" s="64">
        <v>0</v>
      </c>
      <c r="GV131" s="63">
        <v>0</v>
      </c>
      <c r="GW131" s="14">
        <v>0</v>
      </c>
      <c r="GX131" s="64">
        <v>0</v>
      </c>
      <c r="GY131" s="63">
        <v>11.7</v>
      </c>
      <c r="GZ131" s="14">
        <v>344.90800000000002</v>
      </c>
      <c r="HA131" s="64">
        <f t="shared" ref="HA131" si="1223">GZ131/GY131*1000</f>
        <v>29479.316239316246</v>
      </c>
      <c r="HB131" s="63">
        <v>0</v>
      </c>
      <c r="HC131" s="14">
        <v>0</v>
      </c>
      <c r="HD131" s="64">
        <v>0</v>
      </c>
      <c r="HE131" s="63">
        <v>0</v>
      </c>
      <c r="HF131" s="14">
        <v>0</v>
      </c>
      <c r="HG131" s="64">
        <f t="shared" si="1184"/>
        <v>0</v>
      </c>
      <c r="HH131" s="63">
        <v>0</v>
      </c>
      <c r="HI131" s="14">
        <v>0</v>
      </c>
      <c r="HJ131" s="64">
        <v>0</v>
      </c>
      <c r="HK131" s="63">
        <v>0</v>
      </c>
      <c r="HL131" s="14">
        <v>0</v>
      </c>
      <c r="HM131" s="64">
        <v>0</v>
      </c>
      <c r="HN131" s="63">
        <v>1.0999999999999999E-2</v>
      </c>
      <c r="HO131" s="14">
        <v>2.089</v>
      </c>
      <c r="HP131" s="64">
        <f t="shared" ref="HP131" si="1224">HO131/HN131*1000</f>
        <v>189909.09090909091</v>
      </c>
      <c r="HQ131" s="63">
        <v>0</v>
      </c>
      <c r="HR131" s="14">
        <v>0</v>
      </c>
      <c r="HS131" s="64">
        <v>0</v>
      </c>
      <c r="HT131" s="63">
        <v>0</v>
      </c>
      <c r="HU131" s="14">
        <v>0</v>
      </c>
      <c r="HV131" s="64">
        <v>0</v>
      </c>
      <c r="HW131" s="63">
        <v>0</v>
      </c>
      <c r="HX131" s="14">
        <v>0</v>
      </c>
      <c r="HY131" s="64">
        <v>0</v>
      </c>
      <c r="HZ131" s="63">
        <v>0</v>
      </c>
      <c r="IA131" s="14">
        <v>0</v>
      </c>
      <c r="IB131" s="64">
        <v>0</v>
      </c>
      <c r="IC131" s="63">
        <v>0</v>
      </c>
      <c r="ID131" s="14">
        <v>0</v>
      </c>
      <c r="IE131" s="64">
        <f t="shared" si="1186"/>
        <v>0</v>
      </c>
      <c r="IF131" s="63">
        <v>0</v>
      </c>
      <c r="IG131" s="14">
        <v>0</v>
      </c>
      <c r="IH131" s="64">
        <v>0</v>
      </c>
      <c r="II131" s="63">
        <v>0</v>
      </c>
      <c r="IJ131" s="14">
        <v>0</v>
      </c>
      <c r="IK131" s="64">
        <v>0</v>
      </c>
      <c r="IL131" s="63">
        <v>0</v>
      </c>
      <c r="IM131" s="14">
        <v>0</v>
      </c>
      <c r="IN131" s="64">
        <v>0</v>
      </c>
      <c r="IO131" s="63">
        <v>0</v>
      </c>
      <c r="IP131" s="14">
        <v>0</v>
      </c>
      <c r="IQ131" s="64">
        <v>0</v>
      </c>
      <c r="IR131" s="63">
        <v>0</v>
      </c>
      <c r="IS131" s="14">
        <v>0</v>
      </c>
      <c r="IT131" s="64">
        <v>0</v>
      </c>
      <c r="IU131" s="63">
        <v>0</v>
      </c>
      <c r="IV131" s="14">
        <v>0</v>
      </c>
      <c r="IW131" s="64">
        <v>0</v>
      </c>
      <c r="IX131" s="63">
        <v>0</v>
      </c>
      <c r="IY131" s="14">
        <v>0</v>
      </c>
      <c r="IZ131" s="64">
        <f t="shared" si="1187"/>
        <v>0</v>
      </c>
      <c r="JA131" s="63">
        <v>0</v>
      </c>
      <c r="JB131" s="14">
        <v>0</v>
      </c>
      <c r="JC131" s="64">
        <v>0</v>
      </c>
      <c r="JD131" s="63">
        <v>0</v>
      </c>
      <c r="JE131" s="14">
        <v>0</v>
      </c>
      <c r="JF131" s="64">
        <v>0</v>
      </c>
      <c r="JG131" s="63">
        <v>0</v>
      </c>
      <c r="JH131" s="14">
        <v>0</v>
      </c>
      <c r="JI131" s="64">
        <v>0</v>
      </c>
      <c r="JJ131" s="63">
        <v>0</v>
      </c>
      <c r="JK131" s="14">
        <v>0</v>
      </c>
      <c r="JL131" s="64">
        <v>0</v>
      </c>
      <c r="JM131" s="63">
        <v>11.58</v>
      </c>
      <c r="JN131" s="14">
        <v>446.48399999999998</v>
      </c>
      <c r="JO131" s="64">
        <f t="shared" si="1209"/>
        <v>38556.476683937821</v>
      </c>
      <c r="JP131" s="63">
        <v>0.06</v>
      </c>
      <c r="JQ131" s="14">
        <v>13.409000000000001</v>
      </c>
      <c r="JR131" s="64">
        <f t="shared" si="1210"/>
        <v>223483.33333333334</v>
      </c>
      <c r="JS131" s="63">
        <v>0</v>
      </c>
      <c r="JT131" s="14">
        <v>0</v>
      </c>
      <c r="JU131" s="64">
        <v>0</v>
      </c>
      <c r="JV131" s="63">
        <v>0</v>
      </c>
      <c r="JW131" s="14">
        <v>0</v>
      </c>
      <c r="JX131" s="64">
        <v>0</v>
      </c>
      <c r="JY131" s="63">
        <v>0</v>
      </c>
      <c r="JZ131" s="14">
        <v>0</v>
      </c>
      <c r="KA131" s="64">
        <v>0</v>
      </c>
      <c r="KB131" s="63">
        <v>11.090780000000001</v>
      </c>
      <c r="KC131" s="14">
        <v>347.5</v>
      </c>
      <c r="KD131" s="64">
        <f t="shared" ref="KD131" si="1225">KC131/KB131*1000</f>
        <v>31332.331900912286</v>
      </c>
      <c r="KE131" s="63">
        <v>0</v>
      </c>
      <c r="KF131" s="14">
        <v>0</v>
      </c>
      <c r="KG131" s="64">
        <v>0</v>
      </c>
      <c r="KH131" s="11" t="e">
        <f>F131+I131+L131+AM131+AS131+BB131+BH131+#REF!+BN131+BT131+BW131+CF131+CI131+DA131+DD131+DG131+DP131+DS131+DV131+EH131+EK131+EQ131+GD131+EW131+FC131+FF131+FL131+FR131+AG131+FU131+FX131+GA131+GG131+GV131+GY131+HH131+HN131+HQ131+HW131+IL131+IR131+IU131+JJ131+JM131+JP131+JS131+JV131+JY131+KB131+KE131+DJ131+CC131+AA131+AJ131+ET131+FI131+JD131+AD131+AY131+CX131+U131+II131+GM131+O131+CO131+AP131+HT131+GP131+HB131+JG131+C131+IF131+HK131+GS131+HZ131+EN131+GJ131</f>
        <v>#REF!</v>
      </c>
      <c r="KI131" s="21" t="e">
        <f>G131+J131+M131+AN131+AT131+BC131+BI131+#REF!+BO131+BU131+BX131+CG131+CJ131+DB131+DE131+DH131+DQ131+DT131+DW131+EI131+EL131+ER131+GE131+EX131+FD131+FG131+FM131+FS131+AH131+FV131+FY131+GB131+GH131+GW131+GZ131+HI131+HO131+HR131+HX131+IM131+IS131+IV131+JK131+JN131+JQ131+JT131+JW131+JZ131+KC131+KF131+DK131+CD131+AB131+AK131+EU131+FJ131+JE131+AE131+AZ131+CY131+V131+IJ131+GN131+P131+CP131+AQ131+HU131+GQ131+HC131+JH131+D131+IG131+HL131+GT131+IA131+EO131+GK131</f>
        <v>#REF!</v>
      </c>
      <c r="KJ131" s="6"/>
      <c r="KK131" s="9"/>
      <c r="KL131" s="6"/>
      <c r="KM131" s="6"/>
      <c r="KN131" s="6"/>
      <c r="KO131" s="9"/>
      <c r="KP131" s="6"/>
      <c r="KQ131" s="6"/>
      <c r="KR131" s="6"/>
      <c r="KS131" s="9"/>
      <c r="KT131" s="6"/>
      <c r="KU131" s="6"/>
      <c r="KV131" s="1"/>
      <c r="KW131" s="2"/>
      <c r="KX131" s="1"/>
      <c r="KY131" s="1"/>
      <c r="KZ131" s="1"/>
      <c r="LA131" s="2"/>
      <c r="LB131" s="1"/>
      <c r="LC131" s="1"/>
      <c r="LD131" s="1"/>
      <c r="LE131" s="2"/>
      <c r="LF131" s="1"/>
      <c r="LG131" s="1"/>
      <c r="LH131" s="1"/>
      <c r="LI131" s="2"/>
      <c r="LJ131" s="1"/>
      <c r="LK131" s="1"/>
      <c r="LL131" s="1"/>
      <c r="LM131" s="2"/>
      <c r="LN131" s="1"/>
      <c r="LO131" s="1"/>
      <c r="LP131" s="1"/>
      <c r="LQ131" s="2"/>
      <c r="LR131" s="1"/>
      <c r="LS131" s="1"/>
      <c r="LT131" s="1"/>
      <c r="LU131" s="2"/>
      <c r="LV131" s="1"/>
      <c r="LW131" s="1"/>
      <c r="LX131" s="1"/>
      <c r="LY131" s="2"/>
      <c r="LZ131" s="1"/>
      <c r="MA131" s="1"/>
      <c r="MB131" s="1"/>
    </row>
    <row r="132" spans="1:415" x14ac:dyDescent="0.3">
      <c r="A132" s="57">
        <v>2018</v>
      </c>
      <c r="B132" s="58" t="s">
        <v>14</v>
      </c>
      <c r="C132" s="63">
        <v>0</v>
      </c>
      <c r="D132" s="14">
        <v>0</v>
      </c>
      <c r="E132" s="64">
        <v>0</v>
      </c>
      <c r="F132" s="63">
        <v>0</v>
      </c>
      <c r="G132" s="14">
        <v>0</v>
      </c>
      <c r="H132" s="64">
        <v>0</v>
      </c>
      <c r="I132" s="63">
        <v>0</v>
      </c>
      <c r="J132" s="14">
        <v>0</v>
      </c>
      <c r="K132" s="64">
        <v>0</v>
      </c>
      <c r="L132" s="63">
        <v>0</v>
      </c>
      <c r="M132" s="14">
        <v>0</v>
      </c>
      <c r="N132" s="64">
        <v>0</v>
      </c>
      <c r="O132" s="63">
        <v>0</v>
      </c>
      <c r="P132" s="14">
        <v>0</v>
      </c>
      <c r="Q132" s="64">
        <v>0</v>
      </c>
      <c r="R132" s="63"/>
      <c r="S132" s="14"/>
      <c r="T132" s="64"/>
      <c r="U132" s="63">
        <v>0</v>
      </c>
      <c r="V132" s="14">
        <v>0</v>
      </c>
      <c r="W132" s="64">
        <v>0</v>
      </c>
      <c r="X132" s="63">
        <v>0</v>
      </c>
      <c r="Y132" s="14">
        <v>0</v>
      </c>
      <c r="Z132" s="64">
        <v>0</v>
      </c>
      <c r="AA132" s="63">
        <v>18.234439999999999</v>
      </c>
      <c r="AB132" s="14">
        <v>719.82600000000002</v>
      </c>
      <c r="AC132" s="64">
        <f t="shared" ref="AC132:AC134" si="1226">AB132/AA132*1000</f>
        <v>39476.178045500717</v>
      </c>
      <c r="AD132" s="63">
        <v>0</v>
      </c>
      <c r="AE132" s="14">
        <v>0</v>
      </c>
      <c r="AF132" s="64">
        <v>0</v>
      </c>
      <c r="AG132" s="63">
        <v>0</v>
      </c>
      <c r="AH132" s="14">
        <v>0</v>
      </c>
      <c r="AI132" s="64">
        <v>0</v>
      </c>
      <c r="AJ132" s="63">
        <v>0</v>
      </c>
      <c r="AK132" s="14">
        <v>0</v>
      </c>
      <c r="AL132" s="64">
        <v>0</v>
      </c>
      <c r="AM132" s="63">
        <v>0</v>
      </c>
      <c r="AN132" s="14">
        <v>0</v>
      </c>
      <c r="AO132" s="64">
        <v>0</v>
      </c>
      <c r="AP132" s="63">
        <v>0</v>
      </c>
      <c r="AQ132" s="14">
        <v>0</v>
      </c>
      <c r="AR132" s="64">
        <v>0</v>
      </c>
      <c r="AS132" s="63">
        <v>0</v>
      </c>
      <c r="AT132" s="14">
        <v>0</v>
      </c>
      <c r="AU132" s="64">
        <v>0</v>
      </c>
      <c r="AV132" s="63">
        <v>0</v>
      </c>
      <c r="AW132" s="14">
        <v>0</v>
      </c>
      <c r="AX132" s="64">
        <v>0</v>
      </c>
      <c r="AY132" s="63">
        <v>0</v>
      </c>
      <c r="AZ132" s="14">
        <v>0</v>
      </c>
      <c r="BA132" s="64">
        <v>0</v>
      </c>
      <c r="BB132" s="63">
        <v>0</v>
      </c>
      <c r="BC132" s="14">
        <v>0</v>
      </c>
      <c r="BD132" s="64">
        <v>0</v>
      </c>
      <c r="BE132" s="63"/>
      <c r="BF132" s="14"/>
      <c r="BG132" s="64"/>
      <c r="BH132" s="63">
        <v>0</v>
      </c>
      <c r="BI132" s="14">
        <v>0</v>
      </c>
      <c r="BJ132" s="64">
        <v>0</v>
      </c>
      <c r="BK132" s="63">
        <v>0.83531</v>
      </c>
      <c r="BL132" s="14">
        <v>24.567</v>
      </c>
      <c r="BM132" s="64">
        <f t="shared" si="1172"/>
        <v>29410.637966742885</v>
      </c>
      <c r="BN132" s="63">
        <v>0</v>
      </c>
      <c r="BO132" s="14">
        <v>0</v>
      </c>
      <c r="BP132" s="64">
        <v>0</v>
      </c>
      <c r="BQ132" s="63"/>
      <c r="BR132" s="14"/>
      <c r="BS132" s="64"/>
      <c r="BT132" s="63">
        <v>0</v>
      </c>
      <c r="BU132" s="14">
        <v>0</v>
      </c>
      <c r="BV132" s="64">
        <v>0</v>
      </c>
      <c r="BW132" s="63">
        <v>0</v>
      </c>
      <c r="BX132" s="14">
        <v>0</v>
      </c>
      <c r="BY132" s="64">
        <v>0</v>
      </c>
      <c r="BZ132" s="63"/>
      <c r="CA132" s="14"/>
      <c r="CB132" s="64"/>
      <c r="CC132" s="63">
        <v>30.1172</v>
      </c>
      <c r="CD132" s="14">
        <v>621.70100000000002</v>
      </c>
      <c r="CE132" s="64">
        <f t="shared" ref="CE132:CE134" si="1227">CD132/CC132*1000</f>
        <v>20642.722431036087</v>
      </c>
      <c r="CF132" s="63">
        <v>0</v>
      </c>
      <c r="CG132" s="14">
        <v>0</v>
      </c>
      <c r="CH132" s="64">
        <v>0</v>
      </c>
      <c r="CI132" s="63">
        <v>0</v>
      </c>
      <c r="CJ132" s="14">
        <v>0</v>
      </c>
      <c r="CK132" s="64">
        <v>0</v>
      </c>
      <c r="CL132" s="63">
        <v>0</v>
      </c>
      <c r="CM132" s="14">
        <v>0</v>
      </c>
      <c r="CN132" s="64">
        <f t="shared" si="1174"/>
        <v>0</v>
      </c>
      <c r="CO132" s="63">
        <v>0</v>
      </c>
      <c r="CP132" s="14">
        <v>0</v>
      </c>
      <c r="CQ132" s="64">
        <v>0</v>
      </c>
      <c r="CR132" s="63">
        <v>0</v>
      </c>
      <c r="CS132" s="14">
        <v>0</v>
      </c>
      <c r="CT132" s="64">
        <f t="shared" si="1175"/>
        <v>0</v>
      </c>
      <c r="CU132" s="63">
        <v>0</v>
      </c>
      <c r="CV132" s="14">
        <v>0</v>
      </c>
      <c r="CW132" s="64">
        <v>0</v>
      </c>
      <c r="CX132" s="63">
        <v>0</v>
      </c>
      <c r="CY132" s="14">
        <v>0</v>
      </c>
      <c r="CZ132" s="64">
        <v>0</v>
      </c>
      <c r="DA132" s="63">
        <v>0</v>
      </c>
      <c r="DB132" s="14">
        <v>0</v>
      </c>
      <c r="DC132" s="64">
        <v>0</v>
      </c>
      <c r="DD132" s="63">
        <v>0</v>
      </c>
      <c r="DE132" s="14">
        <v>0</v>
      </c>
      <c r="DF132" s="64">
        <v>0</v>
      </c>
      <c r="DG132" s="63">
        <v>0</v>
      </c>
      <c r="DH132" s="14">
        <v>0</v>
      </c>
      <c r="DI132" s="64">
        <v>0</v>
      </c>
      <c r="DJ132" s="63">
        <v>0</v>
      </c>
      <c r="DK132" s="14">
        <v>0</v>
      </c>
      <c r="DL132" s="64">
        <v>0</v>
      </c>
      <c r="DM132" s="63">
        <v>0</v>
      </c>
      <c r="DN132" s="14">
        <v>0</v>
      </c>
      <c r="DO132" s="64">
        <v>0</v>
      </c>
      <c r="DP132" s="63">
        <v>0</v>
      </c>
      <c r="DQ132" s="14">
        <v>0</v>
      </c>
      <c r="DR132" s="64">
        <v>0</v>
      </c>
      <c r="DS132" s="63">
        <v>0</v>
      </c>
      <c r="DT132" s="14">
        <v>0</v>
      </c>
      <c r="DU132" s="64">
        <v>0</v>
      </c>
      <c r="DV132" s="63">
        <v>0</v>
      </c>
      <c r="DW132" s="14">
        <v>0</v>
      </c>
      <c r="DX132" s="64">
        <v>0</v>
      </c>
      <c r="DY132" s="63">
        <v>0</v>
      </c>
      <c r="DZ132" s="14">
        <v>0</v>
      </c>
      <c r="EA132" s="64">
        <f t="shared" si="1176"/>
        <v>0</v>
      </c>
      <c r="EB132" s="63">
        <v>0</v>
      </c>
      <c r="EC132" s="14">
        <v>0</v>
      </c>
      <c r="ED132" s="64">
        <f t="shared" si="1177"/>
        <v>0</v>
      </c>
      <c r="EE132" s="63">
        <v>0</v>
      </c>
      <c r="EF132" s="14">
        <v>0</v>
      </c>
      <c r="EG132" s="64">
        <f t="shared" si="1201"/>
        <v>0</v>
      </c>
      <c r="EH132" s="63">
        <v>1.4843299999999999</v>
      </c>
      <c r="EI132" s="14">
        <v>30.125</v>
      </c>
      <c r="EJ132" s="64">
        <f t="shared" ref="EJ132:EJ133" si="1228">EI132/EH132*1000</f>
        <v>20295.352111727178</v>
      </c>
      <c r="EK132" s="63">
        <v>0</v>
      </c>
      <c r="EL132" s="14">
        <v>0</v>
      </c>
      <c r="EM132" s="64">
        <v>0</v>
      </c>
      <c r="EN132" s="63">
        <v>0</v>
      </c>
      <c r="EO132" s="14">
        <v>0</v>
      </c>
      <c r="EP132" s="64">
        <v>0</v>
      </c>
      <c r="EQ132" s="63">
        <v>0</v>
      </c>
      <c r="ER132" s="14">
        <v>0</v>
      </c>
      <c r="ES132" s="64">
        <v>0</v>
      </c>
      <c r="ET132" s="63">
        <v>4.0457299999999998</v>
      </c>
      <c r="EU132" s="14">
        <v>111.78400000000001</v>
      </c>
      <c r="EV132" s="64">
        <f t="shared" ref="EV132:EV134" si="1229">EU132/ET132*1000</f>
        <v>27630.118668324387</v>
      </c>
      <c r="EW132" s="63">
        <v>0</v>
      </c>
      <c r="EX132" s="14">
        <v>0</v>
      </c>
      <c r="EY132" s="64">
        <v>0</v>
      </c>
      <c r="EZ132" s="63"/>
      <c r="FA132" s="14"/>
      <c r="FB132" s="64"/>
      <c r="FC132" s="63">
        <v>0</v>
      </c>
      <c r="FD132" s="14">
        <v>0</v>
      </c>
      <c r="FE132" s="64">
        <v>0</v>
      </c>
      <c r="FF132" s="63">
        <v>8.5260000000000002E-2</v>
      </c>
      <c r="FG132" s="14">
        <v>2.5129999999999999</v>
      </c>
      <c r="FH132" s="64">
        <f t="shared" ref="FH132:FH134" si="1230">FG132/FF132*1000</f>
        <v>29474.548440065679</v>
      </c>
      <c r="FI132" s="63">
        <v>0</v>
      </c>
      <c r="FJ132" s="14">
        <v>0</v>
      </c>
      <c r="FK132" s="64">
        <v>0</v>
      </c>
      <c r="FL132" s="63">
        <v>0</v>
      </c>
      <c r="FM132" s="14">
        <v>0</v>
      </c>
      <c r="FN132" s="64">
        <v>0</v>
      </c>
      <c r="FO132" s="63">
        <v>0</v>
      </c>
      <c r="FP132" s="14">
        <v>0</v>
      </c>
      <c r="FQ132" s="64">
        <f t="shared" si="1180"/>
        <v>0</v>
      </c>
      <c r="FR132" s="63">
        <v>0</v>
      </c>
      <c r="FS132" s="14">
        <v>0</v>
      </c>
      <c r="FT132" s="64">
        <v>0</v>
      </c>
      <c r="FU132" s="63">
        <v>0.49729000000000001</v>
      </c>
      <c r="FV132" s="14">
        <v>15.949</v>
      </c>
      <c r="FW132" s="64">
        <f t="shared" ref="FW132:FW134" si="1231">FV132/FU132*1000</f>
        <v>32071.829314886683</v>
      </c>
      <c r="FX132" s="63">
        <v>43.320120000000003</v>
      </c>
      <c r="FY132" s="14">
        <v>1313.1469999999999</v>
      </c>
      <c r="FZ132" s="64">
        <f t="shared" ref="FZ132:FZ134" si="1232">FY132/FX132*1000</f>
        <v>30312.635329726694</v>
      </c>
      <c r="GA132" s="63">
        <v>0</v>
      </c>
      <c r="GB132" s="14">
        <v>0</v>
      </c>
      <c r="GC132" s="64">
        <v>0</v>
      </c>
      <c r="GD132" s="63">
        <v>0</v>
      </c>
      <c r="GE132" s="14">
        <v>0</v>
      </c>
      <c r="GF132" s="64">
        <v>0</v>
      </c>
      <c r="GG132" s="63">
        <v>0</v>
      </c>
      <c r="GH132" s="14">
        <v>0</v>
      </c>
      <c r="GI132" s="64">
        <v>0</v>
      </c>
      <c r="GJ132" s="63">
        <v>0</v>
      </c>
      <c r="GK132" s="14">
        <v>0</v>
      </c>
      <c r="GL132" s="64">
        <v>0</v>
      </c>
      <c r="GM132" s="63">
        <v>0</v>
      </c>
      <c r="GN132" s="14">
        <v>0</v>
      </c>
      <c r="GO132" s="64">
        <v>0</v>
      </c>
      <c r="GP132" s="63">
        <v>0</v>
      </c>
      <c r="GQ132" s="14">
        <v>0</v>
      </c>
      <c r="GR132" s="64">
        <v>0</v>
      </c>
      <c r="GS132" s="63">
        <v>0</v>
      </c>
      <c r="GT132" s="14">
        <v>0</v>
      </c>
      <c r="GU132" s="64">
        <v>0</v>
      </c>
      <c r="GV132" s="63">
        <v>0</v>
      </c>
      <c r="GW132" s="14">
        <v>0</v>
      </c>
      <c r="GX132" s="64">
        <v>0</v>
      </c>
      <c r="GY132" s="63">
        <v>0</v>
      </c>
      <c r="GZ132" s="14">
        <v>0</v>
      </c>
      <c r="HA132" s="64">
        <v>0</v>
      </c>
      <c r="HB132" s="63">
        <v>0</v>
      </c>
      <c r="HC132" s="14">
        <v>0</v>
      </c>
      <c r="HD132" s="64">
        <v>0</v>
      </c>
      <c r="HE132" s="63">
        <v>0</v>
      </c>
      <c r="HF132" s="14">
        <v>0</v>
      </c>
      <c r="HG132" s="64">
        <f t="shared" si="1184"/>
        <v>0</v>
      </c>
      <c r="HH132" s="63">
        <v>0</v>
      </c>
      <c r="HI132" s="14">
        <v>0</v>
      </c>
      <c r="HJ132" s="64">
        <v>0</v>
      </c>
      <c r="HK132" s="63">
        <v>0</v>
      </c>
      <c r="HL132" s="14">
        <v>0</v>
      </c>
      <c r="HM132" s="64">
        <v>0</v>
      </c>
      <c r="HN132" s="63">
        <v>0</v>
      </c>
      <c r="HO132" s="14">
        <v>0</v>
      </c>
      <c r="HP132" s="64">
        <v>0</v>
      </c>
      <c r="HQ132" s="63">
        <v>0</v>
      </c>
      <c r="HR132" s="14">
        <v>0</v>
      </c>
      <c r="HS132" s="64">
        <v>0</v>
      </c>
      <c r="HT132" s="63">
        <v>0</v>
      </c>
      <c r="HU132" s="14">
        <v>0</v>
      </c>
      <c r="HV132" s="64">
        <v>0</v>
      </c>
      <c r="HW132" s="63">
        <v>0</v>
      </c>
      <c r="HX132" s="14">
        <v>0</v>
      </c>
      <c r="HY132" s="64">
        <v>0</v>
      </c>
      <c r="HZ132" s="63">
        <v>0</v>
      </c>
      <c r="IA132" s="14">
        <v>0</v>
      </c>
      <c r="IB132" s="64">
        <v>0</v>
      </c>
      <c r="IC132" s="63">
        <v>0</v>
      </c>
      <c r="ID132" s="14">
        <v>0</v>
      </c>
      <c r="IE132" s="64">
        <f t="shared" si="1186"/>
        <v>0</v>
      </c>
      <c r="IF132" s="63">
        <v>0</v>
      </c>
      <c r="IG132" s="14">
        <v>0</v>
      </c>
      <c r="IH132" s="64">
        <v>0</v>
      </c>
      <c r="II132" s="63">
        <v>0</v>
      </c>
      <c r="IJ132" s="14">
        <v>0</v>
      </c>
      <c r="IK132" s="64">
        <v>0</v>
      </c>
      <c r="IL132" s="63">
        <v>0</v>
      </c>
      <c r="IM132" s="14">
        <v>0</v>
      </c>
      <c r="IN132" s="64">
        <v>0</v>
      </c>
      <c r="IO132" s="63">
        <v>0</v>
      </c>
      <c r="IP132" s="14">
        <v>0</v>
      </c>
      <c r="IQ132" s="64">
        <v>0</v>
      </c>
      <c r="IR132" s="63">
        <v>0</v>
      </c>
      <c r="IS132" s="14">
        <v>0</v>
      </c>
      <c r="IT132" s="64">
        <v>0</v>
      </c>
      <c r="IU132" s="63">
        <v>0</v>
      </c>
      <c r="IV132" s="14">
        <v>0</v>
      </c>
      <c r="IW132" s="64">
        <v>0</v>
      </c>
      <c r="IX132" s="63">
        <v>0</v>
      </c>
      <c r="IY132" s="14">
        <v>0</v>
      </c>
      <c r="IZ132" s="64">
        <f t="shared" si="1187"/>
        <v>0</v>
      </c>
      <c r="JA132" s="63">
        <v>0</v>
      </c>
      <c r="JB132" s="14">
        <v>0</v>
      </c>
      <c r="JC132" s="64">
        <v>0</v>
      </c>
      <c r="JD132" s="63">
        <v>0</v>
      </c>
      <c r="JE132" s="14">
        <v>0</v>
      </c>
      <c r="JF132" s="64">
        <v>0</v>
      </c>
      <c r="JG132" s="63">
        <v>0</v>
      </c>
      <c r="JH132" s="14">
        <v>0</v>
      </c>
      <c r="JI132" s="64">
        <v>0</v>
      </c>
      <c r="JJ132" s="63">
        <v>0</v>
      </c>
      <c r="JK132" s="14">
        <v>0</v>
      </c>
      <c r="JL132" s="64">
        <v>0</v>
      </c>
      <c r="JM132" s="63">
        <v>9.8999999999999999E-4</v>
      </c>
      <c r="JN132" s="14">
        <v>0.44</v>
      </c>
      <c r="JO132" s="64">
        <f t="shared" ref="JO132:JO134" si="1233">JN132/JM132*1000</f>
        <v>444444.44444444444</v>
      </c>
      <c r="JP132" s="63">
        <v>3.15E-2</v>
      </c>
      <c r="JQ132" s="14">
        <v>1.81</v>
      </c>
      <c r="JR132" s="64">
        <f t="shared" ref="JR132" si="1234">JQ132/JP132*1000</f>
        <v>57460.317460317463</v>
      </c>
      <c r="JS132" s="63">
        <v>0</v>
      </c>
      <c r="JT132" s="14">
        <v>0</v>
      </c>
      <c r="JU132" s="64">
        <v>0</v>
      </c>
      <c r="JV132" s="63">
        <v>0.57599999999999996</v>
      </c>
      <c r="JW132" s="14">
        <v>20.013000000000002</v>
      </c>
      <c r="JX132" s="64">
        <f t="shared" ref="JX132:JX134" si="1235">JW132/JV132*1000</f>
        <v>34744.791666666672</v>
      </c>
      <c r="JY132" s="63">
        <v>0</v>
      </c>
      <c r="JZ132" s="14">
        <v>0</v>
      </c>
      <c r="KA132" s="64">
        <v>0</v>
      </c>
      <c r="KB132" s="63">
        <v>1.0392999999999999</v>
      </c>
      <c r="KC132" s="14">
        <v>47.857999999999997</v>
      </c>
      <c r="KD132" s="64">
        <f t="shared" ref="KD132:KD134" si="1236">KC132/KB132*1000</f>
        <v>46048.301741556817</v>
      </c>
      <c r="KE132" s="63">
        <v>0</v>
      </c>
      <c r="KF132" s="14">
        <v>0</v>
      </c>
      <c r="KG132" s="64">
        <v>0</v>
      </c>
      <c r="KH132" s="11" t="e">
        <f>F132+I132+L132+AM132+AS132+BB132+BH132+#REF!+BN132+BT132+BW132+CF132+CI132+DA132+DD132+DG132+DP132+DS132+DV132+EH132+EK132+EQ132+GD132+EW132+FC132+FF132+FL132+FR132+AG132+FU132+FX132+GA132+GG132+GV132+GY132+HH132+HN132+HQ132+HW132+IL132+IR132+IU132+JJ132+JM132+JP132+JS132+JV132+JY132+KB132+KE132+DJ132+CC132+AA132+AJ132+ET132+FI132+JD132+AD132+AY132+CX132+U132+II132+GM132+O132+CO132+AP132+HT132+GP132+HB132+JG132+C132+IF132+HK132+GS132+HZ132+EN132+GJ132</f>
        <v>#REF!</v>
      </c>
      <c r="KI132" s="21" t="e">
        <f>G132+J132+M132+AN132+AT132+BC132+BI132+#REF!+BO132+BU132+BX132+CG132+CJ132+DB132+DE132+DH132+DQ132+DT132+DW132+EI132+EL132+ER132+GE132+EX132+FD132+FG132+FM132+FS132+AH132+FV132+FY132+GB132+GH132+GW132+GZ132+HI132+HO132+HR132+HX132+IM132+IS132+IV132+JK132+JN132+JQ132+JT132+JW132+JZ132+KC132+KF132+DK132+CD132+AB132+AK132+EU132+FJ132+JE132+AE132+AZ132+CY132+V132+IJ132+GN132+P132+CP132+AQ132+HU132+GQ132+HC132+JH132+D132+IG132+HL132+GT132+IA132+EO132+GK132</f>
        <v>#REF!</v>
      </c>
      <c r="KJ132" s="6"/>
      <c r="KK132" s="9"/>
      <c r="KL132" s="6"/>
      <c r="KM132" s="6"/>
      <c r="KN132" s="6"/>
      <c r="KO132" s="9"/>
      <c r="KP132" s="6"/>
      <c r="KQ132" s="6"/>
      <c r="KR132" s="6"/>
      <c r="KS132" s="9"/>
      <c r="KT132" s="6"/>
      <c r="KU132" s="6"/>
      <c r="KV132" s="1"/>
      <c r="KW132" s="2"/>
      <c r="KX132" s="1"/>
      <c r="KY132" s="1"/>
      <c r="KZ132" s="1"/>
      <c r="LA132" s="2"/>
      <c r="LB132" s="1"/>
      <c r="LC132" s="1"/>
      <c r="LD132" s="1"/>
      <c r="LE132" s="2"/>
      <c r="LF132" s="1"/>
      <c r="LG132" s="1"/>
      <c r="LH132" s="1"/>
      <c r="LI132" s="2"/>
      <c r="LJ132" s="1"/>
      <c r="LK132" s="1"/>
      <c r="LL132" s="1"/>
      <c r="LM132" s="2"/>
      <c r="LN132" s="1"/>
      <c r="LO132" s="1"/>
      <c r="LP132" s="1"/>
      <c r="LQ132" s="2"/>
      <c r="LR132" s="1"/>
      <c r="LS132" s="1"/>
      <c r="LT132" s="1"/>
      <c r="LU132" s="2"/>
      <c r="LV132" s="1"/>
      <c r="LW132" s="1"/>
      <c r="LX132" s="1"/>
      <c r="LY132" s="2"/>
      <c r="LZ132" s="1"/>
      <c r="MA132" s="1"/>
      <c r="MB132" s="1"/>
    </row>
    <row r="133" spans="1:415" x14ac:dyDescent="0.3">
      <c r="A133" s="57">
        <v>2018</v>
      </c>
      <c r="B133" s="58" t="s">
        <v>15</v>
      </c>
      <c r="C133" s="63">
        <v>0</v>
      </c>
      <c r="D133" s="14">
        <v>0</v>
      </c>
      <c r="E133" s="64">
        <v>0</v>
      </c>
      <c r="F133" s="63">
        <v>0</v>
      </c>
      <c r="G133" s="14">
        <v>0</v>
      </c>
      <c r="H133" s="64">
        <v>0</v>
      </c>
      <c r="I133" s="63">
        <v>0</v>
      </c>
      <c r="J133" s="14">
        <v>0</v>
      </c>
      <c r="K133" s="64">
        <v>0</v>
      </c>
      <c r="L133" s="63">
        <v>0</v>
      </c>
      <c r="M133" s="14">
        <v>0</v>
      </c>
      <c r="N133" s="64">
        <v>0</v>
      </c>
      <c r="O133" s="63">
        <v>0</v>
      </c>
      <c r="P133" s="14">
        <v>0</v>
      </c>
      <c r="Q133" s="64">
        <v>0</v>
      </c>
      <c r="R133" s="63"/>
      <c r="S133" s="14"/>
      <c r="T133" s="64"/>
      <c r="U133" s="63">
        <v>0</v>
      </c>
      <c r="V133" s="14">
        <v>0</v>
      </c>
      <c r="W133" s="64">
        <v>0</v>
      </c>
      <c r="X133" s="63">
        <v>0</v>
      </c>
      <c r="Y133" s="14">
        <v>0</v>
      </c>
      <c r="Z133" s="64">
        <v>0</v>
      </c>
      <c r="AA133" s="63">
        <v>18.20729</v>
      </c>
      <c r="AB133" s="14">
        <v>584.53300000000002</v>
      </c>
      <c r="AC133" s="64">
        <f t="shared" si="1226"/>
        <v>32104.338427080584</v>
      </c>
      <c r="AD133" s="63">
        <v>0</v>
      </c>
      <c r="AE133" s="14">
        <v>0</v>
      </c>
      <c r="AF133" s="64">
        <v>0</v>
      </c>
      <c r="AG133" s="63">
        <v>0</v>
      </c>
      <c r="AH133" s="14">
        <v>0</v>
      </c>
      <c r="AI133" s="64">
        <v>0</v>
      </c>
      <c r="AJ133" s="63">
        <v>0</v>
      </c>
      <c r="AK133" s="14">
        <v>0</v>
      </c>
      <c r="AL133" s="64">
        <v>0</v>
      </c>
      <c r="AM133" s="63">
        <v>0</v>
      </c>
      <c r="AN133" s="14">
        <v>0</v>
      </c>
      <c r="AO133" s="64">
        <v>0</v>
      </c>
      <c r="AP133" s="63">
        <v>0</v>
      </c>
      <c r="AQ133" s="14">
        <v>0</v>
      </c>
      <c r="AR133" s="64">
        <v>0</v>
      </c>
      <c r="AS133" s="63">
        <v>0</v>
      </c>
      <c r="AT133" s="14">
        <v>0</v>
      </c>
      <c r="AU133" s="64">
        <v>0</v>
      </c>
      <c r="AV133" s="63">
        <v>0</v>
      </c>
      <c r="AW133" s="14">
        <v>0</v>
      </c>
      <c r="AX133" s="64">
        <v>0</v>
      </c>
      <c r="AY133" s="63">
        <v>0</v>
      </c>
      <c r="AZ133" s="14">
        <v>0</v>
      </c>
      <c r="BA133" s="64">
        <v>0</v>
      </c>
      <c r="BB133" s="63">
        <v>0</v>
      </c>
      <c r="BC133" s="14">
        <v>0</v>
      </c>
      <c r="BD133" s="64">
        <v>0</v>
      </c>
      <c r="BE133" s="63"/>
      <c r="BF133" s="14"/>
      <c r="BG133" s="64"/>
      <c r="BH133" s="63">
        <v>0</v>
      </c>
      <c r="BI133" s="14">
        <v>0</v>
      </c>
      <c r="BJ133" s="64">
        <v>0</v>
      </c>
      <c r="BK133" s="63">
        <v>3.5000000000000003E-2</v>
      </c>
      <c r="BL133" s="14">
        <v>4.2060000000000004</v>
      </c>
      <c r="BM133" s="64">
        <f t="shared" si="1172"/>
        <v>120171.42857142858</v>
      </c>
      <c r="BN133" s="63">
        <v>0</v>
      </c>
      <c r="BO133" s="14">
        <v>0</v>
      </c>
      <c r="BP133" s="64">
        <v>0</v>
      </c>
      <c r="BQ133" s="63"/>
      <c r="BR133" s="14"/>
      <c r="BS133" s="64"/>
      <c r="BT133" s="63">
        <v>0</v>
      </c>
      <c r="BU133" s="14">
        <v>0</v>
      </c>
      <c r="BV133" s="64">
        <v>0</v>
      </c>
      <c r="BW133" s="63">
        <v>0</v>
      </c>
      <c r="BX133" s="14">
        <v>0</v>
      </c>
      <c r="BY133" s="64">
        <v>0</v>
      </c>
      <c r="BZ133" s="63"/>
      <c r="CA133" s="14"/>
      <c r="CB133" s="64"/>
      <c r="CC133" s="63">
        <v>47.584519999999998</v>
      </c>
      <c r="CD133" s="14">
        <v>1413.569</v>
      </c>
      <c r="CE133" s="64">
        <f t="shared" si="1227"/>
        <v>29706.488580740126</v>
      </c>
      <c r="CF133" s="63">
        <v>0</v>
      </c>
      <c r="CG133" s="14">
        <v>0</v>
      </c>
      <c r="CH133" s="64">
        <v>0</v>
      </c>
      <c r="CI133" s="63">
        <v>0</v>
      </c>
      <c r="CJ133" s="14">
        <v>0</v>
      </c>
      <c r="CK133" s="64">
        <v>0</v>
      </c>
      <c r="CL133" s="63">
        <v>0</v>
      </c>
      <c r="CM133" s="14">
        <v>0</v>
      </c>
      <c r="CN133" s="64">
        <f t="shared" si="1174"/>
        <v>0</v>
      </c>
      <c r="CO133" s="63">
        <v>0</v>
      </c>
      <c r="CP133" s="14">
        <v>0</v>
      </c>
      <c r="CQ133" s="64">
        <v>0</v>
      </c>
      <c r="CR133" s="63">
        <v>0</v>
      </c>
      <c r="CS133" s="14">
        <v>0</v>
      </c>
      <c r="CT133" s="64">
        <f t="shared" si="1175"/>
        <v>0</v>
      </c>
      <c r="CU133" s="63">
        <v>0</v>
      </c>
      <c r="CV133" s="14">
        <v>0</v>
      </c>
      <c r="CW133" s="64">
        <v>0</v>
      </c>
      <c r="CX133" s="63">
        <v>0</v>
      </c>
      <c r="CY133" s="14">
        <v>0</v>
      </c>
      <c r="CZ133" s="64">
        <v>0</v>
      </c>
      <c r="DA133" s="63">
        <v>0</v>
      </c>
      <c r="DB133" s="14">
        <v>0</v>
      </c>
      <c r="DC133" s="64">
        <v>0</v>
      </c>
      <c r="DD133" s="63">
        <v>0</v>
      </c>
      <c r="DE133" s="14">
        <v>0</v>
      </c>
      <c r="DF133" s="64">
        <v>0</v>
      </c>
      <c r="DG133" s="63">
        <v>0</v>
      </c>
      <c r="DH133" s="14">
        <v>0</v>
      </c>
      <c r="DI133" s="64">
        <v>0</v>
      </c>
      <c r="DJ133" s="63">
        <v>0</v>
      </c>
      <c r="DK133" s="14">
        <v>0</v>
      </c>
      <c r="DL133" s="64">
        <v>0</v>
      </c>
      <c r="DM133" s="63">
        <v>0</v>
      </c>
      <c r="DN133" s="14">
        <v>0</v>
      </c>
      <c r="DO133" s="64">
        <v>0</v>
      </c>
      <c r="DP133" s="63">
        <v>0</v>
      </c>
      <c r="DQ133" s="14">
        <v>0</v>
      </c>
      <c r="DR133" s="64">
        <v>0</v>
      </c>
      <c r="DS133" s="63">
        <v>0</v>
      </c>
      <c r="DT133" s="14">
        <v>0</v>
      </c>
      <c r="DU133" s="64">
        <v>0</v>
      </c>
      <c r="DV133" s="63">
        <v>0</v>
      </c>
      <c r="DW133" s="14">
        <v>0</v>
      </c>
      <c r="DX133" s="64">
        <v>0</v>
      </c>
      <c r="DY133" s="63">
        <v>0</v>
      </c>
      <c r="DZ133" s="14">
        <v>0</v>
      </c>
      <c r="EA133" s="64">
        <f t="shared" si="1176"/>
        <v>0</v>
      </c>
      <c r="EB133" s="63">
        <v>0</v>
      </c>
      <c r="EC133" s="14">
        <v>0</v>
      </c>
      <c r="ED133" s="64">
        <f t="shared" si="1177"/>
        <v>0</v>
      </c>
      <c r="EE133" s="63">
        <v>0</v>
      </c>
      <c r="EF133" s="14">
        <v>0</v>
      </c>
      <c r="EG133" s="64">
        <f t="shared" si="1201"/>
        <v>0</v>
      </c>
      <c r="EH133" s="63">
        <v>1.367</v>
      </c>
      <c r="EI133" s="14">
        <v>46.115000000000002</v>
      </c>
      <c r="EJ133" s="64">
        <f t="shared" si="1228"/>
        <v>33734.455010972939</v>
      </c>
      <c r="EK133" s="63">
        <v>0</v>
      </c>
      <c r="EL133" s="14">
        <v>0</v>
      </c>
      <c r="EM133" s="64">
        <v>0</v>
      </c>
      <c r="EN133" s="63">
        <v>0</v>
      </c>
      <c r="EO133" s="14">
        <v>0</v>
      </c>
      <c r="EP133" s="64">
        <v>0</v>
      </c>
      <c r="EQ133" s="63">
        <v>0</v>
      </c>
      <c r="ER133" s="14">
        <v>0</v>
      </c>
      <c r="ES133" s="64">
        <v>0</v>
      </c>
      <c r="ET133" s="63">
        <v>0.26406000000000002</v>
      </c>
      <c r="EU133" s="14">
        <v>5.92</v>
      </c>
      <c r="EV133" s="64">
        <f t="shared" si="1229"/>
        <v>22419.147163523441</v>
      </c>
      <c r="EW133" s="63">
        <v>0</v>
      </c>
      <c r="EX133" s="14">
        <v>0</v>
      </c>
      <c r="EY133" s="64">
        <v>0</v>
      </c>
      <c r="EZ133" s="63"/>
      <c r="FA133" s="14"/>
      <c r="FB133" s="64"/>
      <c r="FC133" s="63">
        <v>0</v>
      </c>
      <c r="FD133" s="14">
        <v>0</v>
      </c>
      <c r="FE133" s="64">
        <v>0</v>
      </c>
      <c r="FF133" s="63">
        <v>0</v>
      </c>
      <c r="FG133" s="14">
        <v>0</v>
      </c>
      <c r="FH133" s="64">
        <v>0</v>
      </c>
      <c r="FI133" s="63">
        <v>0</v>
      </c>
      <c r="FJ133" s="14">
        <v>0</v>
      </c>
      <c r="FK133" s="64">
        <v>0</v>
      </c>
      <c r="FL133" s="63">
        <v>0</v>
      </c>
      <c r="FM133" s="14">
        <v>0</v>
      </c>
      <c r="FN133" s="64">
        <v>0</v>
      </c>
      <c r="FO133" s="63">
        <v>0</v>
      </c>
      <c r="FP133" s="14">
        <v>0</v>
      </c>
      <c r="FQ133" s="64">
        <f t="shared" si="1180"/>
        <v>0</v>
      </c>
      <c r="FR133" s="63">
        <v>2.4E-2</v>
      </c>
      <c r="FS133" s="14">
        <v>8.7759999999999998</v>
      </c>
      <c r="FT133" s="64">
        <f t="shared" ref="FT133" si="1237">FS133/FR133*1000</f>
        <v>365666.66666666663</v>
      </c>
      <c r="FU133" s="63">
        <v>0.86126999999999998</v>
      </c>
      <c r="FV133" s="14">
        <v>19.72</v>
      </c>
      <c r="FW133" s="64">
        <f t="shared" si="1231"/>
        <v>22896.420402428968</v>
      </c>
      <c r="FX133" s="63">
        <v>59.382239999999996</v>
      </c>
      <c r="FY133" s="14">
        <v>2452.15</v>
      </c>
      <c r="FZ133" s="64">
        <f t="shared" si="1232"/>
        <v>41294.333120475079</v>
      </c>
      <c r="GA133" s="63">
        <v>0</v>
      </c>
      <c r="GB133" s="14">
        <v>0</v>
      </c>
      <c r="GC133" s="64">
        <v>0</v>
      </c>
      <c r="GD133" s="63">
        <v>0</v>
      </c>
      <c r="GE133" s="14">
        <v>0</v>
      </c>
      <c r="GF133" s="64">
        <v>0</v>
      </c>
      <c r="GG133" s="63">
        <v>0</v>
      </c>
      <c r="GH133" s="14">
        <v>0</v>
      </c>
      <c r="GI133" s="64">
        <v>0</v>
      </c>
      <c r="GJ133" s="63">
        <v>0</v>
      </c>
      <c r="GK133" s="14">
        <v>0</v>
      </c>
      <c r="GL133" s="64">
        <v>0</v>
      </c>
      <c r="GM133" s="63">
        <v>0</v>
      </c>
      <c r="GN133" s="14">
        <v>0</v>
      </c>
      <c r="GO133" s="64">
        <v>0</v>
      </c>
      <c r="GP133" s="63">
        <v>0</v>
      </c>
      <c r="GQ133" s="14">
        <v>0</v>
      </c>
      <c r="GR133" s="64">
        <v>0</v>
      </c>
      <c r="GS133" s="63">
        <v>0</v>
      </c>
      <c r="GT133" s="14">
        <v>0</v>
      </c>
      <c r="GU133" s="64">
        <v>0</v>
      </c>
      <c r="GV133" s="63">
        <v>0</v>
      </c>
      <c r="GW133" s="14">
        <v>0</v>
      </c>
      <c r="GX133" s="64">
        <v>0</v>
      </c>
      <c r="GY133" s="63">
        <v>0.12140000000000001</v>
      </c>
      <c r="GZ133" s="14">
        <v>13.045</v>
      </c>
      <c r="HA133" s="64">
        <f t="shared" ref="HA133" si="1238">GZ133/GY133*1000</f>
        <v>107454.69522240527</v>
      </c>
      <c r="HB133" s="63">
        <v>0</v>
      </c>
      <c r="HC133" s="14">
        <v>0</v>
      </c>
      <c r="HD133" s="64">
        <v>0</v>
      </c>
      <c r="HE133" s="63">
        <v>0</v>
      </c>
      <c r="HF133" s="14">
        <v>0</v>
      </c>
      <c r="HG133" s="64">
        <f t="shared" si="1184"/>
        <v>0</v>
      </c>
      <c r="HH133" s="63">
        <v>0</v>
      </c>
      <c r="HI133" s="14">
        <v>0</v>
      </c>
      <c r="HJ133" s="64">
        <v>0</v>
      </c>
      <c r="HK133" s="63">
        <v>0</v>
      </c>
      <c r="HL133" s="14">
        <v>0</v>
      </c>
      <c r="HM133" s="64">
        <v>0</v>
      </c>
      <c r="HN133" s="63">
        <v>0</v>
      </c>
      <c r="HO133" s="14">
        <v>0</v>
      </c>
      <c r="HP133" s="64">
        <v>0</v>
      </c>
      <c r="HQ133" s="63">
        <v>0</v>
      </c>
      <c r="HR133" s="14">
        <v>0</v>
      </c>
      <c r="HS133" s="64">
        <v>0</v>
      </c>
      <c r="HT133" s="63">
        <v>0</v>
      </c>
      <c r="HU133" s="14">
        <v>0</v>
      </c>
      <c r="HV133" s="64">
        <v>0</v>
      </c>
      <c r="HW133" s="63">
        <v>0</v>
      </c>
      <c r="HX133" s="14">
        <v>0</v>
      </c>
      <c r="HY133" s="64">
        <v>0</v>
      </c>
      <c r="HZ133" s="63">
        <v>0</v>
      </c>
      <c r="IA133" s="14">
        <v>0</v>
      </c>
      <c r="IB133" s="64">
        <v>0</v>
      </c>
      <c r="IC133" s="63">
        <v>0</v>
      </c>
      <c r="ID133" s="14">
        <v>0</v>
      </c>
      <c r="IE133" s="64">
        <f t="shared" si="1186"/>
        <v>0</v>
      </c>
      <c r="IF133" s="63">
        <v>0</v>
      </c>
      <c r="IG133" s="14">
        <v>0</v>
      </c>
      <c r="IH133" s="64">
        <v>0</v>
      </c>
      <c r="II133" s="63">
        <v>0</v>
      </c>
      <c r="IJ133" s="14">
        <v>0</v>
      </c>
      <c r="IK133" s="64">
        <v>0</v>
      </c>
      <c r="IL133" s="63">
        <v>0</v>
      </c>
      <c r="IM133" s="14">
        <v>0</v>
      </c>
      <c r="IN133" s="64">
        <v>0</v>
      </c>
      <c r="IO133" s="63">
        <v>0</v>
      </c>
      <c r="IP133" s="14">
        <v>0</v>
      </c>
      <c r="IQ133" s="64">
        <v>0</v>
      </c>
      <c r="IR133" s="63">
        <v>0</v>
      </c>
      <c r="IS133" s="14">
        <v>0</v>
      </c>
      <c r="IT133" s="64">
        <v>0</v>
      </c>
      <c r="IU133" s="63">
        <v>0</v>
      </c>
      <c r="IV133" s="14">
        <v>0</v>
      </c>
      <c r="IW133" s="64">
        <v>0</v>
      </c>
      <c r="IX133" s="63">
        <v>0</v>
      </c>
      <c r="IY133" s="14">
        <v>0</v>
      </c>
      <c r="IZ133" s="64">
        <f t="shared" si="1187"/>
        <v>0</v>
      </c>
      <c r="JA133" s="63">
        <v>0</v>
      </c>
      <c r="JB133" s="14">
        <v>0</v>
      </c>
      <c r="JC133" s="64">
        <v>0</v>
      </c>
      <c r="JD133" s="63">
        <v>0</v>
      </c>
      <c r="JE133" s="14">
        <v>0</v>
      </c>
      <c r="JF133" s="64">
        <v>0</v>
      </c>
      <c r="JG133" s="63">
        <v>0</v>
      </c>
      <c r="JH133" s="14">
        <v>0</v>
      </c>
      <c r="JI133" s="64">
        <v>0</v>
      </c>
      <c r="JJ133" s="63">
        <v>0</v>
      </c>
      <c r="JK133" s="14">
        <v>0</v>
      </c>
      <c r="JL133" s="64">
        <v>0</v>
      </c>
      <c r="JM133" s="63">
        <v>0.98526999999999998</v>
      </c>
      <c r="JN133" s="14">
        <v>147.41499999999999</v>
      </c>
      <c r="JO133" s="64">
        <f t="shared" si="1233"/>
        <v>149618.88619363221</v>
      </c>
      <c r="JP133" s="63">
        <v>0</v>
      </c>
      <c r="JQ133" s="14">
        <v>0</v>
      </c>
      <c r="JR133" s="64">
        <v>0</v>
      </c>
      <c r="JS133" s="63">
        <v>0</v>
      </c>
      <c r="JT133" s="14">
        <v>0</v>
      </c>
      <c r="JU133" s="64">
        <v>0</v>
      </c>
      <c r="JV133" s="63">
        <v>0</v>
      </c>
      <c r="JW133" s="14">
        <v>0</v>
      </c>
      <c r="JX133" s="64">
        <v>0</v>
      </c>
      <c r="JY133" s="63">
        <v>0</v>
      </c>
      <c r="JZ133" s="14">
        <v>0</v>
      </c>
      <c r="KA133" s="64">
        <v>0</v>
      </c>
      <c r="KB133" s="63">
        <v>1.0247899999999999</v>
      </c>
      <c r="KC133" s="14">
        <v>41.127000000000002</v>
      </c>
      <c r="KD133" s="64">
        <f t="shared" si="1236"/>
        <v>40132.124630412094</v>
      </c>
      <c r="KE133" s="63">
        <v>0.82199999999999995</v>
      </c>
      <c r="KF133" s="14">
        <v>19.908999999999999</v>
      </c>
      <c r="KG133" s="64">
        <f t="shared" ref="KG133" si="1239">KF133/KE133*1000</f>
        <v>24220.194647201948</v>
      </c>
      <c r="KH133" s="11" t="e">
        <f>F133+I133+L133+AM133+AS133+BB133+BH133+#REF!+BN133+BT133+BW133+CF133+CI133+DA133+DD133+DG133+DP133+DS133+DV133+EH133+EK133+EQ133+GD133+EW133+FC133+FF133+FL133+FR133+AG133+FU133+FX133+GA133+GG133+GV133+GY133+HH133+HN133+HQ133+HW133+IL133+IR133+IU133+JJ133+JM133+JP133+JS133+JV133+JY133+KB133+KE133+DJ133+CC133+AA133+AJ133+ET133+FI133+JD133+AD133+AY133+CX133+U133+II133+GM133+O133+CO133+AP133+HT133+GP133+HB133+JG133+C133+IF133+HK133+GS133+HZ133+EN133+GJ133</f>
        <v>#REF!</v>
      </c>
      <c r="KI133" s="21" t="e">
        <f>G133+J133+M133+AN133+AT133+BC133+BI133+#REF!+BO133+BU133+BX133+CG133+CJ133+DB133+DE133+DH133+DQ133+DT133+DW133+EI133+EL133+ER133+GE133+EX133+FD133+FG133+FM133+FS133+AH133+FV133+FY133+GB133+GH133+GW133+GZ133+HI133+HO133+HR133+HX133+IM133+IS133+IV133+JK133+JN133+JQ133+JT133+JW133+JZ133+KC133+KF133+DK133+CD133+AB133+AK133+EU133+FJ133+JE133+AE133+AZ133+CY133+V133+IJ133+GN133+P133+CP133+AQ133+HU133+GQ133+HC133+JH133+D133+IG133+HL133+GT133+IA133+EO133+GK133</f>
        <v>#REF!</v>
      </c>
      <c r="KJ133" s="6"/>
      <c r="KK133" s="9"/>
      <c r="KL133" s="6"/>
      <c r="KM133" s="6"/>
      <c r="KN133" s="6"/>
      <c r="KO133" s="9"/>
      <c r="KP133" s="6"/>
      <c r="KQ133" s="6"/>
      <c r="KR133" s="6"/>
      <c r="KS133" s="9"/>
      <c r="KT133" s="6"/>
      <c r="KU133" s="6"/>
      <c r="KV133" s="1"/>
      <c r="KW133" s="2"/>
      <c r="KX133" s="1"/>
      <c r="KY133" s="1"/>
      <c r="KZ133" s="1"/>
      <c r="LA133" s="2"/>
      <c r="LB133" s="1"/>
      <c r="LC133" s="1"/>
      <c r="LD133" s="1"/>
      <c r="LE133" s="2"/>
      <c r="LF133" s="1"/>
      <c r="LG133" s="1"/>
      <c r="LH133" s="1"/>
      <c r="LI133" s="2"/>
      <c r="LJ133" s="1"/>
      <c r="LK133" s="1"/>
      <c r="LL133" s="1"/>
      <c r="LM133" s="2"/>
      <c r="LN133" s="1"/>
      <c r="LO133" s="1"/>
      <c r="LP133" s="1"/>
      <c r="LQ133" s="2"/>
      <c r="LR133" s="1"/>
      <c r="LS133" s="1"/>
      <c r="LT133" s="1"/>
      <c r="LU133" s="2"/>
      <c r="LV133" s="1"/>
      <c r="LW133" s="1"/>
      <c r="LX133" s="1"/>
      <c r="LY133" s="2"/>
      <c r="LZ133" s="1"/>
      <c r="MA133" s="1"/>
      <c r="MB133" s="1"/>
    </row>
    <row r="134" spans="1:415" x14ac:dyDescent="0.3">
      <c r="A134" s="57">
        <v>2018</v>
      </c>
      <c r="B134" s="58" t="s">
        <v>16</v>
      </c>
      <c r="C134" s="63">
        <v>0</v>
      </c>
      <c r="D134" s="14">
        <v>0</v>
      </c>
      <c r="E134" s="64">
        <v>0</v>
      </c>
      <c r="F134" s="63">
        <v>0</v>
      </c>
      <c r="G134" s="14">
        <v>0</v>
      </c>
      <c r="H134" s="64">
        <v>0</v>
      </c>
      <c r="I134" s="63">
        <v>0</v>
      </c>
      <c r="J134" s="14">
        <v>0</v>
      </c>
      <c r="K134" s="64">
        <v>0</v>
      </c>
      <c r="L134" s="63">
        <v>0</v>
      </c>
      <c r="M134" s="14">
        <v>0</v>
      </c>
      <c r="N134" s="64">
        <v>0</v>
      </c>
      <c r="O134" s="63">
        <v>0</v>
      </c>
      <c r="P134" s="14">
        <v>0</v>
      </c>
      <c r="Q134" s="64">
        <v>0</v>
      </c>
      <c r="R134" s="63"/>
      <c r="S134" s="14"/>
      <c r="T134" s="64"/>
      <c r="U134" s="63">
        <v>0</v>
      </c>
      <c r="V134" s="14">
        <v>0</v>
      </c>
      <c r="W134" s="64">
        <v>0</v>
      </c>
      <c r="X134" s="63">
        <v>0</v>
      </c>
      <c r="Y134" s="14">
        <v>0</v>
      </c>
      <c r="Z134" s="64">
        <v>0</v>
      </c>
      <c r="AA134" s="63">
        <v>43.110080000000004</v>
      </c>
      <c r="AB134" s="14">
        <v>1261.653</v>
      </c>
      <c r="AC134" s="64">
        <f t="shared" si="1226"/>
        <v>29265.846873863375</v>
      </c>
      <c r="AD134" s="63">
        <v>0</v>
      </c>
      <c r="AE134" s="14">
        <v>0</v>
      </c>
      <c r="AF134" s="64">
        <v>0</v>
      </c>
      <c r="AG134" s="63">
        <v>0</v>
      </c>
      <c r="AH134" s="14">
        <v>0</v>
      </c>
      <c r="AI134" s="64">
        <v>0</v>
      </c>
      <c r="AJ134" s="63">
        <v>0</v>
      </c>
      <c r="AK134" s="14">
        <v>0</v>
      </c>
      <c r="AL134" s="64">
        <v>0</v>
      </c>
      <c r="AM134" s="63">
        <v>0</v>
      </c>
      <c r="AN134" s="14">
        <v>0</v>
      </c>
      <c r="AO134" s="64">
        <v>0</v>
      </c>
      <c r="AP134" s="63">
        <v>0</v>
      </c>
      <c r="AQ134" s="14">
        <v>0</v>
      </c>
      <c r="AR134" s="64">
        <v>0</v>
      </c>
      <c r="AS134" s="63">
        <v>1.4E-2</v>
      </c>
      <c r="AT134" s="14">
        <v>1.496</v>
      </c>
      <c r="AU134" s="64">
        <f t="shared" ref="AU134" si="1240">AT134/AS134*1000</f>
        <v>106857.14285714286</v>
      </c>
      <c r="AV134" s="63">
        <v>0</v>
      </c>
      <c r="AW134" s="14">
        <v>0</v>
      </c>
      <c r="AX134" s="64">
        <v>0</v>
      </c>
      <c r="AY134" s="63">
        <v>0</v>
      </c>
      <c r="AZ134" s="14">
        <v>0</v>
      </c>
      <c r="BA134" s="64">
        <v>0</v>
      </c>
      <c r="BB134" s="63">
        <v>0</v>
      </c>
      <c r="BC134" s="14">
        <v>0</v>
      </c>
      <c r="BD134" s="64">
        <v>0</v>
      </c>
      <c r="BE134" s="63"/>
      <c r="BF134" s="14"/>
      <c r="BG134" s="64"/>
      <c r="BH134" s="63">
        <v>0</v>
      </c>
      <c r="BI134" s="14">
        <v>0</v>
      </c>
      <c r="BJ134" s="64">
        <v>0</v>
      </c>
      <c r="BK134" s="63">
        <v>1.0756199999999998</v>
      </c>
      <c r="BL134" s="14">
        <v>57.398000000000003</v>
      </c>
      <c r="BM134" s="64">
        <f t="shared" si="1172"/>
        <v>53362.711738346268</v>
      </c>
      <c r="BN134" s="63">
        <v>0</v>
      </c>
      <c r="BO134" s="14">
        <v>0</v>
      </c>
      <c r="BP134" s="64">
        <v>0</v>
      </c>
      <c r="BQ134" s="63"/>
      <c r="BR134" s="14"/>
      <c r="BS134" s="64"/>
      <c r="BT134" s="63">
        <v>0</v>
      </c>
      <c r="BU134" s="14">
        <v>0</v>
      </c>
      <c r="BV134" s="64">
        <v>0</v>
      </c>
      <c r="BW134" s="63">
        <v>0</v>
      </c>
      <c r="BX134" s="14">
        <v>0</v>
      </c>
      <c r="BY134" s="64">
        <v>0</v>
      </c>
      <c r="BZ134" s="63"/>
      <c r="CA134" s="14"/>
      <c r="CB134" s="64"/>
      <c r="CC134" s="63">
        <v>5.1074599999999997</v>
      </c>
      <c r="CD134" s="14">
        <v>149.64099999999999</v>
      </c>
      <c r="CE134" s="64">
        <f t="shared" si="1227"/>
        <v>29298.516287939601</v>
      </c>
      <c r="CF134" s="63">
        <v>0</v>
      </c>
      <c r="CG134" s="14">
        <v>0</v>
      </c>
      <c r="CH134" s="64">
        <v>0</v>
      </c>
      <c r="CI134" s="63">
        <v>0</v>
      </c>
      <c r="CJ134" s="14">
        <v>0</v>
      </c>
      <c r="CK134" s="64">
        <v>0</v>
      </c>
      <c r="CL134" s="63">
        <v>0</v>
      </c>
      <c r="CM134" s="14">
        <v>0</v>
      </c>
      <c r="CN134" s="64">
        <f t="shared" si="1174"/>
        <v>0</v>
      </c>
      <c r="CO134" s="63">
        <v>0</v>
      </c>
      <c r="CP134" s="14">
        <v>0</v>
      </c>
      <c r="CQ134" s="64">
        <v>0</v>
      </c>
      <c r="CR134" s="63">
        <v>0</v>
      </c>
      <c r="CS134" s="14">
        <v>0</v>
      </c>
      <c r="CT134" s="64">
        <f t="shared" si="1175"/>
        <v>0</v>
      </c>
      <c r="CU134" s="63">
        <v>0</v>
      </c>
      <c r="CV134" s="14">
        <v>0</v>
      </c>
      <c r="CW134" s="64">
        <v>0</v>
      </c>
      <c r="CX134" s="63">
        <v>0</v>
      </c>
      <c r="CY134" s="14">
        <v>0</v>
      </c>
      <c r="CZ134" s="64">
        <v>0</v>
      </c>
      <c r="DA134" s="63">
        <v>0</v>
      </c>
      <c r="DB134" s="14">
        <v>0</v>
      </c>
      <c r="DC134" s="64">
        <v>0</v>
      </c>
      <c r="DD134" s="63">
        <v>0</v>
      </c>
      <c r="DE134" s="14">
        <v>0</v>
      </c>
      <c r="DF134" s="64">
        <v>0</v>
      </c>
      <c r="DG134" s="63">
        <v>0</v>
      </c>
      <c r="DH134" s="14">
        <v>0</v>
      </c>
      <c r="DI134" s="64">
        <v>0</v>
      </c>
      <c r="DJ134" s="63">
        <v>0</v>
      </c>
      <c r="DK134" s="14">
        <v>0</v>
      </c>
      <c r="DL134" s="64">
        <v>0</v>
      </c>
      <c r="DM134" s="63">
        <v>0</v>
      </c>
      <c r="DN134" s="14">
        <v>0</v>
      </c>
      <c r="DO134" s="64">
        <v>0</v>
      </c>
      <c r="DP134" s="63">
        <v>0</v>
      </c>
      <c r="DQ134" s="14">
        <v>0</v>
      </c>
      <c r="DR134" s="64">
        <v>0</v>
      </c>
      <c r="DS134" s="63">
        <v>0</v>
      </c>
      <c r="DT134" s="14">
        <v>0</v>
      </c>
      <c r="DU134" s="64">
        <v>0</v>
      </c>
      <c r="DV134" s="63">
        <v>0</v>
      </c>
      <c r="DW134" s="14">
        <v>0</v>
      </c>
      <c r="DX134" s="64">
        <v>0</v>
      </c>
      <c r="DY134" s="63">
        <v>0</v>
      </c>
      <c r="DZ134" s="14">
        <v>0</v>
      </c>
      <c r="EA134" s="64">
        <f t="shared" si="1176"/>
        <v>0</v>
      </c>
      <c r="EB134" s="63">
        <v>0</v>
      </c>
      <c r="EC134" s="14">
        <v>0</v>
      </c>
      <c r="ED134" s="64">
        <f t="shared" si="1177"/>
        <v>0</v>
      </c>
      <c r="EE134" s="63">
        <v>0</v>
      </c>
      <c r="EF134" s="14">
        <v>0</v>
      </c>
      <c r="EG134" s="64">
        <f t="shared" si="1201"/>
        <v>0</v>
      </c>
      <c r="EH134" s="63">
        <v>0</v>
      </c>
      <c r="EI134" s="14">
        <v>0</v>
      </c>
      <c r="EJ134" s="64">
        <v>0</v>
      </c>
      <c r="EK134" s="63">
        <v>0</v>
      </c>
      <c r="EL134" s="14">
        <v>0</v>
      </c>
      <c r="EM134" s="64">
        <v>0</v>
      </c>
      <c r="EN134" s="63">
        <v>0</v>
      </c>
      <c r="EO134" s="14">
        <v>0</v>
      </c>
      <c r="EP134" s="64">
        <v>0</v>
      </c>
      <c r="EQ134" s="63">
        <v>0</v>
      </c>
      <c r="ER134" s="14">
        <v>0</v>
      </c>
      <c r="ES134" s="64">
        <v>0</v>
      </c>
      <c r="ET134" s="63">
        <v>36.906999999999996</v>
      </c>
      <c r="EU134" s="14">
        <v>623.94100000000003</v>
      </c>
      <c r="EV134" s="64">
        <f t="shared" si="1229"/>
        <v>16905.763134364759</v>
      </c>
      <c r="EW134" s="63">
        <v>0</v>
      </c>
      <c r="EX134" s="14">
        <v>0</v>
      </c>
      <c r="EY134" s="64">
        <v>0</v>
      </c>
      <c r="EZ134" s="63"/>
      <c r="FA134" s="14"/>
      <c r="FB134" s="64"/>
      <c r="FC134" s="63">
        <v>0</v>
      </c>
      <c r="FD134" s="14">
        <v>0</v>
      </c>
      <c r="FE134" s="64">
        <v>0</v>
      </c>
      <c r="FF134" s="63">
        <v>0.14399999999999999</v>
      </c>
      <c r="FG134" s="14">
        <v>6.6820000000000004</v>
      </c>
      <c r="FH134" s="64">
        <f t="shared" si="1230"/>
        <v>46402.777777777788</v>
      </c>
      <c r="FI134" s="63">
        <v>0</v>
      </c>
      <c r="FJ134" s="14">
        <v>0</v>
      </c>
      <c r="FK134" s="64">
        <v>0</v>
      </c>
      <c r="FL134" s="63">
        <v>0</v>
      </c>
      <c r="FM134" s="14">
        <v>0</v>
      </c>
      <c r="FN134" s="64">
        <v>0</v>
      </c>
      <c r="FO134" s="63">
        <v>0</v>
      </c>
      <c r="FP134" s="14">
        <v>0</v>
      </c>
      <c r="FQ134" s="64">
        <f t="shared" si="1180"/>
        <v>0</v>
      </c>
      <c r="FR134" s="63">
        <v>0</v>
      </c>
      <c r="FS134" s="14">
        <v>0</v>
      </c>
      <c r="FT134" s="64">
        <v>0</v>
      </c>
      <c r="FU134" s="63">
        <v>3.1299299999999999</v>
      </c>
      <c r="FV134" s="14">
        <v>48.978000000000002</v>
      </c>
      <c r="FW134" s="64">
        <f t="shared" si="1231"/>
        <v>15648.273284067058</v>
      </c>
      <c r="FX134" s="63">
        <v>28.219729999999998</v>
      </c>
      <c r="FY134" s="14">
        <v>672.89099999999996</v>
      </c>
      <c r="FZ134" s="64">
        <f t="shared" si="1232"/>
        <v>23844.700144189897</v>
      </c>
      <c r="GA134" s="63">
        <v>0</v>
      </c>
      <c r="GB134" s="14">
        <v>0</v>
      </c>
      <c r="GC134" s="64">
        <v>0</v>
      </c>
      <c r="GD134" s="63">
        <v>0</v>
      </c>
      <c r="GE134" s="14">
        <v>0</v>
      </c>
      <c r="GF134" s="64">
        <v>0</v>
      </c>
      <c r="GG134" s="63">
        <v>0</v>
      </c>
      <c r="GH134" s="14">
        <v>0</v>
      </c>
      <c r="GI134" s="64">
        <v>0</v>
      </c>
      <c r="GJ134" s="63">
        <v>0</v>
      </c>
      <c r="GK134" s="14">
        <v>0</v>
      </c>
      <c r="GL134" s="64">
        <v>0</v>
      </c>
      <c r="GM134" s="63">
        <v>0</v>
      </c>
      <c r="GN134" s="14">
        <v>0</v>
      </c>
      <c r="GO134" s="64">
        <v>0</v>
      </c>
      <c r="GP134" s="63">
        <v>0</v>
      </c>
      <c r="GQ134" s="14">
        <v>0</v>
      </c>
      <c r="GR134" s="64">
        <v>0</v>
      </c>
      <c r="GS134" s="63">
        <v>0</v>
      </c>
      <c r="GT134" s="14">
        <v>0</v>
      </c>
      <c r="GU134" s="64">
        <v>0</v>
      </c>
      <c r="GV134" s="63">
        <v>0</v>
      </c>
      <c r="GW134" s="14">
        <v>0</v>
      </c>
      <c r="GX134" s="64">
        <v>0</v>
      </c>
      <c r="GY134" s="63">
        <v>0</v>
      </c>
      <c r="GZ134" s="14">
        <v>0</v>
      </c>
      <c r="HA134" s="64">
        <v>0</v>
      </c>
      <c r="HB134" s="63">
        <v>0</v>
      </c>
      <c r="HC134" s="14">
        <v>0</v>
      </c>
      <c r="HD134" s="64">
        <v>0</v>
      </c>
      <c r="HE134" s="63">
        <v>0</v>
      </c>
      <c r="HF134" s="14">
        <v>0</v>
      </c>
      <c r="HG134" s="64">
        <f t="shared" si="1184"/>
        <v>0</v>
      </c>
      <c r="HH134" s="63">
        <v>0</v>
      </c>
      <c r="HI134" s="14">
        <v>0</v>
      </c>
      <c r="HJ134" s="64">
        <v>0</v>
      </c>
      <c r="HK134" s="63">
        <v>0</v>
      </c>
      <c r="HL134" s="14">
        <v>0</v>
      </c>
      <c r="HM134" s="64">
        <v>0</v>
      </c>
      <c r="HN134" s="63">
        <v>0</v>
      </c>
      <c r="HO134" s="14">
        <v>0</v>
      </c>
      <c r="HP134" s="64">
        <v>0</v>
      </c>
      <c r="HQ134" s="63">
        <v>0</v>
      </c>
      <c r="HR134" s="14">
        <v>0</v>
      </c>
      <c r="HS134" s="64">
        <v>0</v>
      </c>
      <c r="HT134" s="63">
        <v>0</v>
      </c>
      <c r="HU134" s="14">
        <v>0</v>
      </c>
      <c r="HV134" s="64">
        <v>0</v>
      </c>
      <c r="HW134" s="63">
        <v>0</v>
      </c>
      <c r="HX134" s="14">
        <v>0</v>
      </c>
      <c r="HY134" s="64">
        <v>0</v>
      </c>
      <c r="HZ134" s="63">
        <v>0</v>
      </c>
      <c r="IA134" s="14">
        <v>0</v>
      </c>
      <c r="IB134" s="64">
        <v>0</v>
      </c>
      <c r="IC134" s="63">
        <v>0</v>
      </c>
      <c r="ID134" s="14">
        <v>0</v>
      </c>
      <c r="IE134" s="64">
        <f t="shared" si="1186"/>
        <v>0</v>
      </c>
      <c r="IF134" s="63">
        <v>0</v>
      </c>
      <c r="IG134" s="14">
        <v>0</v>
      </c>
      <c r="IH134" s="64">
        <v>0</v>
      </c>
      <c r="II134" s="63">
        <v>0</v>
      </c>
      <c r="IJ134" s="14">
        <v>0</v>
      </c>
      <c r="IK134" s="64">
        <v>0</v>
      </c>
      <c r="IL134" s="63">
        <v>0</v>
      </c>
      <c r="IM134" s="14">
        <v>0</v>
      </c>
      <c r="IN134" s="64">
        <v>0</v>
      </c>
      <c r="IO134" s="63">
        <v>0</v>
      </c>
      <c r="IP134" s="14">
        <v>0</v>
      </c>
      <c r="IQ134" s="64">
        <v>0</v>
      </c>
      <c r="IR134" s="63">
        <v>0</v>
      </c>
      <c r="IS134" s="14">
        <v>0</v>
      </c>
      <c r="IT134" s="64">
        <v>0</v>
      </c>
      <c r="IU134" s="63">
        <v>0</v>
      </c>
      <c r="IV134" s="14">
        <v>0</v>
      </c>
      <c r="IW134" s="64">
        <v>0</v>
      </c>
      <c r="IX134" s="63">
        <v>0</v>
      </c>
      <c r="IY134" s="14">
        <v>0</v>
      </c>
      <c r="IZ134" s="64">
        <f t="shared" si="1187"/>
        <v>0</v>
      </c>
      <c r="JA134" s="63">
        <v>0</v>
      </c>
      <c r="JB134" s="14">
        <v>0</v>
      </c>
      <c r="JC134" s="64">
        <v>0</v>
      </c>
      <c r="JD134" s="63">
        <v>0</v>
      </c>
      <c r="JE134" s="14">
        <v>0</v>
      </c>
      <c r="JF134" s="64">
        <v>0</v>
      </c>
      <c r="JG134" s="63">
        <v>0</v>
      </c>
      <c r="JH134" s="14">
        <v>0</v>
      </c>
      <c r="JI134" s="64">
        <v>0</v>
      </c>
      <c r="JJ134" s="63">
        <v>0</v>
      </c>
      <c r="JK134" s="14">
        <v>0</v>
      </c>
      <c r="JL134" s="64">
        <v>0</v>
      </c>
      <c r="JM134" s="63">
        <v>10.247</v>
      </c>
      <c r="JN134" s="14">
        <v>424.09100000000001</v>
      </c>
      <c r="JO134" s="64">
        <f t="shared" si="1233"/>
        <v>41386.84493022348</v>
      </c>
      <c r="JP134" s="63">
        <v>0</v>
      </c>
      <c r="JQ134" s="14">
        <v>0</v>
      </c>
      <c r="JR134" s="64">
        <v>0</v>
      </c>
      <c r="JS134" s="63">
        <v>0</v>
      </c>
      <c r="JT134" s="14">
        <v>0</v>
      </c>
      <c r="JU134" s="64">
        <v>0</v>
      </c>
      <c r="JV134" s="63">
        <v>0.68</v>
      </c>
      <c r="JW134" s="14">
        <v>24.544</v>
      </c>
      <c r="JX134" s="64">
        <f t="shared" si="1235"/>
        <v>36094.117647058825</v>
      </c>
      <c r="JY134" s="63">
        <v>0</v>
      </c>
      <c r="JZ134" s="14">
        <v>0</v>
      </c>
      <c r="KA134" s="64">
        <v>0</v>
      </c>
      <c r="KB134" s="63">
        <v>0.25538</v>
      </c>
      <c r="KC134" s="14">
        <v>9.8480000000000008</v>
      </c>
      <c r="KD134" s="64">
        <f t="shared" si="1236"/>
        <v>38562.142689325708</v>
      </c>
      <c r="KE134" s="63">
        <v>0</v>
      </c>
      <c r="KF134" s="14">
        <v>0</v>
      </c>
      <c r="KG134" s="64">
        <v>0</v>
      </c>
      <c r="KH134" s="11" t="e">
        <f>F134+I134+L134+AM134+AS134+BB134+BH134+#REF!+BN134+BT134+BW134+CF134+CI134+DA134+DD134+DG134+DP134+DS134+DV134+EH134+EK134+EQ134+GD134+EW134+FC134+FF134+FL134+FR134+AG134+FU134+FX134+GA134+GG134+GV134+GY134+HH134+HN134+HQ134+HW134+IL134+IR134+IU134+JJ134+JM134+JP134+JS134+JV134+JY134+KB134+KE134+DJ134+CC134+AA134+AJ134+ET134+FI134+JD134+AD134+AY134+CX134+U134+II134+GM134+O134+CO134+AP134+HT134+GP134+HB134+JG134+C134+IF134+HK134+GS134+HZ134+EN134+GJ134</f>
        <v>#REF!</v>
      </c>
      <c r="KI134" s="21" t="e">
        <f>G134+J134+M134+AN134+AT134+BC134+BI134+#REF!+BO134+BU134+BX134+CG134+CJ134+DB134+DE134+DH134+DQ134+DT134+DW134+EI134+EL134+ER134+GE134+EX134+FD134+FG134+FM134+FS134+AH134+FV134+FY134+GB134+GH134+GW134+GZ134+HI134+HO134+HR134+HX134+IM134+IS134+IV134+JK134+JN134+JQ134+JT134+JW134+JZ134+KC134+KF134+DK134+CD134+AB134+AK134+EU134+FJ134+JE134+AE134+AZ134+CY134+V134+IJ134+GN134+P134+CP134+AQ134+HU134+GQ134+HC134+JH134+D134+IG134+HL134+GT134+IA134+EO134+GK134</f>
        <v>#REF!</v>
      </c>
      <c r="KJ134" s="6"/>
      <c r="KK134" s="9"/>
      <c r="KL134" s="6"/>
      <c r="KM134" s="6"/>
      <c r="KN134" s="6"/>
      <c r="KO134" s="9"/>
      <c r="KP134" s="6"/>
      <c r="KQ134" s="6"/>
      <c r="KR134" s="6"/>
      <c r="KS134" s="9"/>
      <c r="KT134" s="6"/>
      <c r="KU134" s="6"/>
      <c r="KV134" s="1"/>
      <c r="KW134" s="2"/>
      <c r="KX134" s="1"/>
      <c r="KY134" s="1"/>
      <c r="KZ134" s="1"/>
      <c r="LA134" s="2"/>
      <c r="LB134" s="1"/>
      <c r="LC134" s="1"/>
      <c r="LD134" s="1"/>
      <c r="LE134" s="2"/>
      <c r="LF134" s="1"/>
      <c r="LG134" s="1"/>
      <c r="LH134" s="1"/>
      <c r="LI134" s="2"/>
      <c r="LJ134" s="1"/>
      <c r="LK134" s="1"/>
      <c r="LL134" s="1"/>
      <c r="LM134" s="2"/>
      <c r="LN134" s="1"/>
      <c r="LO134" s="1"/>
      <c r="LP134" s="1"/>
      <c r="LQ134" s="2"/>
      <c r="LR134" s="1"/>
      <c r="LS134" s="1"/>
      <c r="LT134" s="1"/>
      <c r="LU134" s="2"/>
      <c r="LV134" s="1"/>
      <c r="LW134" s="1"/>
      <c r="LX134" s="1"/>
      <c r="LY134" s="2"/>
      <c r="LZ134" s="1"/>
      <c r="MA134" s="1"/>
      <c r="MB134" s="1"/>
    </row>
    <row r="135" spans="1:415" ht="15" thickBot="1" x14ac:dyDescent="0.35">
      <c r="A135" s="87"/>
      <c r="B135" s="88" t="s">
        <v>17</v>
      </c>
      <c r="C135" s="78">
        <f>SUM(C123:C134)</f>
        <v>0</v>
      </c>
      <c r="D135" s="47">
        <f>SUM(D123:D134)</f>
        <v>0</v>
      </c>
      <c r="E135" s="79"/>
      <c r="F135" s="78">
        <f>SUM(F123:F134)</f>
        <v>0.85545000000000004</v>
      </c>
      <c r="G135" s="47">
        <f>SUM(G123:G134)</f>
        <v>30.882999999999999</v>
      </c>
      <c r="H135" s="79"/>
      <c r="I135" s="78">
        <f>SUM(I123:I134)</f>
        <v>0</v>
      </c>
      <c r="J135" s="47">
        <f>SUM(J123:J134)</f>
        <v>0</v>
      </c>
      <c r="K135" s="79"/>
      <c r="L135" s="78">
        <f>SUM(L123:L134)</f>
        <v>3.9600000000000003E-2</v>
      </c>
      <c r="M135" s="47">
        <f>SUM(M123:M134)</f>
        <v>1.788</v>
      </c>
      <c r="N135" s="79"/>
      <c r="O135" s="78">
        <f>SUM(O123:O134)</f>
        <v>0</v>
      </c>
      <c r="P135" s="47">
        <f>SUM(P123:P134)</f>
        <v>0</v>
      </c>
      <c r="Q135" s="79"/>
      <c r="R135" s="78"/>
      <c r="S135" s="47"/>
      <c r="T135" s="79"/>
      <c r="U135" s="78">
        <f>SUM(U123:U134)</f>
        <v>0.71416000000000002</v>
      </c>
      <c r="V135" s="47">
        <f>SUM(V123:V134)</f>
        <v>42.164000000000001</v>
      </c>
      <c r="W135" s="79"/>
      <c r="X135" s="78">
        <f>SUM(X123:X134)</f>
        <v>0</v>
      </c>
      <c r="Y135" s="47">
        <f>SUM(Y123:Y134)</f>
        <v>0</v>
      </c>
      <c r="Z135" s="79"/>
      <c r="AA135" s="78">
        <f>SUM(AA123:AA134)</f>
        <v>346.35653000000002</v>
      </c>
      <c r="AB135" s="47">
        <f>SUM(AB123:AB134)</f>
        <v>10600.846</v>
      </c>
      <c r="AC135" s="79"/>
      <c r="AD135" s="78">
        <f>SUM(AD123:AD134)</f>
        <v>0</v>
      </c>
      <c r="AE135" s="47">
        <f>SUM(AE123:AE134)</f>
        <v>0</v>
      </c>
      <c r="AF135" s="79"/>
      <c r="AG135" s="78">
        <f>SUM(AG123:AG134)</f>
        <v>0</v>
      </c>
      <c r="AH135" s="47">
        <f>SUM(AH123:AH134)</f>
        <v>0</v>
      </c>
      <c r="AI135" s="79"/>
      <c r="AJ135" s="78">
        <f>SUM(AJ123:AJ134)</f>
        <v>0</v>
      </c>
      <c r="AK135" s="47">
        <f>SUM(AK123:AK134)</f>
        <v>0</v>
      </c>
      <c r="AL135" s="79"/>
      <c r="AM135" s="78">
        <f>SUM(AM123:AM134)</f>
        <v>0</v>
      </c>
      <c r="AN135" s="47">
        <f>SUM(AN123:AN134)</f>
        <v>0</v>
      </c>
      <c r="AO135" s="79"/>
      <c r="AP135" s="78">
        <f>SUM(AP123:AP134)</f>
        <v>0</v>
      </c>
      <c r="AQ135" s="47">
        <f>SUM(AQ123:AQ134)</f>
        <v>0</v>
      </c>
      <c r="AR135" s="79"/>
      <c r="AS135" s="78">
        <f>SUM(AS123:AS134)</f>
        <v>4.5179999999999998E-2</v>
      </c>
      <c r="AT135" s="47">
        <f>SUM(AT123:AT134)</f>
        <v>3.38</v>
      </c>
      <c r="AU135" s="79"/>
      <c r="AV135" s="78">
        <v>0</v>
      </c>
      <c r="AW135" s="47">
        <v>0</v>
      </c>
      <c r="AX135" s="79"/>
      <c r="AY135" s="78">
        <f>SUM(AY123:AY134)</f>
        <v>0</v>
      </c>
      <c r="AZ135" s="47">
        <f>SUM(AZ123:AZ134)</f>
        <v>0</v>
      </c>
      <c r="BA135" s="79"/>
      <c r="BB135" s="78">
        <f>SUM(BB123:BB134)</f>
        <v>0</v>
      </c>
      <c r="BC135" s="47">
        <f>SUM(BC123:BC134)</f>
        <v>0</v>
      </c>
      <c r="BD135" s="79"/>
      <c r="BE135" s="78"/>
      <c r="BF135" s="47"/>
      <c r="BG135" s="79"/>
      <c r="BH135" s="78">
        <f>SUM(BH123:BH134)</f>
        <v>0</v>
      </c>
      <c r="BI135" s="47">
        <f>SUM(BI123:BI134)</f>
        <v>0</v>
      </c>
      <c r="BJ135" s="79"/>
      <c r="BK135" s="78">
        <f>SUM(BK123:BK134)</f>
        <v>4.9590199999999998</v>
      </c>
      <c r="BL135" s="47">
        <f>SUM(BL123:BL134)</f>
        <v>220.21799999999999</v>
      </c>
      <c r="BM135" s="79"/>
      <c r="BN135" s="78">
        <f>SUM(BN123:BN134)</f>
        <v>0</v>
      </c>
      <c r="BO135" s="47">
        <f>SUM(BO123:BO134)</f>
        <v>0</v>
      </c>
      <c r="BP135" s="79"/>
      <c r="BQ135" s="78"/>
      <c r="BR135" s="47"/>
      <c r="BS135" s="79"/>
      <c r="BT135" s="78">
        <f>SUM(BT123:BT134)</f>
        <v>0</v>
      </c>
      <c r="BU135" s="47">
        <f>SUM(BU123:BU134)</f>
        <v>0</v>
      </c>
      <c r="BV135" s="79"/>
      <c r="BW135" s="78">
        <f>SUM(BW123:BW134)</f>
        <v>0</v>
      </c>
      <c r="BX135" s="47">
        <f>SUM(BX123:BX134)</f>
        <v>0</v>
      </c>
      <c r="BY135" s="79"/>
      <c r="BZ135" s="78"/>
      <c r="CA135" s="47"/>
      <c r="CB135" s="79"/>
      <c r="CC135" s="78">
        <f t="shared" ref="CC135:CD135" si="1241">SUM(CC123:CC134)</f>
        <v>239.70471000000001</v>
      </c>
      <c r="CD135" s="47">
        <f t="shared" si="1241"/>
        <v>6279.7819999999992</v>
      </c>
      <c r="CE135" s="79"/>
      <c r="CF135" s="78">
        <f>SUM(CF123:CF134)</f>
        <v>0</v>
      </c>
      <c r="CG135" s="47">
        <f>SUM(CG123:CG134)</f>
        <v>0</v>
      </c>
      <c r="CH135" s="79"/>
      <c r="CI135" s="78">
        <f>SUM(CI123:CI134)</f>
        <v>0</v>
      </c>
      <c r="CJ135" s="47">
        <f>SUM(CJ123:CJ134)</f>
        <v>0</v>
      </c>
      <c r="CK135" s="79"/>
      <c r="CL135" s="78">
        <f t="shared" ref="CL135:CM135" si="1242">SUM(CL123:CL134)</f>
        <v>0</v>
      </c>
      <c r="CM135" s="47">
        <f t="shared" si="1242"/>
        <v>0</v>
      </c>
      <c r="CN135" s="79"/>
      <c r="CO135" s="78">
        <f>SUM(CO123:CO134)</f>
        <v>0</v>
      </c>
      <c r="CP135" s="47">
        <f>SUM(CP123:CP134)</f>
        <v>0</v>
      </c>
      <c r="CQ135" s="79"/>
      <c r="CR135" s="78">
        <f t="shared" ref="CR135:CS135" si="1243">SUM(CR123:CR134)</f>
        <v>0</v>
      </c>
      <c r="CS135" s="47">
        <f t="shared" si="1243"/>
        <v>0</v>
      </c>
      <c r="CT135" s="79"/>
      <c r="CU135" s="78">
        <f>SUM(CU123:CU134)</f>
        <v>0</v>
      </c>
      <c r="CV135" s="47">
        <f>SUM(CV123:CV134)</f>
        <v>0</v>
      </c>
      <c r="CW135" s="79"/>
      <c r="CX135" s="78">
        <f>SUM(CX123:CX134)</f>
        <v>0.02</v>
      </c>
      <c r="CY135" s="47">
        <f>SUM(CY123:CY134)</f>
        <v>0.23599999999999999</v>
      </c>
      <c r="CZ135" s="79"/>
      <c r="DA135" s="78">
        <f>SUM(DA123:DA134)</f>
        <v>0</v>
      </c>
      <c r="DB135" s="47">
        <f>SUM(DB123:DB134)</f>
        <v>0</v>
      </c>
      <c r="DC135" s="79"/>
      <c r="DD135" s="78">
        <f>SUM(DD123:DD134)</f>
        <v>0</v>
      </c>
      <c r="DE135" s="47">
        <f>SUM(DE123:DE134)</f>
        <v>0</v>
      </c>
      <c r="DF135" s="79"/>
      <c r="DG135" s="78">
        <f>SUM(DG123:DG134)</f>
        <v>1.5E-3</v>
      </c>
      <c r="DH135" s="47">
        <f>SUM(DH123:DH134)</f>
        <v>9.2999999999999999E-2</v>
      </c>
      <c r="DI135" s="79"/>
      <c r="DJ135" s="78">
        <f>SUM(DJ123:DJ134)</f>
        <v>0</v>
      </c>
      <c r="DK135" s="47">
        <f>SUM(DK123:DK134)</f>
        <v>0</v>
      </c>
      <c r="DL135" s="79"/>
      <c r="DM135" s="78">
        <f>SUM(DM123:DM134)</f>
        <v>0</v>
      </c>
      <c r="DN135" s="47">
        <f>SUM(DN123:DN134)</f>
        <v>0</v>
      </c>
      <c r="DO135" s="79"/>
      <c r="DP135" s="78">
        <f>SUM(DP123:DP134)</f>
        <v>0</v>
      </c>
      <c r="DQ135" s="47">
        <f>SUM(DQ123:DQ134)</f>
        <v>0</v>
      </c>
      <c r="DR135" s="79"/>
      <c r="DS135" s="78">
        <f>SUM(DS123:DS134)</f>
        <v>0</v>
      </c>
      <c r="DT135" s="47">
        <f>SUM(DT123:DT134)</f>
        <v>0</v>
      </c>
      <c r="DU135" s="79"/>
      <c r="DV135" s="78">
        <f>SUM(DV123:DV134)</f>
        <v>0</v>
      </c>
      <c r="DW135" s="47">
        <f>SUM(DW123:DW134)</f>
        <v>0</v>
      </c>
      <c r="DX135" s="79"/>
      <c r="DY135" s="78">
        <f t="shared" ref="DY135:DZ135" si="1244">SUM(DY123:DY134)</f>
        <v>0</v>
      </c>
      <c r="DZ135" s="47">
        <f t="shared" si="1244"/>
        <v>0</v>
      </c>
      <c r="EA135" s="79"/>
      <c r="EB135" s="78">
        <f t="shared" ref="EB135:EC135" si="1245">SUM(EB123:EB134)</f>
        <v>0</v>
      </c>
      <c r="EC135" s="47">
        <f t="shared" si="1245"/>
        <v>0</v>
      </c>
      <c r="ED135" s="79"/>
      <c r="EE135" s="78">
        <f>SUM(EE123:EE134)</f>
        <v>0</v>
      </c>
      <c r="EF135" s="47">
        <f>SUM(EF123:EF134)</f>
        <v>0</v>
      </c>
      <c r="EG135" s="79"/>
      <c r="EH135" s="78">
        <f>SUM(EH123:EH134)</f>
        <v>6.6603300000000001</v>
      </c>
      <c r="EI135" s="47">
        <f>SUM(EI123:EI134)</f>
        <v>248.46600000000001</v>
      </c>
      <c r="EJ135" s="79"/>
      <c r="EK135" s="78">
        <f>SUM(EK123:EK134)</f>
        <v>0</v>
      </c>
      <c r="EL135" s="47">
        <f>SUM(EL123:EL134)</f>
        <v>0</v>
      </c>
      <c r="EM135" s="79"/>
      <c r="EN135" s="78">
        <f>SUM(EN123:EN134)</f>
        <v>0.44160000000000005</v>
      </c>
      <c r="EO135" s="47">
        <f>SUM(EO123:EO134)</f>
        <v>27.189</v>
      </c>
      <c r="EP135" s="79"/>
      <c r="EQ135" s="78">
        <f>SUM(EQ123:EQ134)</f>
        <v>0</v>
      </c>
      <c r="ER135" s="47">
        <f>SUM(ER123:ER134)</f>
        <v>0</v>
      </c>
      <c r="ES135" s="79"/>
      <c r="ET135" s="78">
        <f>SUM(ET123:ET134)</f>
        <v>45.1815</v>
      </c>
      <c r="EU135" s="47">
        <f>SUM(EU123:EU134)</f>
        <v>890.01400000000012</v>
      </c>
      <c r="EV135" s="79"/>
      <c r="EW135" s="78">
        <f>SUM(EW123:EW134)</f>
        <v>0</v>
      </c>
      <c r="EX135" s="47">
        <f>SUM(EX123:EX134)</f>
        <v>0</v>
      </c>
      <c r="EY135" s="79"/>
      <c r="EZ135" s="78"/>
      <c r="FA135" s="47"/>
      <c r="FB135" s="79"/>
      <c r="FC135" s="78">
        <f>SUM(FC123:FC134)</f>
        <v>0</v>
      </c>
      <c r="FD135" s="47">
        <f>SUM(FD123:FD134)</f>
        <v>0</v>
      </c>
      <c r="FE135" s="79"/>
      <c r="FF135" s="78">
        <f>SUM(FF123:FF134)</f>
        <v>1.6226399999999999</v>
      </c>
      <c r="FG135" s="47">
        <f>SUM(FG123:FG134)</f>
        <v>38.238999999999997</v>
      </c>
      <c r="FH135" s="79"/>
      <c r="FI135" s="78">
        <f>SUM(FI123:FI134)</f>
        <v>0</v>
      </c>
      <c r="FJ135" s="47">
        <f>SUM(FJ123:FJ134)</f>
        <v>0</v>
      </c>
      <c r="FK135" s="79"/>
      <c r="FL135" s="78">
        <f t="shared" ref="FL135:FM135" si="1246">SUM(FL123:FL134)</f>
        <v>0</v>
      </c>
      <c r="FM135" s="47">
        <f t="shared" si="1246"/>
        <v>0</v>
      </c>
      <c r="FN135" s="79"/>
      <c r="FO135" s="78">
        <f t="shared" ref="FO135:FP135" si="1247">SUM(FO123:FO134)</f>
        <v>0</v>
      </c>
      <c r="FP135" s="47">
        <f t="shared" si="1247"/>
        <v>0</v>
      </c>
      <c r="FQ135" s="79"/>
      <c r="FR135" s="78">
        <f t="shared" ref="FR135:FS135" si="1248">SUM(FR123:FR134)</f>
        <v>23.114979999999999</v>
      </c>
      <c r="FS135" s="47">
        <f t="shared" si="1248"/>
        <v>755.46500000000003</v>
      </c>
      <c r="FT135" s="79"/>
      <c r="FU135" s="78">
        <f t="shared" ref="FU135:FV135" si="1249">SUM(FU123:FU134)</f>
        <v>37.014463999999997</v>
      </c>
      <c r="FV135" s="47">
        <f t="shared" si="1249"/>
        <v>485.86697901028828</v>
      </c>
      <c r="FW135" s="79"/>
      <c r="FX135" s="78">
        <f t="shared" ref="FX135:FY135" si="1250">SUM(FX123:FX134)</f>
        <v>487.05459000000008</v>
      </c>
      <c r="FY135" s="47">
        <f t="shared" si="1250"/>
        <v>15219.646999999999</v>
      </c>
      <c r="FZ135" s="79"/>
      <c r="GA135" s="78">
        <f t="shared" ref="GA135:GB135" si="1251">SUM(GA123:GA134)</f>
        <v>0</v>
      </c>
      <c r="GB135" s="47">
        <f t="shared" si="1251"/>
        <v>0</v>
      </c>
      <c r="GC135" s="79"/>
      <c r="GD135" s="78">
        <f t="shared" ref="GD135:GE135" si="1252">SUM(GD123:GD134)</f>
        <v>0</v>
      </c>
      <c r="GE135" s="47">
        <f t="shared" si="1252"/>
        <v>0</v>
      </c>
      <c r="GF135" s="79"/>
      <c r="GG135" s="78">
        <f t="shared" ref="GG135:GH135" si="1253">SUM(GG123:GG134)</f>
        <v>18.399999999999999</v>
      </c>
      <c r="GH135" s="47">
        <f t="shared" si="1253"/>
        <v>508.76</v>
      </c>
      <c r="GI135" s="79"/>
      <c r="GJ135" s="78">
        <f t="shared" ref="GJ135:GK135" si="1254">SUM(GJ123:GJ134)</f>
        <v>0</v>
      </c>
      <c r="GK135" s="47">
        <f t="shared" si="1254"/>
        <v>0</v>
      </c>
      <c r="GL135" s="79"/>
      <c r="GM135" s="78">
        <f t="shared" ref="GM135:GN135" si="1255">SUM(GM123:GM134)</f>
        <v>0</v>
      </c>
      <c r="GN135" s="47">
        <f t="shared" si="1255"/>
        <v>0</v>
      </c>
      <c r="GO135" s="79"/>
      <c r="GP135" s="78">
        <f t="shared" ref="GP135:GQ135" si="1256">SUM(GP123:GP134)</f>
        <v>0</v>
      </c>
      <c r="GQ135" s="47">
        <f t="shared" si="1256"/>
        <v>0</v>
      </c>
      <c r="GR135" s="79"/>
      <c r="GS135" s="78">
        <f t="shared" ref="GS135:GT135" si="1257">SUM(GS123:GS134)</f>
        <v>0</v>
      </c>
      <c r="GT135" s="47">
        <f t="shared" si="1257"/>
        <v>0</v>
      </c>
      <c r="GU135" s="79"/>
      <c r="GV135" s="78">
        <f t="shared" ref="GV135:GW135" si="1258">SUM(GV123:GV134)</f>
        <v>0</v>
      </c>
      <c r="GW135" s="47">
        <f t="shared" si="1258"/>
        <v>0</v>
      </c>
      <c r="GX135" s="79"/>
      <c r="GY135" s="78">
        <f t="shared" ref="GY135:GZ135" si="1259">SUM(GY123:GY134)</f>
        <v>12.721399999999999</v>
      </c>
      <c r="GZ135" s="47">
        <f t="shared" si="1259"/>
        <v>417.30200000000002</v>
      </c>
      <c r="HA135" s="79"/>
      <c r="HB135" s="78">
        <f t="shared" ref="HB135:HC135" si="1260">SUM(HB123:HB134)</f>
        <v>0</v>
      </c>
      <c r="HC135" s="47">
        <f t="shared" si="1260"/>
        <v>0</v>
      </c>
      <c r="HD135" s="79"/>
      <c r="HE135" s="78">
        <f t="shared" ref="HE135:HF135" si="1261">SUM(HE123:HE134)</f>
        <v>0</v>
      </c>
      <c r="HF135" s="47">
        <f t="shared" si="1261"/>
        <v>0</v>
      </c>
      <c r="HG135" s="79"/>
      <c r="HH135" s="78">
        <f t="shared" ref="HH135:HI135" si="1262">SUM(HH123:HH134)</f>
        <v>2.6589999999999999E-2</v>
      </c>
      <c r="HI135" s="47">
        <f t="shared" si="1262"/>
        <v>0.63300000000000001</v>
      </c>
      <c r="HJ135" s="79"/>
      <c r="HK135" s="78">
        <f t="shared" ref="HK135:HL135" si="1263">SUM(HK123:HK134)</f>
        <v>28.979999999999997</v>
      </c>
      <c r="HL135" s="47">
        <f t="shared" si="1263"/>
        <v>963.78499999999985</v>
      </c>
      <c r="HM135" s="79"/>
      <c r="HN135" s="78">
        <f t="shared" ref="HN135:HO135" si="1264">SUM(HN123:HN134)</f>
        <v>1.0999999999999999E-2</v>
      </c>
      <c r="HO135" s="47">
        <f t="shared" si="1264"/>
        <v>2.089</v>
      </c>
      <c r="HP135" s="79"/>
      <c r="HQ135" s="78">
        <f t="shared" ref="HQ135:HR135" si="1265">SUM(HQ123:HQ134)</f>
        <v>0</v>
      </c>
      <c r="HR135" s="47">
        <f t="shared" si="1265"/>
        <v>0</v>
      </c>
      <c r="HS135" s="79"/>
      <c r="HT135" s="78">
        <f t="shared" ref="HT135:HU135" si="1266">SUM(HT123:HT134)</f>
        <v>8.7139999999999995E-2</v>
      </c>
      <c r="HU135" s="47">
        <f t="shared" si="1266"/>
        <v>1.95</v>
      </c>
      <c r="HV135" s="79"/>
      <c r="HW135" s="78">
        <f t="shared" ref="HW135:HX135" si="1267">SUM(HW123:HW134)</f>
        <v>0</v>
      </c>
      <c r="HX135" s="47">
        <f t="shared" si="1267"/>
        <v>0</v>
      </c>
      <c r="HY135" s="79"/>
      <c r="HZ135" s="78">
        <f t="shared" ref="HZ135:IA135" si="1268">SUM(HZ123:HZ134)</f>
        <v>0</v>
      </c>
      <c r="IA135" s="47">
        <f t="shared" si="1268"/>
        <v>0</v>
      </c>
      <c r="IB135" s="79"/>
      <c r="IC135" s="78">
        <f t="shared" ref="IC135:ID135" si="1269">SUM(IC123:IC134)</f>
        <v>0</v>
      </c>
      <c r="ID135" s="47">
        <f t="shared" si="1269"/>
        <v>0</v>
      </c>
      <c r="IE135" s="79"/>
      <c r="IF135" s="78">
        <f t="shared" ref="IF135:IG135" si="1270">SUM(IF123:IF134)</f>
        <v>0</v>
      </c>
      <c r="IG135" s="47">
        <f t="shared" si="1270"/>
        <v>0</v>
      </c>
      <c r="IH135" s="79"/>
      <c r="II135" s="78">
        <f t="shared" ref="II135:IJ135" si="1271">SUM(II123:II134)</f>
        <v>0</v>
      </c>
      <c r="IJ135" s="47">
        <f t="shared" si="1271"/>
        <v>0</v>
      </c>
      <c r="IK135" s="79"/>
      <c r="IL135" s="78">
        <f t="shared" ref="IL135:IM135" si="1272">SUM(IL123:IL134)</f>
        <v>0</v>
      </c>
      <c r="IM135" s="47">
        <f t="shared" si="1272"/>
        <v>0</v>
      </c>
      <c r="IN135" s="79"/>
      <c r="IO135" s="78">
        <f t="shared" ref="IO135:IP135" si="1273">SUM(IO123:IO134)</f>
        <v>0</v>
      </c>
      <c r="IP135" s="47">
        <f t="shared" si="1273"/>
        <v>0</v>
      </c>
      <c r="IQ135" s="79"/>
      <c r="IR135" s="78">
        <f t="shared" ref="IR135:IS135" si="1274">SUM(IR123:IR134)</f>
        <v>0</v>
      </c>
      <c r="IS135" s="47">
        <f t="shared" si="1274"/>
        <v>0</v>
      </c>
      <c r="IT135" s="79"/>
      <c r="IU135" s="78">
        <f t="shared" ref="IU135:IV135" si="1275">SUM(IU123:IU134)</f>
        <v>0</v>
      </c>
      <c r="IV135" s="47">
        <f t="shared" si="1275"/>
        <v>0</v>
      </c>
      <c r="IW135" s="79"/>
      <c r="IX135" s="78">
        <f t="shared" ref="IX135:IY135" si="1276">SUM(IX123:IX134)</f>
        <v>0</v>
      </c>
      <c r="IY135" s="47">
        <f t="shared" si="1276"/>
        <v>0</v>
      </c>
      <c r="IZ135" s="79"/>
      <c r="JA135" s="78">
        <f t="shared" ref="JA135:JB135" si="1277">SUM(JA123:JA134)</f>
        <v>0</v>
      </c>
      <c r="JB135" s="47">
        <f t="shared" si="1277"/>
        <v>0</v>
      </c>
      <c r="JC135" s="79"/>
      <c r="JD135" s="78">
        <f t="shared" ref="JD135:JE135" si="1278">SUM(JD123:JD134)</f>
        <v>0</v>
      </c>
      <c r="JE135" s="47">
        <f t="shared" si="1278"/>
        <v>0</v>
      </c>
      <c r="JF135" s="79"/>
      <c r="JG135" s="78">
        <f t="shared" ref="JG135:JH135" si="1279">SUM(JG123:JG134)</f>
        <v>0.98444000000000009</v>
      </c>
      <c r="JH135" s="47">
        <f t="shared" si="1279"/>
        <v>41.915999999999997</v>
      </c>
      <c r="JI135" s="79"/>
      <c r="JJ135" s="78">
        <f t="shared" ref="JJ135:JK135" si="1280">SUM(JJ123:JJ134)</f>
        <v>0.11436</v>
      </c>
      <c r="JK135" s="47">
        <f t="shared" si="1280"/>
        <v>13.436</v>
      </c>
      <c r="JL135" s="79"/>
      <c r="JM135" s="78">
        <f t="shared" ref="JM135:JN135" si="1281">SUM(JM123:JM134)</f>
        <v>43.621940000000002</v>
      </c>
      <c r="JN135" s="47">
        <f t="shared" si="1281"/>
        <v>1999.5809999999997</v>
      </c>
      <c r="JO135" s="79"/>
      <c r="JP135" s="78">
        <f t="shared" ref="JP135:JQ135" si="1282">SUM(JP123:JP134)</f>
        <v>3.012</v>
      </c>
      <c r="JQ135" s="47">
        <f t="shared" si="1282"/>
        <v>190.126</v>
      </c>
      <c r="JR135" s="79"/>
      <c r="JS135" s="78">
        <f t="shared" ref="JS135:JT135" si="1283">SUM(JS123:JS134)</f>
        <v>0</v>
      </c>
      <c r="JT135" s="47">
        <f t="shared" si="1283"/>
        <v>0</v>
      </c>
      <c r="JU135" s="79"/>
      <c r="JV135" s="78">
        <f t="shared" ref="JV135:JW135" si="1284">SUM(JV123:JV134)</f>
        <v>1.256</v>
      </c>
      <c r="JW135" s="47">
        <f t="shared" si="1284"/>
        <v>44.557000000000002</v>
      </c>
      <c r="JX135" s="79"/>
      <c r="JY135" s="78">
        <f t="shared" ref="JY135:JZ135" si="1285">SUM(JY123:JY134)</f>
        <v>0</v>
      </c>
      <c r="JZ135" s="47">
        <f t="shared" si="1285"/>
        <v>0</v>
      </c>
      <c r="KA135" s="79"/>
      <c r="KB135" s="78">
        <f t="shared" ref="KB135:KC135" si="1286">SUM(KB123:KB134)</f>
        <v>50.490730000000006</v>
      </c>
      <c r="KC135" s="47">
        <f t="shared" si="1286"/>
        <v>1735.346</v>
      </c>
      <c r="KD135" s="79"/>
      <c r="KE135" s="78">
        <f t="shared" ref="KE135:KF135" si="1287">SUM(KE123:KE134)</f>
        <v>10.686</v>
      </c>
      <c r="KF135" s="47">
        <f t="shared" si="1287"/>
        <v>555.33699999999999</v>
      </c>
      <c r="KG135" s="79"/>
      <c r="KH135" s="48" t="e">
        <f>F135+I135+L135+AM135+AS135+BB135+BH135+#REF!+BN135+BT135+BW135+CF135+CI135+DA135+DD135+DG135+DP135+DS135+DV135+EH135+EK135+EQ135+GD135+EW135+FC135+FF135+FL135+FR135+AG135+FU135+FX135+GA135+GG135+GV135+GY135+HH135+HN135+HQ135+HW135+IL135+IR135+IU135+JJ135+JM135+JP135+JS135+JV135+JY135+KB135+KE135+DJ135+CC135+AA135+AJ135+ET135+FI135+JD135+AD135+AY135+CX135+U135+II135+GM135+O135+CO135+AP135+HT135+GP135+HB135+JG135+C135+IF135+HK135+GS135+HZ135+EN135+GJ135</f>
        <v>#REF!</v>
      </c>
      <c r="KI135" s="49" t="e">
        <f>G135+J135+M135+AN135+AT135+BC135+BI135+#REF!+BO135+BU135+BX135+CG135+CJ135+DB135+DE135+DH135+DQ135+DT135+DW135+EI135+EL135+ER135+GE135+EX135+FD135+FG135+FM135+FS135+AH135+FV135+FY135+GB135+GH135+GW135+GZ135+HI135+HO135+HR135+HX135+IM135+IS135+IV135+JK135+JN135+JQ135+JT135+JW135+JZ135+KC135+KF135+DK135+CD135+AB135+AK135+EU135+FJ135+JE135+AE135+AZ135+CY135+V135+IJ135+GN135+P135+CP135+AQ135+HU135+GQ135+HC135+JH135+D135+IG135+HL135+GT135+IA135+EO135+GK135</f>
        <v>#REF!</v>
      </c>
      <c r="KJ135" s="6"/>
      <c r="KK135" s="9"/>
      <c r="KL135" s="6"/>
      <c r="KM135" s="6"/>
      <c r="KN135" s="6"/>
      <c r="KO135" s="9"/>
      <c r="KP135" s="6"/>
      <c r="KQ135" s="6"/>
      <c r="KR135" s="6"/>
      <c r="KS135" s="9"/>
      <c r="KT135" s="6"/>
      <c r="KU135" s="6"/>
      <c r="KV135" s="1"/>
      <c r="KW135" s="2"/>
      <c r="KX135" s="1"/>
      <c r="KY135" s="1"/>
      <c r="KZ135" s="1"/>
      <c r="LA135" s="2"/>
      <c r="LB135" s="1"/>
      <c r="LC135" s="1"/>
      <c r="LD135" s="1"/>
      <c r="LE135" s="2"/>
      <c r="LF135" s="1"/>
      <c r="LG135" s="1"/>
      <c r="LH135" s="1"/>
      <c r="LI135" s="2"/>
      <c r="LJ135" s="1"/>
      <c r="LK135" s="1"/>
      <c r="LL135" s="1"/>
      <c r="LM135" s="2"/>
      <c r="LN135" s="1"/>
      <c r="LO135" s="1"/>
      <c r="LP135" s="1"/>
      <c r="LQ135" s="2"/>
      <c r="LR135" s="1"/>
      <c r="LS135" s="1"/>
      <c r="LT135" s="1"/>
      <c r="LU135" s="2"/>
      <c r="LV135" s="1"/>
      <c r="LW135" s="1"/>
      <c r="LX135" s="1"/>
      <c r="LY135" s="2"/>
      <c r="LZ135" s="1"/>
      <c r="MA135" s="1"/>
      <c r="MB135" s="1"/>
      <c r="MG135" s="3"/>
      <c r="ML135" s="3"/>
      <c r="MQ135" s="3"/>
      <c r="MV135" s="3"/>
      <c r="NA135" s="3"/>
      <c r="NF135" s="3"/>
      <c r="NK135" s="3"/>
      <c r="NP135" s="3"/>
      <c r="NU135" s="3"/>
      <c r="NZ135" s="3"/>
      <c r="OE135" s="3"/>
      <c r="OJ135" s="3"/>
      <c r="OO135" s="3"/>
      <c r="OT135" s="3"/>
      <c r="OY135" s="3"/>
    </row>
    <row r="136" spans="1:415" x14ac:dyDescent="0.3">
      <c r="A136" s="57">
        <v>2019</v>
      </c>
      <c r="B136" s="58" t="s">
        <v>5</v>
      </c>
      <c r="C136" s="63">
        <v>0</v>
      </c>
      <c r="D136" s="14">
        <v>0</v>
      </c>
      <c r="E136" s="64">
        <v>0</v>
      </c>
      <c r="F136" s="63">
        <v>0</v>
      </c>
      <c r="G136" s="14">
        <v>0</v>
      </c>
      <c r="H136" s="64">
        <v>0</v>
      </c>
      <c r="I136" s="63">
        <v>0</v>
      </c>
      <c r="J136" s="14">
        <v>0</v>
      </c>
      <c r="K136" s="64">
        <v>0</v>
      </c>
      <c r="L136" s="63">
        <v>0</v>
      </c>
      <c r="M136" s="14">
        <v>0</v>
      </c>
      <c r="N136" s="64">
        <v>0</v>
      </c>
      <c r="O136" s="63">
        <v>0</v>
      </c>
      <c r="P136" s="14">
        <v>0</v>
      </c>
      <c r="Q136" s="64">
        <v>0</v>
      </c>
      <c r="R136" s="63"/>
      <c r="S136" s="14"/>
      <c r="T136" s="64"/>
      <c r="U136" s="63">
        <v>0</v>
      </c>
      <c r="V136" s="14">
        <v>0</v>
      </c>
      <c r="W136" s="64">
        <v>0</v>
      </c>
      <c r="X136" s="63">
        <v>0</v>
      </c>
      <c r="Y136" s="14">
        <v>0</v>
      </c>
      <c r="Z136" s="64">
        <v>0</v>
      </c>
      <c r="AA136" s="63">
        <v>68.433279999999996</v>
      </c>
      <c r="AB136" s="14">
        <v>2182.3589999999999</v>
      </c>
      <c r="AC136" s="64">
        <f t="shared" ref="AC136:AC147" si="1288">AB136/AA136*1000</f>
        <v>31890.317108868669</v>
      </c>
      <c r="AD136" s="63">
        <v>0</v>
      </c>
      <c r="AE136" s="14">
        <v>0</v>
      </c>
      <c r="AF136" s="64">
        <v>0</v>
      </c>
      <c r="AG136" s="63">
        <v>0</v>
      </c>
      <c r="AH136" s="14">
        <v>0</v>
      </c>
      <c r="AI136" s="64">
        <v>0</v>
      </c>
      <c r="AJ136" s="63">
        <v>0</v>
      </c>
      <c r="AK136" s="14">
        <v>0</v>
      </c>
      <c r="AL136" s="64">
        <v>0</v>
      </c>
      <c r="AM136" s="63">
        <v>0</v>
      </c>
      <c r="AN136" s="14">
        <v>0</v>
      </c>
      <c r="AO136" s="64">
        <v>0</v>
      </c>
      <c r="AP136" s="63">
        <v>0</v>
      </c>
      <c r="AQ136" s="14">
        <v>0</v>
      </c>
      <c r="AR136" s="64">
        <v>0</v>
      </c>
      <c r="AS136" s="63">
        <v>1.4999999999999999E-2</v>
      </c>
      <c r="AT136" s="14">
        <v>0.90900000000000003</v>
      </c>
      <c r="AU136" s="64">
        <f t="shared" ref="AU136:AU142" si="1289">AT136/AS136*1000</f>
        <v>60600</v>
      </c>
      <c r="AV136" s="63">
        <v>0</v>
      </c>
      <c r="AW136" s="14">
        <v>0</v>
      </c>
      <c r="AX136" s="64">
        <v>0</v>
      </c>
      <c r="AY136" s="63">
        <v>0</v>
      </c>
      <c r="AZ136" s="14">
        <v>0</v>
      </c>
      <c r="BA136" s="64">
        <v>0</v>
      </c>
      <c r="BB136" s="63">
        <v>0</v>
      </c>
      <c r="BC136" s="14">
        <v>0</v>
      </c>
      <c r="BD136" s="64">
        <v>0</v>
      </c>
      <c r="BE136" s="63"/>
      <c r="BF136" s="14"/>
      <c r="BG136" s="64"/>
      <c r="BH136" s="63">
        <v>0</v>
      </c>
      <c r="BI136" s="14">
        <v>0</v>
      </c>
      <c r="BJ136" s="64">
        <v>0</v>
      </c>
      <c r="BK136" s="63">
        <v>0.84199999999999997</v>
      </c>
      <c r="BL136" s="14">
        <v>30.939</v>
      </c>
      <c r="BM136" s="64">
        <f t="shared" ref="BM136:BM147" si="1290">IF(BK136=0,0,BL136/BK136*1000)</f>
        <v>36744.655581947743</v>
      </c>
      <c r="BN136" s="63">
        <v>0</v>
      </c>
      <c r="BO136" s="14">
        <v>0</v>
      </c>
      <c r="BP136" s="64">
        <v>0</v>
      </c>
      <c r="BQ136" s="63"/>
      <c r="BR136" s="14"/>
      <c r="BS136" s="64"/>
      <c r="BT136" s="63">
        <v>0</v>
      </c>
      <c r="BU136" s="14">
        <v>0</v>
      </c>
      <c r="BV136" s="64">
        <v>0</v>
      </c>
      <c r="BW136" s="63">
        <v>0</v>
      </c>
      <c r="BX136" s="14">
        <v>0</v>
      </c>
      <c r="BY136" s="64">
        <v>0</v>
      </c>
      <c r="BZ136" s="63"/>
      <c r="CA136" s="14"/>
      <c r="CB136" s="64"/>
      <c r="CC136" s="63">
        <v>21.946840000000002</v>
      </c>
      <c r="CD136" s="14">
        <v>579.61599999999999</v>
      </c>
      <c r="CE136" s="64">
        <f t="shared" ref="CE136:CE147" si="1291">CD136/CC136*1000</f>
        <v>26409.997976929706</v>
      </c>
      <c r="CF136" s="63">
        <v>0</v>
      </c>
      <c r="CG136" s="14">
        <v>0</v>
      </c>
      <c r="CH136" s="64">
        <v>0</v>
      </c>
      <c r="CI136" s="63">
        <v>0</v>
      </c>
      <c r="CJ136" s="14">
        <v>0</v>
      </c>
      <c r="CK136" s="64">
        <v>0</v>
      </c>
      <c r="CL136" s="63">
        <v>0</v>
      </c>
      <c r="CM136" s="14">
        <v>0</v>
      </c>
      <c r="CN136" s="64">
        <f t="shared" ref="CN136:CN147" si="1292">IF(CL136=0,0,CM136/CL136*1000)</f>
        <v>0</v>
      </c>
      <c r="CO136" s="63">
        <v>0</v>
      </c>
      <c r="CP136" s="14">
        <v>0</v>
      </c>
      <c r="CQ136" s="64">
        <v>0</v>
      </c>
      <c r="CR136" s="63">
        <v>0</v>
      </c>
      <c r="CS136" s="14">
        <v>0</v>
      </c>
      <c r="CT136" s="64">
        <f t="shared" ref="CT136:CT147" si="1293">IF(CR136=0,0,CS136/CR136*1000)</f>
        <v>0</v>
      </c>
      <c r="CU136" s="63">
        <v>0</v>
      </c>
      <c r="CV136" s="14">
        <v>0</v>
      </c>
      <c r="CW136" s="64">
        <v>0</v>
      </c>
      <c r="CX136" s="63">
        <v>0</v>
      </c>
      <c r="CY136" s="14">
        <v>0</v>
      </c>
      <c r="CZ136" s="64">
        <v>0</v>
      </c>
      <c r="DA136" s="63">
        <v>0</v>
      </c>
      <c r="DB136" s="14">
        <v>0</v>
      </c>
      <c r="DC136" s="64">
        <v>0</v>
      </c>
      <c r="DD136" s="63">
        <v>0</v>
      </c>
      <c r="DE136" s="14">
        <v>0</v>
      </c>
      <c r="DF136" s="64">
        <v>0</v>
      </c>
      <c r="DG136" s="63">
        <v>0</v>
      </c>
      <c r="DH136" s="14">
        <v>0</v>
      </c>
      <c r="DI136" s="64">
        <v>0</v>
      </c>
      <c r="DJ136" s="63">
        <v>0</v>
      </c>
      <c r="DK136" s="14">
        <v>0</v>
      </c>
      <c r="DL136" s="64">
        <v>0</v>
      </c>
      <c r="DM136" s="63">
        <v>0</v>
      </c>
      <c r="DN136" s="14">
        <v>0</v>
      </c>
      <c r="DO136" s="64">
        <v>0</v>
      </c>
      <c r="DP136" s="63">
        <v>0</v>
      </c>
      <c r="DQ136" s="14">
        <v>0</v>
      </c>
      <c r="DR136" s="64">
        <v>0</v>
      </c>
      <c r="DS136" s="63">
        <v>0</v>
      </c>
      <c r="DT136" s="14">
        <v>0</v>
      </c>
      <c r="DU136" s="64">
        <v>0</v>
      </c>
      <c r="DV136" s="63">
        <v>0</v>
      </c>
      <c r="DW136" s="14">
        <v>0</v>
      </c>
      <c r="DX136" s="64">
        <v>0</v>
      </c>
      <c r="DY136" s="63">
        <v>0</v>
      </c>
      <c r="DZ136" s="14">
        <v>0</v>
      </c>
      <c r="EA136" s="64">
        <f t="shared" ref="EA136:EA147" si="1294">IF(DY136=0,0,DZ136/DY136*1000)</f>
        <v>0</v>
      </c>
      <c r="EB136" s="63">
        <v>0</v>
      </c>
      <c r="EC136" s="14">
        <v>0</v>
      </c>
      <c r="ED136" s="64">
        <f t="shared" ref="ED136:ED147" si="1295">IF(EB136=0,0,EC136/EB136*1000)</f>
        <v>0</v>
      </c>
      <c r="EE136" s="63">
        <v>0</v>
      </c>
      <c r="EF136" s="14">
        <v>0</v>
      </c>
      <c r="EG136" s="64">
        <v>0</v>
      </c>
      <c r="EH136" s="63">
        <v>0</v>
      </c>
      <c r="EI136" s="14">
        <v>0</v>
      </c>
      <c r="EJ136" s="64">
        <v>0</v>
      </c>
      <c r="EK136" s="63">
        <v>0</v>
      </c>
      <c r="EL136" s="14">
        <v>0</v>
      </c>
      <c r="EM136" s="64">
        <v>0</v>
      </c>
      <c r="EN136" s="63">
        <v>0</v>
      </c>
      <c r="EO136" s="14">
        <v>0</v>
      </c>
      <c r="EP136" s="64">
        <v>0</v>
      </c>
      <c r="EQ136" s="63">
        <v>0</v>
      </c>
      <c r="ER136" s="14">
        <v>0</v>
      </c>
      <c r="ES136" s="64">
        <v>0</v>
      </c>
      <c r="ET136" s="63">
        <v>0</v>
      </c>
      <c r="EU136" s="14">
        <v>0</v>
      </c>
      <c r="EV136" s="64">
        <v>0</v>
      </c>
      <c r="EW136" s="63">
        <v>0</v>
      </c>
      <c r="EX136" s="14">
        <v>0</v>
      </c>
      <c r="EY136" s="64">
        <v>0</v>
      </c>
      <c r="EZ136" s="63"/>
      <c r="FA136" s="14"/>
      <c r="FB136" s="64"/>
      <c r="FC136" s="63">
        <v>0</v>
      </c>
      <c r="FD136" s="14">
        <v>0</v>
      </c>
      <c r="FE136" s="64">
        <v>0</v>
      </c>
      <c r="FF136" s="63">
        <v>3.5999999999999997E-2</v>
      </c>
      <c r="FG136" s="14">
        <v>0.88800000000000001</v>
      </c>
      <c r="FH136" s="64">
        <f t="shared" ref="FH136:FH147" si="1296">FG136/FF136*1000</f>
        <v>24666.666666666668</v>
      </c>
      <c r="FI136" s="63">
        <v>0</v>
      </c>
      <c r="FJ136" s="14">
        <v>0</v>
      </c>
      <c r="FK136" s="64">
        <v>0</v>
      </c>
      <c r="FL136" s="63">
        <v>0</v>
      </c>
      <c r="FM136" s="14">
        <v>0</v>
      </c>
      <c r="FN136" s="64">
        <v>0</v>
      </c>
      <c r="FO136" s="63">
        <v>0</v>
      </c>
      <c r="FP136" s="14">
        <v>0</v>
      </c>
      <c r="FQ136" s="64">
        <f t="shared" ref="FQ136:FQ147" si="1297">IF(FO136=0,0,FP136/FO136*1000)</f>
        <v>0</v>
      </c>
      <c r="FR136" s="63">
        <v>10.08</v>
      </c>
      <c r="FS136" s="14">
        <v>374.82</v>
      </c>
      <c r="FT136" s="64">
        <f t="shared" ref="FT136:FT145" si="1298">FS136/FR136*1000</f>
        <v>37184.523809523809</v>
      </c>
      <c r="FU136" s="63">
        <v>8.3119800000000001</v>
      </c>
      <c r="FV136" s="14">
        <v>92.272999999999996</v>
      </c>
      <c r="FW136" s="64">
        <f t="shared" ref="FW136:FW147" si="1299">FV136/FU136*1000</f>
        <v>11101.205729561429</v>
      </c>
      <c r="FX136" s="63">
        <v>16.410259999999997</v>
      </c>
      <c r="FY136" s="14">
        <v>765.18799999999999</v>
      </c>
      <c r="FZ136" s="64">
        <f t="shared" ref="FZ136:FZ147" si="1300">FY136/FX136*1000</f>
        <v>46628.633549986414</v>
      </c>
      <c r="GA136" s="63">
        <v>0</v>
      </c>
      <c r="GB136" s="14">
        <v>0</v>
      </c>
      <c r="GC136" s="64">
        <v>0</v>
      </c>
      <c r="GD136" s="63">
        <v>0</v>
      </c>
      <c r="GE136" s="14">
        <v>0</v>
      </c>
      <c r="GF136" s="64">
        <v>0</v>
      </c>
      <c r="GG136" s="63">
        <v>0</v>
      </c>
      <c r="GH136" s="14">
        <v>0</v>
      </c>
      <c r="GI136" s="64">
        <v>0</v>
      </c>
      <c r="GJ136" s="63">
        <v>0</v>
      </c>
      <c r="GK136" s="14">
        <v>0</v>
      </c>
      <c r="GL136" s="64">
        <v>0</v>
      </c>
      <c r="GM136" s="63">
        <v>0</v>
      </c>
      <c r="GN136" s="14">
        <v>0</v>
      </c>
      <c r="GO136" s="64">
        <v>0</v>
      </c>
      <c r="GP136" s="63">
        <v>0</v>
      </c>
      <c r="GQ136" s="14">
        <v>0</v>
      </c>
      <c r="GR136" s="64">
        <v>0</v>
      </c>
      <c r="GS136" s="63">
        <v>0</v>
      </c>
      <c r="GT136" s="14">
        <v>0</v>
      </c>
      <c r="GU136" s="64">
        <v>0</v>
      </c>
      <c r="GV136" s="63">
        <v>0</v>
      </c>
      <c r="GW136" s="14">
        <v>0</v>
      </c>
      <c r="GX136" s="64">
        <v>0</v>
      </c>
      <c r="GY136" s="63">
        <v>0</v>
      </c>
      <c r="GZ136" s="14">
        <v>0</v>
      </c>
      <c r="HA136" s="64">
        <v>0</v>
      </c>
      <c r="HB136" s="63">
        <v>0</v>
      </c>
      <c r="HC136" s="14">
        <v>0</v>
      </c>
      <c r="HD136" s="64">
        <v>0</v>
      </c>
      <c r="HE136" s="63">
        <v>0</v>
      </c>
      <c r="HF136" s="14">
        <v>0</v>
      </c>
      <c r="HG136" s="64">
        <f t="shared" ref="HG136:HG147" si="1301">IF(HE136=0,0,HF136/HE136*1000)</f>
        <v>0</v>
      </c>
      <c r="HH136" s="63">
        <v>0</v>
      </c>
      <c r="HI136" s="14">
        <v>0</v>
      </c>
      <c r="HJ136" s="64">
        <v>0</v>
      </c>
      <c r="HK136" s="63">
        <v>0</v>
      </c>
      <c r="HL136" s="14">
        <v>0</v>
      </c>
      <c r="HM136" s="64">
        <v>0</v>
      </c>
      <c r="HN136" s="63">
        <v>0</v>
      </c>
      <c r="HO136" s="14">
        <v>0</v>
      </c>
      <c r="HP136" s="64">
        <v>0</v>
      </c>
      <c r="HQ136" s="63">
        <v>0</v>
      </c>
      <c r="HR136" s="14">
        <v>0</v>
      </c>
      <c r="HS136" s="64">
        <v>0</v>
      </c>
      <c r="HT136" s="63">
        <v>0</v>
      </c>
      <c r="HU136" s="14">
        <v>0</v>
      </c>
      <c r="HV136" s="64">
        <v>0</v>
      </c>
      <c r="HW136" s="63">
        <v>0</v>
      </c>
      <c r="HX136" s="14">
        <v>0</v>
      </c>
      <c r="HY136" s="64">
        <v>0</v>
      </c>
      <c r="HZ136" s="63">
        <v>0</v>
      </c>
      <c r="IA136" s="14">
        <v>0</v>
      </c>
      <c r="IB136" s="64">
        <v>0</v>
      </c>
      <c r="IC136" s="63">
        <v>0</v>
      </c>
      <c r="ID136" s="14">
        <v>0</v>
      </c>
      <c r="IE136" s="64">
        <f t="shared" ref="IE136:IE147" si="1302">IF(IC136=0,0,ID136/IC136*1000)</f>
        <v>0</v>
      </c>
      <c r="IF136" s="63">
        <v>0</v>
      </c>
      <c r="IG136" s="14">
        <v>0</v>
      </c>
      <c r="IH136" s="64">
        <v>0</v>
      </c>
      <c r="II136" s="63">
        <v>0</v>
      </c>
      <c r="IJ136" s="14">
        <v>0</v>
      </c>
      <c r="IK136" s="64">
        <v>0</v>
      </c>
      <c r="IL136" s="63">
        <v>0</v>
      </c>
      <c r="IM136" s="14">
        <v>0</v>
      </c>
      <c r="IN136" s="64">
        <v>0</v>
      </c>
      <c r="IO136" s="63">
        <v>0</v>
      </c>
      <c r="IP136" s="14">
        <v>0</v>
      </c>
      <c r="IQ136" s="64">
        <v>0</v>
      </c>
      <c r="IR136" s="63">
        <v>0</v>
      </c>
      <c r="IS136" s="14">
        <v>0</v>
      </c>
      <c r="IT136" s="64">
        <v>0</v>
      </c>
      <c r="IU136" s="63">
        <v>0</v>
      </c>
      <c r="IV136" s="14">
        <v>0</v>
      </c>
      <c r="IW136" s="64">
        <v>0</v>
      </c>
      <c r="IX136" s="63">
        <v>0</v>
      </c>
      <c r="IY136" s="14">
        <v>0</v>
      </c>
      <c r="IZ136" s="64">
        <f t="shared" ref="IZ136:IZ147" si="1303">IF(IX136=0,0,IY136/IX136*1000)</f>
        <v>0</v>
      </c>
      <c r="JA136" s="63">
        <v>0</v>
      </c>
      <c r="JB136" s="14">
        <v>0</v>
      </c>
      <c r="JC136" s="64">
        <v>0</v>
      </c>
      <c r="JD136" s="63">
        <v>0</v>
      </c>
      <c r="JE136" s="14">
        <v>0</v>
      </c>
      <c r="JF136" s="64">
        <v>0</v>
      </c>
      <c r="JG136" s="63">
        <v>0</v>
      </c>
      <c r="JH136" s="14">
        <v>0</v>
      </c>
      <c r="JI136" s="64">
        <v>0</v>
      </c>
      <c r="JJ136" s="63">
        <v>0</v>
      </c>
      <c r="JK136" s="14">
        <v>0</v>
      </c>
      <c r="JL136" s="64">
        <v>0</v>
      </c>
      <c r="JM136" s="63">
        <v>1.3248</v>
      </c>
      <c r="JN136" s="14">
        <v>162.73400000000001</v>
      </c>
      <c r="JO136" s="64">
        <f t="shared" ref="JO136:JO147" si="1304">JN136/JM136*1000</f>
        <v>122836.65458937199</v>
      </c>
      <c r="JP136" s="63">
        <v>0</v>
      </c>
      <c r="JQ136" s="14">
        <v>0</v>
      </c>
      <c r="JR136" s="64">
        <v>0</v>
      </c>
      <c r="JS136" s="63">
        <v>0</v>
      </c>
      <c r="JT136" s="14">
        <v>0</v>
      </c>
      <c r="JU136" s="64">
        <v>0</v>
      </c>
      <c r="JV136" s="63">
        <v>0</v>
      </c>
      <c r="JW136" s="14">
        <v>0</v>
      </c>
      <c r="JX136" s="64">
        <v>0</v>
      </c>
      <c r="JY136" s="63">
        <v>0</v>
      </c>
      <c r="JZ136" s="14">
        <v>0</v>
      </c>
      <c r="KA136" s="64">
        <v>0</v>
      </c>
      <c r="KB136" s="63">
        <v>0.32544999999999996</v>
      </c>
      <c r="KC136" s="14">
        <v>15.558999999999999</v>
      </c>
      <c r="KD136" s="64">
        <f t="shared" ref="KD136:KD147" si="1305">KC136/KB136*1000</f>
        <v>47807.650944845605</v>
      </c>
      <c r="KE136" s="63">
        <v>11.2</v>
      </c>
      <c r="KF136" s="14">
        <v>39.975000000000001</v>
      </c>
      <c r="KG136" s="64">
        <f t="shared" ref="KG136:KG147" si="1306">KF136/KE136*1000</f>
        <v>3569.1964285714289</v>
      </c>
      <c r="KH136" s="11" t="e">
        <f>F136+I136+L136+AM136+AS136+BB136+BH136+#REF!+BN136+BT136+BW136+CF136+CI136+DA136+DD136+DG136+DP136+DS136+DV136+EH136+EK136+EQ136+GD136+EW136+FC136+FF136+FL136+FR136+AG136+FU136+FX136+GA136+GG136+GV136+GY136+HH136+HN136+HQ136+HW136+IL136+IR136+IU136+JJ136+JM136+JP136+JS136+JV136+JY136+KB136+KE136+DJ136+CC136+AA136+AJ136+ET136+FI136+JD136+AD136+AY136+CX136+U136+II136+GM136+O136+CO136+AP136+HT136+GP136+HB136+JG136+C136+IF136+HK136+GS136+HZ136+EN136+GJ136+CU136+X136</f>
        <v>#REF!</v>
      </c>
      <c r="KI136" s="21" t="e">
        <f>G136+J136+M136+AN136+AT136+BC136+BI136+#REF!+BO136+BU136+BX136+CG136+CJ136+DB136+DE136+DH136+DQ136+DT136+DW136+EI136+EL136+ER136+GE136+EX136+FD136+FG136+FM136+FS136+AH136+FV136+FY136+GB136+GH136+GW136+GZ136+HI136+HO136+HR136+HX136+IM136+IS136+IV136+JK136+JN136+JQ136+JT136+JW136+JZ136+KC136+KF136+DK136+CD136+AB136+AK136+EU136+FJ136+JE136+AE136+AZ136+CY136+V136+IJ136+GN136+P136+CP136+AQ136+HU136+GQ136+HC136+JH136+D136+IG136+HL136+GT136+IA136+EO136+GK136+CV136+Y136</f>
        <v>#REF!</v>
      </c>
      <c r="KJ136" s="6"/>
      <c r="KK136" s="9"/>
      <c r="KL136" s="6"/>
      <c r="KM136" s="6"/>
      <c r="KN136" s="6"/>
      <c r="KO136" s="9"/>
      <c r="KP136" s="6"/>
      <c r="KQ136" s="6"/>
      <c r="KR136" s="6"/>
      <c r="KS136" s="9"/>
      <c r="KT136" s="6"/>
      <c r="KU136" s="6"/>
      <c r="KV136" s="1"/>
      <c r="KW136" s="2"/>
      <c r="KX136" s="1"/>
      <c r="KY136" s="1"/>
      <c r="KZ136" s="1"/>
      <c r="LA136" s="2"/>
      <c r="LB136" s="1"/>
      <c r="LC136" s="1"/>
      <c r="LD136" s="1"/>
      <c r="LE136" s="2"/>
      <c r="LF136" s="1"/>
      <c r="LG136" s="1"/>
      <c r="LH136" s="1"/>
      <c r="LI136" s="2"/>
      <c r="LJ136" s="1"/>
      <c r="LK136" s="1"/>
      <c r="LL136" s="1"/>
      <c r="LM136" s="2"/>
      <c r="LN136" s="1"/>
      <c r="LO136" s="1"/>
      <c r="LP136" s="1"/>
      <c r="LQ136" s="2"/>
      <c r="LR136" s="1"/>
      <c r="LS136" s="1"/>
      <c r="LT136" s="1"/>
      <c r="LU136" s="2"/>
      <c r="LV136" s="1"/>
      <c r="LW136" s="1"/>
      <c r="LX136" s="1"/>
      <c r="LY136" s="2"/>
      <c r="LZ136" s="1"/>
      <c r="MA136" s="1"/>
      <c r="MB136" s="1"/>
    </row>
    <row r="137" spans="1:415" x14ac:dyDescent="0.3">
      <c r="A137" s="57">
        <v>2019</v>
      </c>
      <c r="B137" s="58" t="s">
        <v>6</v>
      </c>
      <c r="C137" s="63">
        <v>0</v>
      </c>
      <c r="D137" s="14">
        <v>0</v>
      </c>
      <c r="E137" s="64">
        <v>0</v>
      </c>
      <c r="F137" s="63">
        <v>0</v>
      </c>
      <c r="G137" s="14">
        <v>0</v>
      </c>
      <c r="H137" s="64">
        <v>0</v>
      </c>
      <c r="I137" s="63">
        <v>0</v>
      </c>
      <c r="J137" s="14">
        <v>0</v>
      </c>
      <c r="K137" s="64">
        <v>0</v>
      </c>
      <c r="L137" s="63">
        <v>0</v>
      </c>
      <c r="M137" s="14">
        <v>0</v>
      </c>
      <c r="N137" s="64">
        <v>0</v>
      </c>
      <c r="O137" s="63">
        <v>0</v>
      </c>
      <c r="P137" s="14">
        <v>0</v>
      </c>
      <c r="Q137" s="64">
        <v>0</v>
      </c>
      <c r="R137" s="63"/>
      <c r="S137" s="14"/>
      <c r="T137" s="64"/>
      <c r="U137" s="63">
        <v>9.9740000000000002</v>
      </c>
      <c r="V137" s="14">
        <v>419.06299999999999</v>
      </c>
      <c r="W137" s="64">
        <f t="shared" ref="W137" si="1307">V137/U137*1000</f>
        <v>42015.540405053136</v>
      </c>
      <c r="X137" s="63">
        <v>0</v>
      </c>
      <c r="Y137" s="14">
        <v>0</v>
      </c>
      <c r="Z137" s="64">
        <v>0</v>
      </c>
      <c r="AA137" s="63">
        <v>48.041489999999996</v>
      </c>
      <c r="AB137" s="14">
        <v>1682.8209999999999</v>
      </c>
      <c r="AC137" s="64">
        <f t="shared" si="1288"/>
        <v>35028.493079627631</v>
      </c>
      <c r="AD137" s="63">
        <v>0</v>
      </c>
      <c r="AE137" s="14">
        <v>0</v>
      </c>
      <c r="AF137" s="64">
        <v>0</v>
      </c>
      <c r="AG137" s="63">
        <v>0</v>
      </c>
      <c r="AH137" s="14">
        <v>0</v>
      </c>
      <c r="AI137" s="64">
        <v>0</v>
      </c>
      <c r="AJ137" s="63">
        <v>0</v>
      </c>
      <c r="AK137" s="14">
        <v>0</v>
      </c>
      <c r="AL137" s="64">
        <v>0</v>
      </c>
      <c r="AM137" s="63">
        <v>0</v>
      </c>
      <c r="AN137" s="14">
        <v>0</v>
      </c>
      <c r="AO137" s="64">
        <v>0</v>
      </c>
      <c r="AP137" s="63">
        <v>0</v>
      </c>
      <c r="AQ137" s="14">
        <v>0</v>
      </c>
      <c r="AR137" s="64">
        <v>0</v>
      </c>
      <c r="AS137" s="63">
        <v>0</v>
      </c>
      <c r="AT137" s="14">
        <v>0</v>
      </c>
      <c r="AU137" s="64">
        <v>0</v>
      </c>
      <c r="AV137" s="63">
        <v>0</v>
      </c>
      <c r="AW137" s="14">
        <v>0</v>
      </c>
      <c r="AX137" s="64">
        <v>0</v>
      </c>
      <c r="AY137" s="63">
        <v>0</v>
      </c>
      <c r="AZ137" s="14">
        <v>0</v>
      </c>
      <c r="BA137" s="64">
        <v>0</v>
      </c>
      <c r="BB137" s="63">
        <v>0</v>
      </c>
      <c r="BC137" s="14">
        <v>0</v>
      </c>
      <c r="BD137" s="64">
        <v>0</v>
      </c>
      <c r="BE137" s="63"/>
      <c r="BF137" s="14"/>
      <c r="BG137" s="64"/>
      <c r="BH137" s="63">
        <v>0</v>
      </c>
      <c r="BI137" s="14">
        <v>0</v>
      </c>
      <c r="BJ137" s="64">
        <v>0</v>
      </c>
      <c r="BK137" s="63">
        <v>0.32150000000000001</v>
      </c>
      <c r="BL137" s="14">
        <v>13.038</v>
      </c>
      <c r="BM137" s="64">
        <f t="shared" si="1290"/>
        <v>40553.654743390362</v>
      </c>
      <c r="BN137" s="63">
        <v>0</v>
      </c>
      <c r="BO137" s="14">
        <v>0</v>
      </c>
      <c r="BP137" s="64">
        <v>0</v>
      </c>
      <c r="BQ137" s="63"/>
      <c r="BR137" s="14"/>
      <c r="BS137" s="64"/>
      <c r="BT137" s="63">
        <v>0</v>
      </c>
      <c r="BU137" s="14">
        <v>0</v>
      </c>
      <c r="BV137" s="64">
        <v>0</v>
      </c>
      <c r="BW137" s="63">
        <v>0</v>
      </c>
      <c r="BX137" s="14">
        <v>0</v>
      </c>
      <c r="BY137" s="64">
        <v>0</v>
      </c>
      <c r="BZ137" s="63"/>
      <c r="CA137" s="14"/>
      <c r="CB137" s="64"/>
      <c r="CC137" s="63">
        <v>10.21298</v>
      </c>
      <c r="CD137" s="14">
        <v>208.17599999999999</v>
      </c>
      <c r="CE137" s="64">
        <f t="shared" si="1291"/>
        <v>20383.472796382641</v>
      </c>
      <c r="CF137" s="63">
        <v>0</v>
      </c>
      <c r="CG137" s="14">
        <v>0</v>
      </c>
      <c r="CH137" s="64">
        <v>0</v>
      </c>
      <c r="CI137" s="63">
        <v>0</v>
      </c>
      <c r="CJ137" s="14">
        <v>0</v>
      </c>
      <c r="CK137" s="64">
        <v>0</v>
      </c>
      <c r="CL137" s="63">
        <v>0</v>
      </c>
      <c r="CM137" s="14">
        <v>0</v>
      </c>
      <c r="CN137" s="64">
        <f t="shared" si="1292"/>
        <v>0</v>
      </c>
      <c r="CO137" s="63">
        <v>0</v>
      </c>
      <c r="CP137" s="14">
        <v>0</v>
      </c>
      <c r="CQ137" s="64">
        <v>0</v>
      </c>
      <c r="CR137" s="63">
        <v>0</v>
      </c>
      <c r="CS137" s="14">
        <v>0</v>
      </c>
      <c r="CT137" s="64">
        <f t="shared" si="1293"/>
        <v>0</v>
      </c>
      <c r="CU137" s="63">
        <v>0</v>
      </c>
      <c r="CV137" s="14">
        <v>0</v>
      </c>
      <c r="CW137" s="64">
        <v>0</v>
      </c>
      <c r="CX137" s="63">
        <v>0</v>
      </c>
      <c r="CY137" s="14">
        <v>0</v>
      </c>
      <c r="CZ137" s="64">
        <v>0</v>
      </c>
      <c r="DA137" s="63">
        <v>0</v>
      </c>
      <c r="DB137" s="14">
        <v>0</v>
      </c>
      <c r="DC137" s="64">
        <v>0</v>
      </c>
      <c r="DD137" s="63">
        <v>0</v>
      </c>
      <c r="DE137" s="14">
        <v>0</v>
      </c>
      <c r="DF137" s="64">
        <v>0</v>
      </c>
      <c r="DG137" s="63">
        <v>0</v>
      </c>
      <c r="DH137" s="14">
        <v>0</v>
      </c>
      <c r="DI137" s="64">
        <v>0</v>
      </c>
      <c r="DJ137" s="63">
        <v>0</v>
      </c>
      <c r="DK137" s="14">
        <v>0</v>
      </c>
      <c r="DL137" s="64">
        <v>0</v>
      </c>
      <c r="DM137" s="63">
        <v>0</v>
      </c>
      <c r="DN137" s="14">
        <v>0</v>
      </c>
      <c r="DO137" s="64">
        <v>0</v>
      </c>
      <c r="DP137" s="63">
        <v>0</v>
      </c>
      <c r="DQ137" s="14">
        <v>0</v>
      </c>
      <c r="DR137" s="64">
        <v>0</v>
      </c>
      <c r="DS137" s="63">
        <v>0</v>
      </c>
      <c r="DT137" s="14">
        <v>0</v>
      </c>
      <c r="DU137" s="64">
        <v>0</v>
      </c>
      <c r="DV137" s="63">
        <v>0</v>
      </c>
      <c r="DW137" s="14">
        <v>0</v>
      </c>
      <c r="DX137" s="64">
        <v>0</v>
      </c>
      <c r="DY137" s="63">
        <v>0</v>
      </c>
      <c r="DZ137" s="14">
        <v>0</v>
      </c>
      <c r="EA137" s="64">
        <f t="shared" si="1294"/>
        <v>0</v>
      </c>
      <c r="EB137" s="63">
        <v>0</v>
      </c>
      <c r="EC137" s="14">
        <v>0</v>
      </c>
      <c r="ED137" s="64">
        <f t="shared" si="1295"/>
        <v>0</v>
      </c>
      <c r="EE137" s="63">
        <v>0</v>
      </c>
      <c r="EF137" s="14">
        <v>0</v>
      </c>
      <c r="EG137" s="64">
        <v>0</v>
      </c>
      <c r="EH137" s="63">
        <v>0</v>
      </c>
      <c r="EI137" s="14">
        <v>0</v>
      </c>
      <c r="EJ137" s="64">
        <v>0</v>
      </c>
      <c r="EK137" s="63">
        <v>0</v>
      </c>
      <c r="EL137" s="14">
        <v>0</v>
      </c>
      <c r="EM137" s="64">
        <v>0</v>
      </c>
      <c r="EN137" s="63">
        <v>0</v>
      </c>
      <c r="EO137" s="14">
        <v>0</v>
      </c>
      <c r="EP137" s="64">
        <v>0</v>
      </c>
      <c r="EQ137" s="63">
        <v>0</v>
      </c>
      <c r="ER137" s="14">
        <v>0</v>
      </c>
      <c r="ES137" s="64">
        <v>0</v>
      </c>
      <c r="ET137" s="63">
        <v>0.247</v>
      </c>
      <c r="EU137" s="14">
        <v>8.9</v>
      </c>
      <c r="EV137" s="64">
        <f t="shared" ref="EV137:EV147" si="1308">EU137/ET137*1000</f>
        <v>36032.388663967613</v>
      </c>
      <c r="EW137" s="63">
        <v>0</v>
      </c>
      <c r="EX137" s="14">
        <v>0</v>
      </c>
      <c r="EY137" s="64">
        <v>0</v>
      </c>
      <c r="EZ137" s="63"/>
      <c r="FA137" s="14"/>
      <c r="FB137" s="64"/>
      <c r="FC137" s="63">
        <v>0</v>
      </c>
      <c r="FD137" s="14">
        <v>0</v>
      </c>
      <c r="FE137" s="64">
        <v>0</v>
      </c>
      <c r="FF137" s="63">
        <v>0.34592000000000001</v>
      </c>
      <c r="FG137" s="14">
        <v>5.9489999999999998</v>
      </c>
      <c r="FH137" s="64">
        <f t="shared" si="1296"/>
        <v>17197.617946345974</v>
      </c>
      <c r="FI137" s="63">
        <v>0</v>
      </c>
      <c r="FJ137" s="14">
        <v>0</v>
      </c>
      <c r="FK137" s="64">
        <v>0</v>
      </c>
      <c r="FL137" s="63">
        <v>0</v>
      </c>
      <c r="FM137" s="14">
        <v>0</v>
      </c>
      <c r="FN137" s="64">
        <v>0</v>
      </c>
      <c r="FO137" s="63">
        <v>0</v>
      </c>
      <c r="FP137" s="14">
        <v>0</v>
      </c>
      <c r="FQ137" s="64">
        <f t="shared" si="1297"/>
        <v>0</v>
      </c>
      <c r="FR137" s="63">
        <v>0</v>
      </c>
      <c r="FS137" s="14">
        <v>0</v>
      </c>
      <c r="FT137" s="64">
        <v>0</v>
      </c>
      <c r="FU137" s="63">
        <v>46.426089999999995</v>
      </c>
      <c r="FV137" s="14">
        <v>1764.78</v>
      </c>
      <c r="FW137" s="64">
        <f t="shared" si="1299"/>
        <v>38012.677785271175</v>
      </c>
      <c r="FX137" s="63">
        <v>22.90502</v>
      </c>
      <c r="FY137" s="14">
        <v>673.89700000000005</v>
      </c>
      <c r="FZ137" s="64">
        <f t="shared" si="1300"/>
        <v>29421.367019107602</v>
      </c>
      <c r="GA137" s="63">
        <v>0</v>
      </c>
      <c r="GB137" s="14">
        <v>0</v>
      </c>
      <c r="GC137" s="64">
        <v>0</v>
      </c>
      <c r="GD137" s="63">
        <v>0</v>
      </c>
      <c r="GE137" s="14">
        <v>0</v>
      </c>
      <c r="GF137" s="64">
        <v>0</v>
      </c>
      <c r="GG137" s="63">
        <v>0</v>
      </c>
      <c r="GH137" s="14">
        <v>0</v>
      </c>
      <c r="GI137" s="64">
        <v>0</v>
      </c>
      <c r="GJ137" s="63">
        <v>0</v>
      </c>
      <c r="GK137" s="14">
        <v>0</v>
      </c>
      <c r="GL137" s="64">
        <v>0</v>
      </c>
      <c r="GM137" s="63">
        <v>0</v>
      </c>
      <c r="GN137" s="14">
        <v>0</v>
      </c>
      <c r="GO137" s="64">
        <v>0</v>
      </c>
      <c r="GP137" s="63">
        <v>0</v>
      </c>
      <c r="GQ137" s="14">
        <v>0</v>
      </c>
      <c r="GR137" s="64">
        <v>0</v>
      </c>
      <c r="GS137" s="63">
        <v>0</v>
      </c>
      <c r="GT137" s="14">
        <v>0</v>
      </c>
      <c r="GU137" s="64">
        <v>0</v>
      </c>
      <c r="GV137" s="63">
        <v>0</v>
      </c>
      <c r="GW137" s="14">
        <v>0</v>
      </c>
      <c r="GX137" s="64">
        <v>0</v>
      </c>
      <c r="GY137" s="63">
        <v>0</v>
      </c>
      <c r="GZ137" s="14">
        <v>0</v>
      </c>
      <c r="HA137" s="64">
        <v>0</v>
      </c>
      <c r="HB137" s="63">
        <v>0</v>
      </c>
      <c r="HC137" s="14">
        <v>0</v>
      </c>
      <c r="HD137" s="64">
        <v>0</v>
      </c>
      <c r="HE137" s="63">
        <v>0</v>
      </c>
      <c r="HF137" s="14">
        <v>0</v>
      </c>
      <c r="HG137" s="64">
        <f t="shared" si="1301"/>
        <v>0</v>
      </c>
      <c r="HH137" s="63">
        <v>0</v>
      </c>
      <c r="HI137" s="14">
        <v>0</v>
      </c>
      <c r="HJ137" s="64">
        <v>0</v>
      </c>
      <c r="HK137" s="63">
        <v>0</v>
      </c>
      <c r="HL137" s="14">
        <v>0</v>
      </c>
      <c r="HM137" s="64">
        <v>0</v>
      </c>
      <c r="HN137" s="63">
        <v>0</v>
      </c>
      <c r="HO137" s="14">
        <v>0</v>
      </c>
      <c r="HP137" s="64">
        <v>0</v>
      </c>
      <c r="HQ137" s="63">
        <v>3.6170000000000001E-2</v>
      </c>
      <c r="HR137" s="14">
        <v>4.8319999999999999</v>
      </c>
      <c r="HS137" s="64">
        <f t="shared" ref="HS137:HS147" si="1309">HR137/HQ137*1000</f>
        <v>133591.37406690628</v>
      </c>
      <c r="HT137" s="63">
        <v>0</v>
      </c>
      <c r="HU137" s="14">
        <v>0</v>
      </c>
      <c r="HV137" s="64">
        <v>0</v>
      </c>
      <c r="HW137" s="63">
        <v>0</v>
      </c>
      <c r="HX137" s="14">
        <v>0</v>
      </c>
      <c r="HY137" s="64">
        <v>0</v>
      </c>
      <c r="HZ137" s="63">
        <v>0</v>
      </c>
      <c r="IA137" s="14">
        <v>0</v>
      </c>
      <c r="IB137" s="64">
        <v>0</v>
      </c>
      <c r="IC137" s="63">
        <v>0</v>
      </c>
      <c r="ID137" s="14">
        <v>0</v>
      </c>
      <c r="IE137" s="64">
        <f t="shared" si="1302"/>
        <v>0</v>
      </c>
      <c r="IF137" s="63">
        <v>0</v>
      </c>
      <c r="IG137" s="14">
        <v>0</v>
      </c>
      <c r="IH137" s="64">
        <v>0</v>
      </c>
      <c r="II137" s="63">
        <v>0</v>
      </c>
      <c r="IJ137" s="14">
        <v>0</v>
      </c>
      <c r="IK137" s="64">
        <v>0</v>
      </c>
      <c r="IL137" s="63">
        <v>0</v>
      </c>
      <c r="IM137" s="14">
        <v>0</v>
      </c>
      <c r="IN137" s="64">
        <v>0</v>
      </c>
      <c r="IO137" s="63">
        <v>0</v>
      </c>
      <c r="IP137" s="14">
        <v>0</v>
      </c>
      <c r="IQ137" s="64">
        <v>0</v>
      </c>
      <c r="IR137" s="63">
        <v>0</v>
      </c>
      <c r="IS137" s="14">
        <v>0</v>
      </c>
      <c r="IT137" s="64">
        <v>0</v>
      </c>
      <c r="IU137" s="63">
        <v>0</v>
      </c>
      <c r="IV137" s="14">
        <v>0</v>
      </c>
      <c r="IW137" s="64">
        <v>0</v>
      </c>
      <c r="IX137" s="63">
        <v>0</v>
      </c>
      <c r="IY137" s="14">
        <v>0</v>
      </c>
      <c r="IZ137" s="64">
        <f t="shared" si="1303"/>
        <v>0</v>
      </c>
      <c r="JA137" s="63">
        <v>0</v>
      </c>
      <c r="JB137" s="14">
        <v>0</v>
      </c>
      <c r="JC137" s="64">
        <v>0</v>
      </c>
      <c r="JD137" s="63">
        <v>0</v>
      </c>
      <c r="JE137" s="14">
        <v>0</v>
      </c>
      <c r="JF137" s="64">
        <v>0</v>
      </c>
      <c r="JG137" s="63">
        <v>0.79040999999999995</v>
      </c>
      <c r="JH137" s="14">
        <v>23.611999999999998</v>
      </c>
      <c r="JI137" s="64">
        <f t="shared" ref="JI137" si="1310">JH137/JG137*1000</f>
        <v>29873.103832188361</v>
      </c>
      <c r="JJ137" s="63">
        <v>0</v>
      </c>
      <c r="JK137" s="14">
        <v>0</v>
      </c>
      <c r="JL137" s="64">
        <v>0</v>
      </c>
      <c r="JM137" s="63">
        <v>10.116</v>
      </c>
      <c r="JN137" s="14">
        <v>407.904</v>
      </c>
      <c r="JO137" s="64">
        <f t="shared" si="1304"/>
        <v>40322.657176749708</v>
      </c>
      <c r="JP137" s="63">
        <v>0</v>
      </c>
      <c r="JQ137" s="14">
        <v>0</v>
      </c>
      <c r="JR137" s="64">
        <v>0</v>
      </c>
      <c r="JS137" s="63">
        <v>0</v>
      </c>
      <c r="JT137" s="14">
        <v>0</v>
      </c>
      <c r="JU137" s="64">
        <v>0</v>
      </c>
      <c r="JV137" s="63">
        <v>0</v>
      </c>
      <c r="JW137" s="14">
        <v>0</v>
      </c>
      <c r="JX137" s="64">
        <v>0</v>
      </c>
      <c r="JY137" s="63">
        <v>0</v>
      </c>
      <c r="JZ137" s="14">
        <v>0</v>
      </c>
      <c r="KA137" s="64">
        <v>0</v>
      </c>
      <c r="KB137" s="63">
        <v>0.65891999999999995</v>
      </c>
      <c r="KC137" s="14">
        <v>27.486999999999998</v>
      </c>
      <c r="KD137" s="64">
        <f t="shared" si="1305"/>
        <v>41715.230984034482</v>
      </c>
      <c r="KE137" s="63">
        <v>0</v>
      </c>
      <c r="KF137" s="14">
        <v>0</v>
      </c>
      <c r="KG137" s="64">
        <v>0</v>
      </c>
      <c r="KH137" s="11" t="e">
        <f>F137+I137+L137+AM137+AS137+BB137+BH137+#REF!+BN137+BT137+BW137+CF137+CI137+DA137+DD137+DG137+DP137+DS137+DV137+EH137+EK137+EQ137+GD137+EW137+FC137+FF137+FL137+FR137+AG137+FU137+FX137+GA137+GG137+GV137+GY137+HH137+HN137+HQ137+HW137+IL137+IR137+IU137+JJ137+JM137+JP137+JS137+JV137+JY137+KB137+KE137+DJ137+CC137+AA137+AJ137+ET137+FI137+JD137+AD137+AY137+CX137+U137+II137+GM137+O137+CO137+AP137+HT137+GP137+HB137+JG137+C137+IF137+HK137+GS137+HZ137+EN137+GJ137+CU137+X137</f>
        <v>#REF!</v>
      </c>
      <c r="KI137" s="21" t="e">
        <f>G137+J137+M137+AN137+AT137+BC137+BI137+#REF!+BO137+BU137+BX137+CG137+CJ137+DB137+DE137+DH137+DQ137+DT137+DW137+EI137+EL137+ER137+GE137+EX137+FD137+FG137+FM137+FS137+AH137+FV137+FY137+GB137+GH137+GW137+GZ137+HI137+HO137+HR137+HX137+IM137+IS137+IV137+JK137+JN137+JQ137+JT137+JW137+JZ137+KC137+KF137+DK137+CD137+AB137+AK137+EU137+FJ137+JE137+AE137+AZ137+CY137+V137+IJ137+GN137+P137+CP137+AQ137+HU137+GQ137+HC137+JH137+D137+IG137+HL137+GT137+IA137+EO137+GK137+CV137+Y137</f>
        <v>#REF!</v>
      </c>
      <c r="KJ137" s="6"/>
      <c r="KK137" s="9"/>
      <c r="KL137" s="6"/>
      <c r="KM137" s="6"/>
      <c r="KN137" s="6"/>
      <c r="KO137" s="9"/>
      <c r="KP137" s="6"/>
      <c r="KQ137" s="6"/>
      <c r="KR137" s="6"/>
      <c r="KS137" s="9"/>
      <c r="KT137" s="6"/>
      <c r="KU137" s="6"/>
      <c r="KV137" s="1"/>
      <c r="KW137" s="2"/>
      <c r="KX137" s="1"/>
      <c r="KY137" s="1"/>
      <c r="KZ137" s="1"/>
      <c r="LA137" s="2"/>
      <c r="LB137" s="1"/>
      <c r="LC137" s="1"/>
      <c r="LD137" s="1"/>
      <c r="LE137" s="2"/>
      <c r="LF137" s="1"/>
      <c r="LG137" s="1"/>
      <c r="LH137" s="1"/>
      <c r="LI137" s="2"/>
      <c r="LJ137" s="1"/>
      <c r="LK137" s="1"/>
      <c r="LL137" s="1"/>
      <c r="LM137" s="2"/>
      <c r="LN137" s="1"/>
      <c r="LO137" s="1"/>
      <c r="LP137" s="1"/>
      <c r="LQ137" s="2"/>
      <c r="LR137" s="1"/>
      <c r="LS137" s="1"/>
      <c r="LT137" s="1"/>
      <c r="LU137" s="2"/>
      <c r="LV137" s="1"/>
      <c r="LW137" s="1"/>
      <c r="LX137" s="1"/>
      <c r="LY137" s="2"/>
      <c r="LZ137" s="1"/>
      <c r="MA137" s="1"/>
      <c r="MB137" s="1"/>
    </row>
    <row r="138" spans="1:415" x14ac:dyDescent="0.3">
      <c r="A138" s="57">
        <v>2019</v>
      </c>
      <c r="B138" s="58" t="s">
        <v>7</v>
      </c>
      <c r="C138" s="63">
        <v>0</v>
      </c>
      <c r="D138" s="14">
        <v>0</v>
      </c>
      <c r="E138" s="64">
        <v>0</v>
      </c>
      <c r="F138" s="63">
        <v>0</v>
      </c>
      <c r="G138" s="14">
        <v>0</v>
      </c>
      <c r="H138" s="64">
        <v>0</v>
      </c>
      <c r="I138" s="63">
        <v>0</v>
      </c>
      <c r="J138" s="14">
        <v>0</v>
      </c>
      <c r="K138" s="64">
        <v>0</v>
      </c>
      <c r="L138" s="63">
        <v>0</v>
      </c>
      <c r="M138" s="14">
        <v>0</v>
      </c>
      <c r="N138" s="64">
        <v>0</v>
      </c>
      <c r="O138" s="63">
        <v>0</v>
      </c>
      <c r="P138" s="14">
        <v>0</v>
      </c>
      <c r="Q138" s="64">
        <v>0</v>
      </c>
      <c r="R138" s="63"/>
      <c r="S138" s="14"/>
      <c r="T138" s="64"/>
      <c r="U138" s="63">
        <v>0</v>
      </c>
      <c r="V138" s="14">
        <v>0</v>
      </c>
      <c r="W138" s="64">
        <v>0</v>
      </c>
      <c r="X138" s="63">
        <v>0</v>
      </c>
      <c r="Y138" s="14">
        <v>0</v>
      </c>
      <c r="Z138" s="64">
        <v>0</v>
      </c>
      <c r="AA138" s="63">
        <v>15.284280000000001</v>
      </c>
      <c r="AB138" s="14">
        <v>526.78099999999995</v>
      </c>
      <c r="AC138" s="64">
        <f t="shared" si="1288"/>
        <v>34465.542374256423</v>
      </c>
      <c r="AD138" s="63">
        <v>0</v>
      </c>
      <c r="AE138" s="14">
        <v>0</v>
      </c>
      <c r="AF138" s="64">
        <v>0</v>
      </c>
      <c r="AG138" s="63">
        <v>0</v>
      </c>
      <c r="AH138" s="14">
        <v>0</v>
      </c>
      <c r="AI138" s="64">
        <v>0</v>
      </c>
      <c r="AJ138" s="63">
        <v>0</v>
      </c>
      <c r="AK138" s="14">
        <v>0</v>
      </c>
      <c r="AL138" s="64">
        <v>0</v>
      </c>
      <c r="AM138" s="63">
        <v>0</v>
      </c>
      <c r="AN138" s="14">
        <v>0</v>
      </c>
      <c r="AO138" s="64">
        <v>0</v>
      </c>
      <c r="AP138" s="63">
        <v>0</v>
      </c>
      <c r="AQ138" s="14">
        <v>0</v>
      </c>
      <c r="AR138" s="64">
        <v>0</v>
      </c>
      <c r="AS138" s="63">
        <v>0</v>
      </c>
      <c r="AT138" s="14">
        <v>0</v>
      </c>
      <c r="AU138" s="64">
        <v>0</v>
      </c>
      <c r="AV138" s="63">
        <v>0</v>
      </c>
      <c r="AW138" s="14">
        <v>0</v>
      </c>
      <c r="AX138" s="64">
        <v>0</v>
      </c>
      <c r="AY138" s="63">
        <v>0</v>
      </c>
      <c r="AZ138" s="14">
        <v>0</v>
      </c>
      <c r="BA138" s="64">
        <v>0</v>
      </c>
      <c r="BB138" s="63">
        <v>0</v>
      </c>
      <c r="BC138" s="14">
        <v>0</v>
      </c>
      <c r="BD138" s="64">
        <v>0</v>
      </c>
      <c r="BE138" s="63"/>
      <c r="BF138" s="14"/>
      <c r="BG138" s="64"/>
      <c r="BH138" s="63">
        <v>0</v>
      </c>
      <c r="BI138" s="14">
        <v>0</v>
      </c>
      <c r="BJ138" s="64">
        <v>0</v>
      </c>
      <c r="BK138" s="63">
        <v>0</v>
      </c>
      <c r="BL138" s="14">
        <v>0</v>
      </c>
      <c r="BM138" s="64">
        <f t="shared" si="1290"/>
        <v>0</v>
      </c>
      <c r="BN138" s="63">
        <v>0</v>
      </c>
      <c r="BO138" s="14">
        <v>0</v>
      </c>
      <c r="BP138" s="64">
        <v>0</v>
      </c>
      <c r="BQ138" s="63"/>
      <c r="BR138" s="14"/>
      <c r="BS138" s="64"/>
      <c r="BT138" s="63">
        <v>0</v>
      </c>
      <c r="BU138" s="14">
        <v>0</v>
      </c>
      <c r="BV138" s="64">
        <v>0</v>
      </c>
      <c r="BW138" s="63">
        <v>0</v>
      </c>
      <c r="BX138" s="14">
        <v>0</v>
      </c>
      <c r="BY138" s="64">
        <v>0</v>
      </c>
      <c r="BZ138" s="63"/>
      <c r="CA138" s="14"/>
      <c r="CB138" s="64"/>
      <c r="CC138" s="63">
        <v>36.614239999999995</v>
      </c>
      <c r="CD138" s="14">
        <v>561.83699999999999</v>
      </c>
      <c r="CE138" s="64">
        <f t="shared" si="1291"/>
        <v>15344.767500294969</v>
      </c>
      <c r="CF138" s="63">
        <v>0</v>
      </c>
      <c r="CG138" s="14">
        <v>0</v>
      </c>
      <c r="CH138" s="64">
        <v>0</v>
      </c>
      <c r="CI138" s="63">
        <v>0</v>
      </c>
      <c r="CJ138" s="14">
        <v>0</v>
      </c>
      <c r="CK138" s="64">
        <v>0</v>
      </c>
      <c r="CL138" s="63">
        <v>0</v>
      </c>
      <c r="CM138" s="14">
        <v>0</v>
      </c>
      <c r="CN138" s="64">
        <f t="shared" si="1292"/>
        <v>0</v>
      </c>
      <c r="CO138" s="63">
        <v>0</v>
      </c>
      <c r="CP138" s="14">
        <v>0</v>
      </c>
      <c r="CQ138" s="64">
        <v>0</v>
      </c>
      <c r="CR138" s="63">
        <v>0</v>
      </c>
      <c r="CS138" s="14">
        <v>0</v>
      </c>
      <c r="CT138" s="64">
        <f t="shared" si="1293"/>
        <v>0</v>
      </c>
      <c r="CU138" s="63">
        <v>0</v>
      </c>
      <c r="CV138" s="14">
        <v>0</v>
      </c>
      <c r="CW138" s="64">
        <v>0</v>
      </c>
      <c r="CX138" s="63">
        <v>0</v>
      </c>
      <c r="CY138" s="14">
        <v>0</v>
      </c>
      <c r="CZ138" s="64">
        <v>0</v>
      </c>
      <c r="DA138" s="63">
        <v>0</v>
      </c>
      <c r="DB138" s="14">
        <v>0</v>
      </c>
      <c r="DC138" s="64">
        <v>0</v>
      </c>
      <c r="DD138" s="63">
        <v>0</v>
      </c>
      <c r="DE138" s="14">
        <v>0</v>
      </c>
      <c r="DF138" s="64">
        <v>0</v>
      </c>
      <c r="DG138" s="63">
        <v>0</v>
      </c>
      <c r="DH138" s="14">
        <v>0</v>
      </c>
      <c r="DI138" s="64">
        <v>0</v>
      </c>
      <c r="DJ138" s="63">
        <v>0</v>
      </c>
      <c r="DK138" s="14">
        <v>0</v>
      </c>
      <c r="DL138" s="64">
        <v>0</v>
      </c>
      <c r="DM138" s="63">
        <v>0</v>
      </c>
      <c r="DN138" s="14">
        <v>0</v>
      </c>
      <c r="DO138" s="64">
        <v>0</v>
      </c>
      <c r="DP138" s="63">
        <v>0</v>
      </c>
      <c r="DQ138" s="14">
        <v>0</v>
      </c>
      <c r="DR138" s="64">
        <v>0</v>
      </c>
      <c r="DS138" s="63">
        <v>0</v>
      </c>
      <c r="DT138" s="14">
        <v>0</v>
      </c>
      <c r="DU138" s="64">
        <v>0</v>
      </c>
      <c r="DV138" s="63">
        <v>0</v>
      </c>
      <c r="DW138" s="14">
        <v>0</v>
      </c>
      <c r="DX138" s="64">
        <v>0</v>
      </c>
      <c r="DY138" s="63">
        <v>0</v>
      </c>
      <c r="DZ138" s="14">
        <v>0</v>
      </c>
      <c r="EA138" s="64">
        <f t="shared" si="1294"/>
        <v>0</v>
      </c>
      <c r="EB138" s="63">
        <v>0</v>
      </c>
      <c r="EC138" s="14">
        <v>0</v>
      </c>
      <c r="ED138" s="64">
        <f t="shared" si="1295"/>
        <v>0</v>
      </c>
      <c r="EE138" s="63">
        <v>0</v>
      </c>
      <c r="EF138" s="14">
        <v>0</v>
      </c>
      <c r="EG138" s="64">
        <v>0</v>
      </c>
      <c r="EH138" s="63">
        <v>0</v>
      </c>
      <c r="EI138" s="14">
        <v>0</v>
      </c>
      <c r="EJ138" s="64">
        <v>0</v>
      </c>
      <c r="EK138" s="63">
        <v>0</v>
      </c>
      <c r="EL138" s="14">
        <v>0</v>
      </c>
      <c r="EM138" s="64">
        <v>0</v>
      </c>
      <c r="EN138" s="63">
        <v>0</v>
      </c>
      <c r="EO138" s="14">
        <v>0</v>
      </c>
      <c r="EP138" s="64">
        <v>0</v>
      </c>
      <c r="EQ138" s="63">
        <v>0</v>
      </c>
      <c r="ER138" s="14">
        <v>0</v>
      </c>
      <c r="ES138" s="64">
        <v>0</v>
      </c>
      <c r="ET138" s="63">
        <v>3.7908000000000004</v>
      </c>
      <c r="EU138" s="14">
        <v>78.259</v>
      </c>
      <c r="EV138" s="64">
        <f t="shared" si="1308"/>
        <v>20644.454996306846</v>
      </c>
      <c r="EW138" s="63">
        <v>0</v>
      </c>
      <c r="EX138" s="14">
        <v>0</v>
      </c>
      <c r="EY138" s="64">
        <v>0</v>
      </c>
      <c r="EZ138" s="63"/>
      <c r="FA138" s="14"/>
      <c r="FB138" s="64"/>
      <c r="FC138" s="63">
        <v>0</v>
      </c>
      <c r="FD138" s="14">
        <v>0</v>
      </c>
      <c r="FE138" s="64">
        <v>0</v>
      </c>
      <c r="FF138" s="63">
        <v>0</v>
      </c>
      <c r="FG138" s="14">
        <v>0</v>
      </c>
      <c r="FH138" s="64">
        <v>0</v>
      </c>
      <c r="FI138" s="63">
        <v>0</v>
      </c>
      <c r="FJ138" s="14">
        <v>0</v>
      </c>
      <c r="FK138" s="64">
        <v>0</v>
      </c>
      <c r="FL138" s="63">
        <v>0</v>
      </c>
      <c r="FM138" s="14">
        <v>0</v>
      </c>
      <c r="FN138" s="64">
        <v>0</v>
      </c>
      <c r="FO138" s="63">
        <v>0</v>
      </c>
      <c r="FP138" s="14">
        <v>0</v>
      </c>
      <c r="FQ138" s="64">
        <f t="shared" si="1297"/>
        <v>0</v>
      </c>
      <c r="FR138" s="63">
        <v>0</v>
      </c>
      <c r="FS138" s="14">
        <v>0</v>
      </c>
      <c r="FT138" s="64">
        <v>0</v>
      </c>
      <c r="FU138" s="63">
        <v>11.836889999999999</v>
      </c>
      <c r="FV138" s="14">
        <v>158.18700000000001</v>
      </c>
      <c r="FW138" s="64">
        <f t="shared" si="1299"/>
        <v>13363.898794362374</v>
      </c>
      <c r="FX138" s="63">
        <v>12.947370000000001</v>
      </c>
      <c r="FY138" s="14">
        <v>607.375</v>
      </c>
      <c r="FZ138" s="64">
        <f t="shared" si="1300"/>
        <v>46911.071514909971</v>
      </c>
      <c r="GA138" s="63">
        <v>0</v>
      </c>
      <c r="GB138" s="14">
        <v>0</v>
      </c>
      <c r="GC138" s="64">
        <v>0</v>
      </c>
      <c r="GD138" s="63">
        <v>0</v>
      </c>
      <c r="GE138" s="14">
        <v>0</v>
      </c>
      <c r="GF138" s="64">
        <v>0</v>
      </c>
      <c r="GG138" s="63">
        <v>0</v>
      </c>
      <c r="GH138" s="14">
        <v>0</v>
      </c>
      <c r="GI138" s="64">
        <v>0</v>
      </c>
      <c r="GJ138" s="63">
        <v>0</v>
      </c>
      <c r="GK138" s="14">
        <v>0</v>
      </c>
      <c r="GL138" s="64">
        <v>0</v>
      </c>
      <c r="GM138" s="63">
        <v>0</v>
      </c>
      <c r="GN138" s="14">
        <v>0</v>
      </c>
      <c r="GO138" s="64">
        <v>0</v>
      </c>
      <c r="GP138" s="63">
        <v>0</v>
      </c>
      <c r="GQ138" s="14">
        <v>0</v>
      </c>
      <c r="GR138" s="64">
        <v>0</v>
      </c>
      <c r="GS138" s="63">
        <v>0</v>
      </c>
      <c r="GT138" s="14">
        <v>0</v>
      </c>
      <c r="GU138" s="64">
        <v>0</v>
      </c>
      <c r="GV138" s="63">
        <v>0</v>
      </c>
      <c r="GW138" s="14">
        <v>0</v>
      </c>
      <c r="GX138" s="64">
        <v>0</v>
      </c>
      <c r="GY138" s="63">
        <v>0</v>
      </c>
      <c r="GZ138" s="14">
        <v>0</v>
      </c>
      <c r="HA138" s="64">
        <v>0</v>
      </c>
      <c r="HB138" s="63">
        <v>0</v>
      </c>
      <c r="HC138" s="14">
        <v>0</v>
      </c>
      <c r="HD138" s="64">
        <v>0</v>
      </c>
      <c r="HE138" s="63">
        <v>0</v>
      </c>
      <c r="HF138" s="14">
        <v>0</v>
      </c>
      <c r="HG138" s="64">
        <f t="shared" si="1301"/>
        <v>0</v>
      </c>
      <c r="HH138" s="63">
        <v>0</v>
      </c>
      <c r="HI138" s="14">
        <v>0</v>
      </c>
      <c r="HJ138" s="64">
        <v>0</v>
      </c>
      <c r="HK138" s="63">
        <v>0</v>
      </c>
      <c r="HL138" s="14">
        <v>0</v>
      </c>
      <c r="HM138" s="64">
        <v>0</v>
      </c>
      <c r="HN138" s="63">
        <v>0</v>
      </c>
      <c r="HO138" s="14">
        <v>0</v>
      </c>
      <c r="HP138" s="64">
        <v>0</v>
      </c>
      <c r="HQ138" s="63">
        <v>3.304E-2</v>
      </c>
      <c r="HR138" s="14">
        <v>2.99</v>
      </c>
      <c r="HS138" s="64">
        <f t="shared" si="1309"/>
        <v>90496.368038740926</v>
      </c>
      <c r="HT138" s="63">
        <v>0</v>
      </c>
      <c r="HU138" s="14">
        <v>0</v>
      </c>
      <c r="HV138" s="64">
        <v>0</v>
      </c>
      <c r="HW138" s="63">
        <v>0</v>
      </c>
      <c r="HX138" s="14">
        <v>0</v>
      </c>
      <c r="HY138" s="64">
        <v>0</v>
      </c>
      <c r="HZ138" s="63">
        <v>0</v>
      </c>
      <c r="IA138" s="14">
        <v>0</v>
      </c>
      <c r="IB138" s="64">
        <v>0</v>
      </c>
      <c r="IC138" s="63">
        <v>0</v>
      </c>
      <c r="ID138" s="14">
        <v>0</v>
      </c>
      <c r="IE138" s="64">
        <f t="shared" si="1302"/>
        <v>0</v>
      </c>
      <c r="IF138" s="63">
        <v>0</v>
      </c>
      <c r="IG138" s="14">
        <v>0</v>
      </c>
      <c r="IH138" s="64">
        <v>0</v>
      </c>
      <c r="II138" s="63">
        <v>0</v>
      </c>
      <c r="IJ138" s="14">
        <v>0</v>
      </c>
      <c r="IK138" s="64">
        <v>0</v>
      </c>
      <c r="IL138" s="63">
        <v>0</v>
      </c>
      <c r="IM138" s="14">
        <v>0</v>
      </c>
      <c r="IN138" s="64">
        <v>0</v>
      </c>
      <c r="IO138" s="63">
        <v>0</v>
      </c>
      <c r="IP138" s="14">
        <v>0</v>
      </c>
      <c r="IQ138" s="64">
        <v>0</v>
      </c>
      <c r="IR138" s="63">
        <v>0</v>
      </c>
      <c r="IS138" s="14">
        <v>0</v>
      </c>
      <c r="IT138" s="64">
        <v>0</v>
      </c>
      <c r="IU138" s="63">
        <v>0</v>
      </c>
      <c r="IV138" s="14">
        <v>0</v>
      </c>
      <c r="IW138" s="64">
        <v>0</v>
      </c>
      <c r="IX138" s="63">
        <v>0</v>
      </c>
      <c r="IY138" s="14">
        <v>0</v>
      </c>
      <c r="IZ138" s="64">
        <f t="shared" si="1303"/>
        <v>0</v>
      </c>
      <c r="JA138" s="63">
        <v>0</v>
      </c>
      <c r="JB138" s="14">
        <v>0</v>
      </c>
      <c r="JC138" s="64">
        <v>0</v>
      </c>
      <c r="JD138" s="63">
        <v>0</v>
      </c>
      <c r="JE138" s="14">
        <v>0</v>
      </c>
      <c r="JF138" s="64">
        <v>0</v>
      </c>
      <c r="JG138" s="63">
        <v>0</v>
      </c>
      <c r="JH138" s="14">
        <v>0</v>
      </c>
      <c r="JI138" s="64">
        <v>0</v>
      </c>
      <c r="JJ138" s="63">
        <v>0</v>
      </c>
      <c r="JK138" s="14">
        <v>0</v>
      </c>
      <c r="JL138" s="64">
        <v>0</v>
      </c>
      <c r="JM138" s="63">
        <v>0</v>
      </c>
      <c r="JN138" s="14">
        <v>0</v>
      </c>
      <c r="JO138" s="64">
        <v>0</v>
      </c>
      <c r="JP138" s="63">
        <v>0.54420000000000002</v>
      </c>
      <c r="JQ138" s="14">
        <v>25.43</v>
      </c>
      <c r="JR138" s="64">
        <f t="shared" ref="JR138:JR146" si="1311">JQ138/JP138*1000</f>
        <v>46729.143697170155</v>
      </c>
      <c r="JS138" s="63">
        <v>0</v>
      </c>
      <c r="JT138" s="14">
        <v>0</v>
      </c>
      <c r="JU138" s="64">
        <v>0</v>
      </c>
      <c r="JV138" s="63">
        <v>0</v>
      </c>
      <c r="JW138" s="14">
        <v>0</v>
      </c>
      <c r="JX138" s="64">
        <v>0</v>
      </c>
      <c r="JY138" s="63">
        <v>0</v>
      </c>
      <c r="JZ138" s="14">
        <v>0</v>
      </c>
      <c r="KA138" s="64">
        <v>0</v>
      </c>
      <c r="KB138" s="63">
        <v>12.365450000000001</v>
      </c>
      <c r="KC138" s="14">
        <v>228.97800000000001</v>
      </c>
      <c r="KD138" s="64">
        <f t="shared" si="1305"/>
        <v>18517.563048655731</v>
      </c>
      <c r="KE138" s="63">
        <v>0.31</v>
      </c>
      <c r="KF138" s="14">
        <v>8.5809999999999995</v>
      </c>
      <c r="KG138" s="64">
        <f t="shared" si="1306"/>
        <v>27680.645161290322</v>
      </c>
      <c r="KH138" s="11" t="e">
        <f>F138+I138+L138+AM138+AS138+BB138+BH138+#REF!+BN138+BT138+BW138+CF138+CI138+DA138+DD138+DG138+DP138+DS138+DV138+EH138+EK138+EQ138+GD138+EW138+FC138+FF138+FL138+FR138+AG138+FU138+FX138+GA138+GG138+GV138+GY138+HH138+HN138+HQ138+HW138+IL138+IR138+IU138+JJ138+JM138+JP138+JS138+JV138+JY138+KB138+KE138+DJ138+CC138+AA138+AJ138+ET138+FI138+JD138+AD138+AY138+CX138+U138+II138+GM138+O138+CO138+AP138+HT138+GP138+HB138+JG138+C138+IF138+HK138+GS138+HZ138+EN138+GJ138+CU138+X138</f>
        <v>#REF!</v>
      </c>
      <c r="KI138" s="21" t="e">
        <f>G138+J138+M138+AN138+AT138+BC138+BI138+#REF!+BO138+BU138+BX138+CG138+CJ138+DB138+DE138+DH138+DQ138+DT138+DW138+EI138+EL138+ER138+GE138+EX138+FD138+FG138+FM138+FS138+AH138+FV138+FY138+GB138+GH138+GW138+GZ138+HI138+HO138+HR138+HX138+IM138+IS138+IV138+JK138+JN138+JQ138+JT138+JW138+JZ138+KC138+KF138+DK138+CD138+AB138+AK138+EU138+FJ138+JE138+AE138+AZ138+CY138+V138+IJ138+GN138+P138+CP138+AQ138+HU138+GQ138+HC138+JH138+D138+IG138+HL138+GT138+IA138+EO138+GK138+CV138+Y138</f>
        <v>#REF!</v>
      </c>
      <c r="KJ138" s="6"/>
      <c r="KK138" s="9"/>
      <c r="KL138" s="6"/>
      <c r="KM138" s="6"/>
      <c r="KN138" s="6"/>
      <c r="KO138" s="9"/>
      <c r="KP138" s="6"/>
      <c r="KQ138" s="6"/>
      <c r="KR138" s="6"/>
      <c r="KS138" s="9"/>
      <c r="KT138" s="6"/>
      <c r="KU138" s="6"/>
      <c r="KV138" s="1"/>
      <c r="KW138" s="2"/>
      <c r="KX138" s="1"/>
      <c r="KY138" s="1"/>
      <c r="KZ138" s="1"/>
      <c r="LA138" s="2"/>
      <c r="LB138" s="1"/>
      <c r="LC138" s="1"/>
      <c r="LD138" s="1"/>
      <c r="LE138" s="2"/>
      <c r="LF138" s="1"/>
      <c r="LG138" s="1"/>
      <c r="LH138" s="1"/>
      <c r="LI138" s="2"/>
      <c r="LJ138" s="1"/>
      <c r="LK138" s="1"/>
      <c r="LL138" s="1"/>
      <c r="LM138" s="2"/>
      <c r="LN138" s="1"/>
      <c r="LO138" s="1"/>
      <c r="LP138" s="1"/>
      <c r="LQ138" s="2"/>
      <c r="LR138" s="1"/>
      <c r="LS138" s="1"/>
      <c r="LT138" s="1"/>
      <c r="LU138" s="2"/>
      <c r="LV138" s="1"/>
      <c r="LW138" s="1"/>
      <c r="LX138" s="1"/>
      <c r="LY138" s="2"/>
      <c r="LZ138" s="1"/>
      <c r="MA138" s="1"/>
      <c r="MB138" s="1"/>
    </row>
    <row r="139" spans="1:415" x14ac:dyDescent="0.3">
      <c r="A139" s="57">
        <v>2019</v>
      </c>
      <c r="B139" s="58" t="s">
        <v>8</v>
      </c>
      <c r="C139" s="63">
        <v>0</v>
      </c>
      <c r="D139" s="14">
        <v>0</v>
      </c>
      <c r="E139" s="64">
        <v>0</v>
      </c>
      <c r="F139" s="63">
        <v>0</v>
      </c>
      <c r="G139" s="14">
        <v>0</v>
      </c>
      <c r="H139" s="64">
        <v>0</v>
      </c>
      <c r="I139" s="63">
        <v>0</v>
      </c>
      <c r="J139" s="14">
        <v>0</v>
      </c>
      <c r="K139" s="64">
        <v>0</v>
      </c>
      <c r="L139" s="63">
        <v>0</v>
      </c>
      <c r="M139" s="14">
        <v>0</v>
      </c>
      <c r="N139" s="64">
        <v>0</v>
      </c>
      <c r="O139" s="63">
        <v>0</v>
      </c>
      <c r="P139" s="14">
        <v>0</v>
      </c>
      <c r="Q139" s="64">
        <v>0</v>
      </c>
      <c r="R139" s="63"/>
      <c r="S139" s="14"/>
      <c r="T139" s="64"/>
      <c r="U139" s="63">
        <v>0</v>
      </c>
      <c r="V139" s="14">
        <v>0</v>
      </c>
      <c r="W139" s="64">
        <v>0</v>
      </c>
      <c r="X139" s="63">
        <v>0</v>
      </c>
      <c r="Y139" s="14">
        <v>0</v>
      </c>
      <c r="Z139" s="64">
        <v>0</v>
      </c>
      <c r="AA139" s="63">
        <v>27.467669999999998</v>
      </c>
      <c r="AB139" s="14">
        <v>787.05499999999995</v>
      </c>
      <c r="AC139" s="64">
        <f t="shared" si="1288"/>
        <v>28653.868347770305</v>
      </c>
      <c r="AD139" s="63">
        <v>0</v>
      </c>
      <c r="AE139" s="14">
        <v>0</v>
      </c>
      <c r="AF139" s="64">
        <v>0</v>
      </c>
      <c r="AG139" s="63">
        <v>0</v>
      </c>
      <c r="AH139" s="14">
        <v>0</v>
      </c>
      <c r="AI139" s="64">
        <v>0</v>
      </c>
      <c r="AJ139" s="63">
        <v>0</v>
      </c>
      <c r="AK139" s="14">
        <v>0</v>
      </c>
      <c r="AL139" s="64">
        <v>0</v>
      </c>
      <c r="AM139" s="63">
        <v>0</v>
      </c>
      <c r="AN139" s="14">
        <v>0</v>
      </c>
      <c r="AO139" s="64">
        <v>0</v>
      </c>
      <c r="AP139" s="63">
        <v>0</v>
      </c>
      <c r="AQ139" s="14">
        <v>0</v>
      </c>
      <c r="AR139" s="64">
        <v>0</v>
      </c>
      <c r="AS139" s="63">
        <v>0</v>
      </c>
      <c r="AT139" s="14">
        <v>0</v>
      </c>
      <c r="AU139" s="64">
        <v>0</v>
      </c>
      <c r="AV139" s="63">
        <v>0</v>
      </c>
      <c r="AW139" s="14">
        <v>0</v>
      </c>
      <c r="AX139" s="64">
        <v>0</v>
      </c>
      <c r="AY139" s="63">
        <v>0</v>
      </c>
      <c r="AZ139" s="14">
        <v>0</v>
      </c>
      <c r="BA139" s="64">
        <v>0</v>
      </c>
      <c r="BB139" s="63">
        <v>0</v>
      </c>
      <c r="BC139" s="14">
        <v>0</v>
      </c>
      <c r="BD139" s="64">
        <v>0</v>
      </c>
      <c r="BE139" s="63"/>
      <c r="BF139" s="14"/>
      <c r="BG139" s="64"/>
      <c r="BH139" s="63">
        <v>0</v>
      </c>
      <c r="BI139" s="14">
        <v>0</v>
      </c>
      <c r="BJ139" s="64">
        <v>0</v>
      </c>
      <c r="BK139" s="63">
        <v>0</v>
      </c>
      <c r="BL139" s="14">
        <v>0</v>
      </c>
      <c r="BM139" s="64">
        <f t="shared" si="1290"/>
        <v>0</v>
      </c>
      <c r="BN139" s="63">
        <v>0</v>
      </c>
      <c r="BO139" s="14">
        <v>0</v>
      </c>
      <c r="BP139" s="64">
        <v>0</v>
      </c>
      <c r="BQ139" s="63"/>
      <c r="BR139" s="14"/>
      <c r="BS139" s="64"/>
      <c r="BT139" s="63">
        <v>0</v>
      </c>
      <c r="BU139" s="14">
        <v>0</v>
      </c>
      <c r="BV139" s="64">
        <v>0</v>
      </c>
      <c r="BW139" s="63">
        <v>0</v>
      </c>
      <c r="BX139" s="14">
        <v>0</v>
      </c>
      <c r="BY139" s="64">
        <v>0</v>
      </c>
      <c r="BZ139" s="63"/>
      <c r="CA139" s="14"/>
      <c r="CB139" s="64"/>
      <c r="CC139" s="63">
        <v>0.26116</v>
      </c>
      <c r="CD139" s="14">
        <v>13.086</v>
      </c>
      <c r="CE139" s="64">
        <f t="shared" si="1291"/>
        <v>50107.213968448465</v>
      </c>
      <c r="CF139" s="63">
        <v>0</v>
      </c>
      <c r="CG139" s="14">
        <v>0</v>
      </c>
      <c r="CH139" s="64">
        <v>0</v>
      </c>
      <c r="CI139" s="63">
        <v>0</v>
      </c>
      <c r="CJ139" s="14">
        <v>0</v>
      </c>
      <c r="CK139" s="64">
        <v>0</v>
      </c>
      <c r="CL139" s="63">
        <v>0</v>
      </c>
      <c r="CM139" s="14">
        <v>0</v>
      </c>
      <c r="CN139" s="64">
        <f t="shared" si="1292"/>
        <v>0</v>
      </c>
      <c r="CO139" s="63">
        <v>0.13</v>
      </c>
      <c r="CP139" s="14">
        <v>18.04</v>
      </c>
      <c r="CQ139" s="92">
        <f t="shared" ref="CQ139" si="1312">CP139/CO139*1000</f>
        <v>138769.23076923075</v>
      </c>
      <c r="CR139" s="63">
        <v>0</v>
      </c>
      <c r="CS139" s="14">
        <v>0</v>
      </c>
      <c r="CT139" s="64">
        <f t="shared" si="1293"/>
        <v>0</v>
      </c>
      <c r="CU139" s="63">
        <v>0</v>
      </c>
      <c r="CV139" s="14">
        <v>0</v>
      </c>
      <c r="CW139" s="64">
        <v>0</v>
      </c>
      <c r="CX139" s="63">
        <v>0</v>
      </c>
      <c r="CY139" s="14">
        <v>0</v>
      </c>
      <c r="CZ139" s="64">
        <v>0</v>
      </c>
      <c r="DA139" s="63">
        <v>0</v>
      </c>
      <c r="DB139" s="14">
        <v>0</v>
      </c>
      <c r="DC139" s="64">
        <v>0</v>
      </c>
      <c r="DD139" s="63">
        <v>0</v>
      </c>
      <c r="DE139" s="14">
        <v>0</v>
      </c>
      <c r="DF139" s="64">
        <v>0</v>
      </c>
      <c r="DG139" s="63">
        <v>0</v>
      </c>
      <c r="DH139" s="14">
        <v>0</v>
      </c>
      <c r="DI139" s="64">
        <v>0</v>
      </c>
      <c r="DJ139" s="63">
        <v>0</v>
      </c>
      <c r="DK139" s="14">
        <v>0</v>
      </c>
      <c r="DL139" s="64">
        <v>0</v>
      </c>
      <c r="DM139" s="63">
        <v>0</v>
      </c>
      <c r="DN139" s="14">
        <v>0</v>
      </c>
      <c r="DO139" s="64">
        <v>0</v>
      </c>
      <c r="DP139" s="63">
        <v>0</v>
      </c>
      <c r="DQ139" s="14">
        <v>0</v>
      </c>
      <c r="DR139" s="64">
        <v>0</v>
      </c>
      <c r="DS139" s="63">
        <v>0</v>
      </c>
      <c r="DT139" s="14">
        <v>0</v>
      </c>
      <c r="DU139" s="64">
        <v>0</v>
      </c>
      <c r="DV139" s="63">
        <v>0</v>
      </c>
      <c r="DW139" s="14">
        <v>0</v>
      </c>
      <c r="DX139" s="64">
        <v>0</v>
      </c>
      <c r="DY139" s="63">
        <v>0</v>
      </c>
      <c r="DZ139" s="14">
        <v>0</v>
      </c>
      <c r="EA139" s="64">
        <f t="shared" si="1294"/>
        <v>0</v>
      </c>
      <c r="EB139" s="63">
        <v>0</v>
      </c>
      <c r="EC139" s="14">
        <v>0</v>
      </c>
      <c r="ED139" s="64">
        <f t="shared" si="1295"/>
        <v>0</v>
      </c>
      <c r="EE139" s="63">
        <v>0</v>
      </c>
      <c r="EF139" s="14">
        <v>0</v>
      </c>
      <c r="EG139" s="64">
        <f>IF(EE139=0,0,EF139/EE139*1000)</f>
        <v>0</v>
      </c>
      <c r="EH139" s="63">
        <v>1.6879999999999999</v>
      </c>
      <c r="EI139" s="14">
        <v>56.735999999999997</v>
      </c>
      <c r="EJ139" s="64">
        <f t="shared" ref="EJ139:EJ145" si="1313">EI139/EH139*1000</f>
        <v>33611.374407582938</v>
      </c>
      <c r="EK139" s="63">
        <v>0</v>
      </c>
      <c r="EL139" s="14">
        <v>0</v>
      </c>
      <c r="EM139" s="64">
        <v>0</v>
      </c>
      <c r="EN139" s="63">
        <v>0</v>
      </c>
      <c r="EO139" s="14">
        <v>0</v>
      </c>
      <c r="EP139" s="64">
        <v>0</v>
      </c>
      <c r="EQ139" s="63">
        <v>0</v>
      </c>
      <c r="ER139" s="14">
        <v>0</v>
      </c>
      <c r="ES139" s="64">
        <v>0</v>
      </c>
      <c r="ET139" s="63">
        <v>1.0880000000000001</v>
      </c>
      <c r="EU139" s="14">
        <v>26.352</v>
      </c>
      <c r="EV139" s="64">
        <f t="shared" si="1308"/>
        <v>24220.588235294115</v>
      </c>
      <c r="EW139" s="63">
        <v>0</v>
      </c>
      <c r="EX139" s="14">
        <v>0</v>
      </c>
      <c r="EY139" s="64">
        <v>0</v>
      </c>
      <c r="EZ139" s="63"/>
      <c r="FA139" s="14"/>
      <c r="FB139" s="64"/>
      <c r="FC139" s="63">
        <v>0</v>
      </c>
      <c r="FD139" s="14">
        <v>0</v>
      </c>
      <c r="FE139" s="64">
        <v>0</v>
      </c>
      <c r="FF139" s="63">
        <v>0.24746000000000001</v>
      </c>
      <c r="FG139" s="14">
        <v>7.4240000000000004</v>
      </c>
      <c r="FH139" s="64">
        <f t="shared" si="1296"/>
        <v>30000.80821142811</v>
      </c>
      <c r="FI139" s="63">
        <v>0</v>
      </c>
      <c r="FJ139" s="14">
        <v>0</v>
      </c>
      <c r="FK139" s="64">
        <v>0</v>
      </c>
      <c r="FL139" s="63">
        <v>0</v>
      </c>
      <c r="FM139" s="14">
        <v>0</v>
      </c>
      <c r="FN139" s="64">
        <v>0</v>
      </c>
      <c r="FO139" s="63">
        <v>0</v>
      </c>
      <c r="FP139" s="14">
        <v>0</v>
      </c>
      <c r="FQ139" s="64">
        <f t="shared" si="1297"/>
        <v>0</v>
      </c>
      <c r="FR139" s="63">
        <v>0</v>
      </c>
      <c r="FS139" s="14">
        <v>0</v>
      </c>
      <c r="FT139" s="64">
        <v>0</v>
      </c>
      <c r="FU139" s="63">
        <v>7.4130000000000003</v>
      </c>
      <c r="FV139" s="14">
        <v>116.56399999999999</v>
      </c>
      <c r="FW139" s="64">
        <f t="shared" si="1299"/>
        <v>15724.268177525966</v>
      </c>
      <c r="FX139" s="63">
        <v>45.017150000000001</v>
      </c>
      <c r="FY139" s="14">
        <v>1083.953</v>
      </c>
      <c r="FZ139" s="64">
        <f t="shared" si="1300"/>
        <v>24078.667796606402</v>
      </c>
      <c r="GA139" s="63">
        <v>0</v>
      </c>
      <c r="GB139" s="14">
        <v>0</v>
      </c>
      <c r="GC139" s="64">
        <v>0</v>
      </c>
      <c r="GD139" s="63">
        <v>0</v>
      </c>
      <c r="GE139" s="14">
        <v>0</v>
      </c>
      <c r="GF139" s="64">
        <v>0</v>
      </c>
      <c r="GG139" s="63">
        <v>0</v>
      </c>
      <c r="GH139" s="14">
        <v>0</v>
      </c>
      <c r="GI139" s="64">
        <v>0</v>
      </c>
      <c r="GJ139" s="63">
        <v>0</v>
      </c>
      <c r="GK139" s="14">
        <v>0</v>
      </c>
      <c r="GL139" s="64">
        <v>0</v>
      </c>
      <c r="GM139" s="63">
        <v>0</v>
      </c>
      <c r="GN139" s="14">
        <v>0</v>
      </c>
      <c r="GO139" s="64">
        <v>0</v>
      </c>
      <c r="GP139" s="63">
        <v>0</v>
      </c>
      <c r="GQ139" s="14">
        <v>0</v>
      </c>
      <c r="GR139" s="64">
        <v>0</v>
      </c>
      <c r="GS139" s="63">
        <v>0</v>
      </c>
      <c r="GT139" s="14">
        <v>0</v>
      </c>
      <c r="GU139" s="64">
        <v>0</v>
      </c>
      <c r="GV139" s="63">
        <v>0</v>
      </c>
      <c r="GW139" s="14">
        <v>0</v>
      </c>
      <c r="GX139" s="64">
        <v>0</v>
      </c>
      <c r="GY139" s="63">
        <v>11.38</v>
      </c>
      <c r="GZ139" s="14">
        <v>543.87099999999998</v>
      </c>
      <c r="HA139" s="64">
        <f t="shared" ref="HA139:HA145" si="1314">GZ139/GY139*1000</f>
        <v>47791.827768014053</v>
      </c>
      <c r="HB139" s="63">
        <v>0</v>
      </c>
      <c r="HC139" s="14">
        <v>0</v>
      </c>
      <c r="HD139" s="64">
        <v>0</v>
      </c>
      <c r="HE139" s="63">
        <v>0</v>
      </c>
      <c r="HF139" s="14">
        <v>0</v>
      </c>
      <c r="HG139" s="64">
        <f t="shared" si="1301"/>
        <v>0</v>
      </c>
      <c r="HH139" s="63">
        <v>0</v>
      </c>
      <c r="HI139" s="14">
        <v>0</v>
      </c>
      <c r="HJ139" s="64">
        <v>0</v>
      </c>
      <c r="HK139" s="63">
        <v>0</v>
      </c>
      <c r="HL139" s="14">
        <v>0</v>
      </c>
      <c r="HM139" s="64">
        <v>0</v>
      </c>
      <c r="HN139" s="63">
        <v>0</v>
      </c>
      <c r="HO139" s="14">
        <v>0</v>
      </c>
      <c r="HP139" s="64">
        <v>0</v>
      </c>
      <c r="HQ139" s="63">
        <v>0.21136000000000002</v>
      </c>
      <c r="HR139" s="14">
        <v>13.305</v>
      </c>
      <c r="HS139" s="64">
        <f t="shared" si="1309"/>
        <v>62949.470098410289</v>
      </c>
      <c r="HT139" s="63">
        <v>0</v>
      </c>
      <c r="HU139" s="14">
        <v>0</v>
      </c>
      <c r="HV139" s="64">
        <v>0</v>
      </c>
      <c r="HW139" s="63">
        <v>0</v>
      </c>
      <c r="HX139" s="14">
        <v>0</v>
      </c>
      <c r="HY139" s="64">
        <v>0</v>
      </c>
      <c r="HZ139" s="63">
        <v>0</v>
      </c>
      <c r="IA139" s="14">
        <v>0</v>
      </c>
      <c r="IB139" s="64">
        <v>0</v>
      </c>
      <c r="IC139" s="63">
        <v>0</v>
      </c>
      <c r="ID139" s="14">
        <v>0</v>
      </c>
      <c r="IE139" s="64">
        <f t="shared" si="1302"/>
        <v>0</v>
      </c>
      <c r="IF139" s="63">
        <v>0</v>
      </c>
      <c r="IG139" s="14">
        <v>0</v>
      </c>
      <c r="IH139" s="64">
        <v>0</v>
      </c>
      <c r="II139" s="63">
        <v>0</v>
      </c>
      <c r="IJ139" s="14">
        <v>0</v>
      </c>
      <c r="IK139" s="64">
        <v>0</v>
      </c>
      <c r="IL139" s="63">
        <v>0</v>
      </c>
      <c r="IM139" s="14">
        <v>0</v>
      </c>
      <c r="IN139" s="64">
        <v>0</v>
      </c>
      <c r="IO139" s="63">
        <v>0</v>
      </c>
      <c r="IP139" s="14">
        <v>0</v>
      </c>
      <c r="IQ139" s="64">
        <f>IF(IO139=0,0,IP139/IO139*1000)</f>
        <v>0</v>
      </c>
      <c r="IR139" s="63">
        <v>0</v>
      </c>
      <c r="IS139" s="14">
        <v>0</v>
      </c>
      <c r="IT139" s="64">
        <v>0</v>
      </c>
      <c r="IU139" s="63">
        <v>0</v>
      </c>
      <c r="IV139" s="14">
        <v>0</v>
      </c>
      <c r="IW139" s="64">
        <v>0</v>
      </c>
      <c r="IX139" s="63">
        <v>0</v>
      </c>
      <c r="IY139" s="14">
        <v>0</v>
      </c>
      <c r="IZ139" s="64">
        <f t="shared" si="1303"/>
        <v>0</v>
      </c>
      <c r="JA139" s="63">
        <v>0</v>
      </c>
      <c r="JB139" s="14">
        <v>0</v>
      </c>
      <c r="JC139" s="64">
        <v>0</v>
      </c>
      <c r="JD139" s="63">
        <v>0</v>
      </c>
      <c r="JE139" s="14">
        <v>0</v>
      </c>
      <c r="JF139" s="64">
        <v>0</v>
      </c>
      <c r="JG139" s="63">
        <v>0</v>
      </c>
      <c r="JH139" s="14">
        <v>0</v>
      </c>
      <c r="JI139" s="64">
        <v>0</v>
      </c>
      <c r="JJ139" s="63">
        <v>0</v>
      </c>
      <c r="JK139" s="14">
        <v>0</v>
      </c>
      <c r="JL139" s="64">
        <v>0</v>
      </c>
      <c r="JM139" s="63">
        <v>11.3566</v>
      </c>
      <c r="JN139" s="14">
        <v>605.46900000000005</v>
      </c>
      <c r="JO139" s="64">
        <f t="shared" si="1304"/>
        <v>53314.2842047796</v>
      </c>
      <c r="JP139" s="63">
        <v>0</v>
      </c>
      <c r="JQ139" s="14">
        <v>0</v>
      </c>
      <c r="JR139" s="64">
        <v>0</v>
      </c>
      <c r="JS139" s="63">
        <v>0</v>
      </c>
      <c r="JT139" s="14">
        <v>0</v>
      </c>
      <c r="JU139" s="64">
        <v>0</v>
      </c>
      <c r="JV139" s="63">
        <v>0</v>
      </c>
      <c r="JW139" s="14">
        <v>0</v>
      </c>
      <c r="JX139" s="64">
        <v>0</v>
      </c>
      <c r="JY139" s="63">
        <v>0</v>
      </c>
      <c r="JZ139" s="14">
        <v>0</v>
      </c>
      <c r="KA139" s="64">
        <v>0</v>
      </c>
      <c r="KB139" s="63">
        <v>0.66409000000000007</v>
      </c>
      <c r="KC139" s="14">
        <v>28.056000000000001</v>
      </c>
      <c r="KD139" s="64">
        <f t="shared" si="1305"/>
        <v>42247.285759460312</v>
      </c>
      <c r="KE139" s="63">
        <v>0</v>
      </c>
      <c r="KF139" s="14">
        <v>0</v>
      </c>
      <c r="KG139" s="64">
        <v>0</v>
      </c>
      <c r="KH139" s="11" t="e">
        <f>F139+I139+L139+AM139+AS139+BB139+BH139+#REF!+BN139+BT139+BW139+CF139+CI139+DA139+DD139+DG139+DP139+DS139+DV139+EH139+EK139+EQ139+GD139+EW139+FC139+FF139+FL139+FR139+AG139+FU139+FX139+GA139+GG139+GV139+GY139+HH139+HN139+HQ139+HW139+IL139+IR139+IU139+JJ139+JM139+JP139+JS139+JV139+JY139+KB139+KE139+DJ139+CC139+AA139+AJ139+ET139+FI139+JD139+AD139+AY139+CX139+U139+II139+GM139+O139+CO139+AP139+HT139+GP139+HB139+JG139+C139+IF139+HK139+GS139+HZ139+EN139+GJ139+CU139+X139</f>
        <v>#REF!</v>
      </c>
      <c r="KI139" s="21" t="e">
        <f>G139+J139+M139+AN139+AT139+BC139+BI139+#REF!+BO139+BU139+BX139+CG139+CJ139+DB139+DE139+DH139+DQ139+DT139+DW139+EI139+EL139+ER139+GE139+EX139+FD139+FG139+FM139+FS139+AH139+FV139+FY139+GB139+GH139+GW139+GZ139+HI139+HO139+HR139+HX139+IM139+IS139+IV139+JK139+JN139+JQ139+JT139+JW139+JZ139+KC139+KF139+DK139+CD139+AB139+AK139+EU139+FJ139+JE139+AE139+AZ139+CY139+V139+IJ139+GN139+P139+CP139+AQ139+HU139+GQ139+HC139+JH139+D139+IG139+HL139+GT139+IA139+EO139+GK139+CV139+Y139</f>
        <v>#REF!</v>
      </c>
      <c r="KJ139" s="6"/>
      <c r="KK139" s="9"/>
      <c r="KL139" s="6"/>
      <c r="KM139" s="6"/>
      <c r="KN139" s="6"/>
      <c r="KO139" s="9"/>
      <c r="KP139" s="6"/>
      <c r="KQ139" s="6"/>
      <c r="KR139" s="6"/>
      <c r="KS139" s="9"/>
      <c r="KT139" s="6"/>
      <c r="KU139" s="6"/>
      <c r="KV139" s="1"/>
      <c r="KW139" s="2"/>
      <c r="KX139" s="1"/>
      <c r="KY139" s="1"/>
      <c r="KZ139" s="1"/>
      <c r="LA139" s="2"/>
      <c r="LB139" s="1"/>
      <c r="LC139" s="1"/>
      <c r="LD139" s="1"/>
      <c r="LE139" s="2"/>
      <c r="LF139" s="1"/>
      <c r="LG139" s="1"/>
      <c r="LH139" s="1"/>
      <c r="LI139" s="2"/>
      <c r="LJ139" s="1"/>
      <c r="LK139" s="1"/>
      <c r="LL139" s="1"/>
      <c r="LM139" s="2"/>
      <c r="LN139" s="1"/>
      <c r="LO139" s="1"/>
      <c r="LP139" s="1"/>
      <c r="LQ139" s="2"/>
      <c r="LR139" s="1"/>
      <c r="LS139" s="1"/>
      <c r="LT139" s="1"/>
      <c r="LU139" s="2"/>
      <c r="LV139" s="1"/>
      <c r="LW139" s="1"/>
      <c r="LX139" s="1"/>
      <c r="LY139" s="2"/>
      <c r="LZ139" s="1"/>
      <c r="MA139" s="1"/>
      <c r="MB139" s="1"/>
    </row>
    <row r="140" spans="1:415" x14ac:dyDescent="0.3">
      <c r="A140" s="57">
        <v>2019</v>
      </c>
      <c r="B140" s="58" t="s">
        <v>9</v>
      </c>
      <c r="C140" s="63">
        <v>0</v>
      </c>
      <c r="D140" s="14">
        <v>0</v>
      </c>
      <c r="E140" s="64">
        <v>0</v>
      </c>
      <c r="F140" s="63">
        <v>1.0869999999999999E-2</v>
      </c>
      <c r="G140" s="14">
        <v>1.302</v>
      </c>
      <c r="H140" s="64">
        <f t="shared" ref="H140:H142" si="1315">G140/F140*1000</f>
        <v>119779.20883164674</v>
      </c>
      <c r="I140" s="63">
        <v>0</v>
      </c>
      <c r="J140" s="14">
        <v>0</v>
      </c>
      <c r="K140" s="64">
        <v>0</v>
      </c>
      <c r="L140" s="63">
        <v>0</v>
      </c>
      <c r="M140" s="14">
        <v>0</v>
      </c>
      <c r="N140" s="64">
        <v>0</v>
      </c>
      <c r="O140" s="63">
        <v>0</v>
      </c>
      <c r="P140" s="14">
        <v>0</v>
      </c>
      <c r="Q140" s="64">
        <v>0</v>
      </c>
      <c r="R140" s="63"/>
      <c r="S140" s="14"/>
      <c r="T140" s="64"/>
      <c r="U140" s="63">
        <v>0</v>
      </c>
      <c r="V140" s="14">
        <v>0</v>
      </c>
      <c r="W140" s="64">
        <v>0</v>
      </c>
      <c r="X140" s="63">
        <v>0</v>
      </c>
      <c r="Y140" s="14">
        <v>0</v>
      </c>
      <c r="Z140" s="64">
        <v>0</v>
      </c>
      <c r="AA140" s="63">
        <v>31.485990000000001</v>
      </c>
      <c r="AB140" s="14">
        <v>1139.1679999999999</v>
      </c>
      <c r="AC140" s="64">
        <f t="shared" si="1288"/>
        <v>36180.155046736661</v>
      </c>
      <c r="AD140" s="63">
        <v>0</v>
      </c>
      <c r="AE140" s="14">
        <v>0</v>
      </c>
      <c r="AF140" s="64">
        <v>0</v>
      </c>
      <c r="AG140" s="63">
        <v>0</v>
      </c>
      <c r="AH140" s="14">
        <v>0</v>
      </c>
      <c r="AI140" s="64">
        <v>0</v>
      </c>
      <c r="AJ140" s="63">
        <v>0</v>
      </c>
      <c r="AK140" s="14">
        <v>0</v>
      </c>
      <c r="AL140" s="64">
        <v>0</v>
      </c>
      <c r="AM140" s="63">
        <v>0</v>
      </c>
      <c r="AN140" s="14">
        <v>0</v>
      </c>
      <c r="AO140" s="64">
        <v>0</v>
      </c>
      <c r="AP140" s="63">
        <v>0</v>
      </c>
      <c r="AQ140" s="14">
        <v>0</v>
      </c>
      <c r="AR140" s="64">
        <v>0</v>
      </c>
      <c r="AS140" s="63">
        <v>0</v>
      </c>
      <c r="AT140" s="14">
        <v>0</v>
      </c>
      <c r="AU140" s="64">
        <v>0</v>
      </c>
      <c r="AV140" s="63">
        <v>0</v>
      </c>
      <c r="AW140" s="14">
        <v>0</v>
      </c>
      <c r="AX140" s="64">
        <v>0</v>
      </c>
      <c r="AY140" s="63">
        <v>0</v>
      </c>
      <c r="AZ140" s="14">
        <v>0</v>
      </c>
      <c r="BA140" s="64">
        <v>0</v>
      </c>
      <c r="BB140" s="63">
        <v>0</v>
      </c>
      <c r="BC140" s="14">
        <v>0</v>
      </c>
      <c r="BD140" s="64">
        <v>0</v>
      </c>
      <c r="BE140" s="63"/>
      <c r="BF140" s="14"/>
      <c r="BG140" s="64"/>
      <c r="BH140" s="63">
        <v>0</v>
      </c>
      <c r="BI140" s="14">
        <v>0</v>
      </c>
      <c r="BJ140" s="64">
        <v>0</v>
      </c>
      <c r="BK140" s="63">
        <v>0.52500000000000002</v>
      </c>
      <c r="BL140" s="14">
        <v>23.584</v>
      </c>
      <c r="BM140" s="64">
        <f t="shared" si="1290"/>
        <v>44921.904761904756</v>
      </c>
      <c r="BN140" s="63">
        <v>0</v>
      </c>
      <c r="BO140" s="14">
        <v>0</v>
      </c>
      <c r="BP140" s="64">
        <v>0</v>
      </c>
      <c r="BQ140" s="63"/>
      <c r="BR140" s="14"/>
      <c r="BS140" s="64"/>
      <c r="BT140" s="63">
        <v>0</v>
      </c>
      <c r="BU140" s="14">
        <v>0</v>
      </c>
      <c r="BV140" s="64">
        <v>0</v>
      </c>
      <c r="BW140" s="63">
        <v>0</v>
      </c>
      <c r="BX140" s="14">
        <v>0</v>
      </c>
      <c r="BY140" s="64">
        <v>0</v>
      </c>
      <c r="BZ140" s="63"/>
      <c r="CA140" s="14"/>
      <c r="CB140" s="64"/>
      <c r="CC140" s="63">
        <v>16.961950000000002</v>
      </c>
      <c r="CD140" s="14">
        <v>484.74299999999999</v>
      </c>
      <c r="CE140" s="64">
        <f t="shared" ref="CE140" si="1316">CD140/CC140*1000</f>
        <v>28578.258985552955</v>
      </c>
      <c r="CF140" s="63">
        <v>0</v>
      </c>
      <c r="CG140" s="14">
        <v>0</v>
      </c>
      <c r="CH140" s="64">
        <v>0</v>
      </c>
      <c r="CI140" s="63">
        <v>0</v>
      </c>
      <c r="CJ140" s="14">
        <v>0</v>
      </c>
      <c r="CK140" s="64">
        <v>0</v>
      </c>
      <c r="CL140" s="63">
        <v>0</v>
      </c>
      <c r="CM140" s="14">
        <v>0</v>
      </c>
      <c r="CN140" s="64">
        <f t="shared" si="1292"/>
        <v>0</v>
      </c>
      <c r="CO140" s="63">
        <v>0</v>
      </c>
      <c r="CP140" s="14">
        <v>0</v>
      </c>
      <c r="CQ140" s="64">
        <v>0</v>
      </c>
      <c r="CR140" s="63">
        <v>0</v>
      </c>
      <c r="CS140" s="14">
        <v>0</v>
      </c>
      <c r="CT140" s="64">
        <f t="shared" si="1293"/>
        <v>0</v>
      </c>
      <c r="CU140" s="63">
        <v>2E-3</v>
      </c>
      <c r="CV140" s="14">
        <v>7.2999999999999995E-2</v>
      </c>
      <c r="CW140" s="64">
        <f t="shared" ref="CW140" si="1317">CV140/CU140*1000</f>
        <v>36500</v>
      </c>
      <c r="CX140" s="63">
        <v>0</v>
      </c>
      <c r="CY140" s="14">
        <v>0</v>
      </c>
      <c r="CZ140" s="64">
        <v>0</v>
      </c>
      <c r="DA140" s="63">
        <v>0</v>
      </c>
      <c r="DB140" s="14">
        <v>0</v>
      </c>
      <c r="DC140" s="64">
        <v>0</v>
      </c>
      <c r="DD140" s="63">
        <v>0</v>
      </c>
      <c r="DE140" s="14">
        <v>0</v>
      </c>
      <c r="DF140" s="64">
        <v>0</v>
      </c>
      <c r="DG140" s="63">
        <v>0</v>
      </c>
      <c r="DH140" s="14">
        <v>0</v>
      </c>
      <c r="DI140" s="64">
        <v>0</v>
      </c>
      <c r="DJ140" s="63">
        <v>0</v>
      </c>
      <c r="DK140" s="14">
        <v>0</v>
      </c>
      <c r="DL140" s="64">
        <v>0</v>
      </c>
      <c r="DM140" s="63">
        <v>0</v>
      </c>
      <c r="DN140" s="14">
        <v>0</v>
      </c>
      <c r="DO140" s="64">
        <v>0</v>
      </c>
      <c r="DP140" s="63">
        <v>0</v>
      </c>
      <c r="DQ140" s="14">
        <v>0</v>
      </c>
      <c r="DR140" s="64">
        <v>0</v>
      </c>
      <c r="DS140" s="63">
        <v>0</v>
      </c>
      <c r="DT140" s="14">
        <v>0</v>
      </c>
      <c r="DU140" s="64">
        <v>0</v>
      </c>
      <c r="DV140" s="63">
        <v>0</v>
      </c>
      <c r="DW140" s="14">
        <v>0</v>
      </c>
      <c r="DX140" s="64">
        <v>0</v>
      </c>
      <c r="DY140" s="63">
        <v>0</v>
      </c>
      <c r="DZ140" s="14">
        <v>0</v>
      </c>
      <c r="EA140" s="64">
        <f t="shared" si="1294"/>
        <v>0</v>
      </c>
      <c r="EB140" s="63">
        <v>0</v>
      </c>
      <c r="EC140" s="14">
        <v>0</v>
      </c>
      <c r="ED140" s="64">
        <f t="shared" si="1295"/>
        <v>0</v>
      </c>
      <c r="EE140" s="63">
        <v>0</v>
      </c>
      <c r="EF140" s="14">
        <v>0</v>
      </c>
      <c r="EG140" s="64">
        <f t="shared" ref="EG140:EG147" si="1318">IF(EE140=0,0,EF140/EE140*1000)</f>
        <v>0</v>
      </c>
      <c r="EH140" s="63">
        <v>0</v>
      </c>
      <c r="EI140" s="14">
        <v>0</v>
      </c>
      <c r="EJ140" s="64">
        <v>0</v>
      </c>
      <c r="EK140" s="63">
        <v>0</v>
      </c>
      <c r="EL140" s="14">
        <v>0</v>
      </c>
      <c r="EM140" s="64">
        <v>0</v>
      </c>
      <c r="EN140" s="63">
        <v>0</v>
      </c>
      <c r="EO140" s="14">
        <v>0</v>
      </c>
      <c r="EP140" s="64">
        <v>0</v>
      </c>
      <c r="EQ140" s="63">
        <v>0</v>
      </c>
      <c r="ER140" s="14">
        <v>0</v>
      </c>
      <c r="ES140" s="64">
        <v>0</v>
      </c>
      <c r="ET140" s="63">
        <v>0.02</v>
      </c>
      <c r="EU140" s="14">
        <v>0.8</v>
      </c>
      <c r="EV140" s="64">
        <f t="shared" si="1308"/>
        <v>40000</v>
      </c>
      <c r="EW140" s="63">
        <v>0</v>
      </c>
      <c r="EX140" s="14">
        <v>0</v>
      </c>
      <c r="EY140" s="64">
        <v>0</v>
      </c>
      <c r="EZ140" s="63"/>
      <c r="FA140" s="14"/>
      <c r="FB140" s="64"/>
      <c r="FC140" s="63">
        <v>0</v>
      </c>
      <c r="FD140" s="14">
        <v>0</v>
      </c>
      <c r="FE140" s="64">
        <v>0</v>
      </c>
      <c r="FF140" s="63">
        <v>6.6000000000000003E-2</v>
      </c>
      <c r="FG140" s="14">
        <v>2.0299999999999998</v>
      </c>
      <c r="FH140" s="64">
        <f t="shared" si="1296"/>
        <v>30757.575757575753</v>
      </c>
      <c r="FI140" s="63">
        <v>0</v>
      </c>
      <c r="FJ140" s="14">
        <v>0</v>
      </c>
      <c r="FK140" s="64">
        <v>0</v>
      </c>
      <c r="FL140" s="63">
        <v>0</v>
      </c>
      <c r="FM140" s="14">
        <v>0</v>
      </c>
      <c r="FN140" s="64">
        <v>0</v>
      </c>
      <c r="FO140" s="63">
        <v>0</v>
      </c>
      <c r="FP140" s="14">
        <v>0</v>
      </c>
      <c r="FQ140" s="64">
        <f t="shared" si="1297"/>
        <v>0</v>
      </c>
      <c r="FR140" s="63">
        <v>0</v>
      </c>
      <c r="FS140" s="14">
        <v>0</v>
      </c>
      <c r="FT140" s="64">
        <v>0</v>
      </c>
      <c r="FU140" s="63">
        <v>1.14876</v>
      </c>
      <c r="FV140" s="14">
        <v>21.727</v>
      </c>
      <c r="FW140" s="64">
        <f t="shared" si="1299"/>
        <v>18913.437097391969</v>
      </c>
      <c r="FX140" s="63">
        <v>17.57405</v>
      </c>
      <c r="FY140" s="14">
        <v>593.56700000000001</v>
      </c>
      <c r="FZ140" s="64">
        <f t="shared" si="1300"/>
        <v>33775.196952324593</v>
      </c>
      <c r="GA140" s="63">
        <v>1.5400000000000001E-3</v>
      </c>
      <c r="GB140" s="14">
        <v>1.0999999999999999E-2</v>
      </c>
      <c r="GC140" s="64">
        <f t="shared" ref="GC140:GC146" si="1319">GB140/GA140*1000</f>
        <v>7142.8571428571413</v>
      </c>
      <c r="GD140" s="63">
        <v>0</v>
      </c>
      <c r="GE140" s="14">
        <v>0</v>
      </c>
      <c r="GF140" s="64">
        <v>0</v>
      </c>
      <c r="GG140" s="63">
        <v>0</v>
      </c>
      <c r="GH140" s="14">
        <v>0</v>
      </c>
      <c r="GI140" s="64">
        <v>0</v>
      </c>
      <c r="GJ140" s="63">
        <v>0</v>
      </c>
      <c r="GK140" s="14">
        <v>0</v>
      </c>
      <c r="GL140" s="64">
        <v>0</v>
      </c>
      <c r="GM140" s="63">
        <v>0</v>
      </c>
      <c r="GN140" s="14">
        <v>0</v>
      </c>
      <c r="GO140" s="64">
        <v>0</v>
      </c>
      <c r="GP140" s="63">
        <v>0</v>
      </c>
      <c r="GQ140" s="14">
        <v>0</v>
      </c>
      <c r="GR140" s="64">
        <v>0</v>
      </c>
      <c r="GS140" s="63">
        <v>0</v>
      </c>
      <c r="GT140" s="14">
        <v>0</v>
      </c>
      <c r="GU140" s="64">
        <v>0</v>
      </c>
      <c r="GV140" s="63">
        <v>0</v>
      </c>
      <c r="GW140" s="14">
        <v>0</v>
      </c>
      <c r="GX140" s="64">
        <v>0</v>
      </c>
      <c r="GY140" s="63">
        <v>0</v>
      </c>
      <c r="GZ140" s="14">
        <v>0</v>
      </c>
      <c r="HA140" s="64">
        <v>0</v>
      </c>
      <c r="HB140" s="63">
        <v>0</v>
      </c>
      <c r="HC140" s="14">
        <v>0</v>
      </c>
      <c r="HD140" s="64">
        <v>0</v>
      </c>
      <c r="HE140" s="63">
        <v>0</v>
      </c>
      <c r="HF140" s="14">
        <v>0</v>
      </c>
      <c r="HG140" s="64">
        <f t="shared" si="1301"/>
        <v>0</v>
      </c>
      <c r="HH140" s="63">
        <v>0</v>
      </c>
      <c r="HI140" s="14">
        <v>0</v>
      </c>
      <c r="HJ140" s="64">
        <v>0</v>
      </c>
      <c r="HK140" s="63">
        <v>0</v>
      </c>
      <c r="HL140" s="14">
        <v>0</v>
      </c>
      <c r="HM140" s="64">
        <v>0</v>
      </c>
      <c r="HN140" s="63">
        <v>0</v>
      </c>
      <c r="HO140" s="14">
        <v>0</v>
      </c>
      <c r="HP140" s="64">
        <v>0</v>
      </c>
      <c r="HQ140" s="63">
        <v>0</v>
      </c>
      <c r="HR140" s="14">
        <v>0</v>
      </c>
      <c r="HS140" s="64">
        <v>0</v>
      </c>
      <c r="HT140" s="63">
        <v>0</v>
      </c>
      <c r="HU140" s="14">
        <v>0</v>
      </c>
      <c r="HV140" s="64">
        <v>0</v>
      </c>
      <c r="HW140" s="63">
        <v>0</v>
      </c>
      <c r="HX140" s="14">
        <v>0</v>
      </c>
      <c r="HY140" s="64">
        <v>0</v>
      </c>
      <c r="HZ140" s="63">
        <v>0</v>
      </c>
      <c r="IA140" s="14">
        <v>0</v>
      </c>
      <c r="IB140" s="64">
        <v>0</v>
      </c>
      <c r="IC140" s="63">
        <v>0</v>
      </c>
      <c r="ID140" s="14">
        <v>0</v>
      </c>
      <c r="IE140" s="64">
        <f t="shared" si="1302"/>
        <v>0</v>
      </c>
      <c r="IF140" s="63">
        <v>0</v>
      </c>
      <c r="IG140" s="14">
        <v>0</v>
      </c>
      <c r="IH140" s="64">
        <v>0</v>
      </c>
      <c r="II140" s="63">
        <v>0</v>
      </c>
      <c r="IJ140" s="14">
        <v>0</v>
      </c>
      <c r="IK140" s="64">
        <v>0</v>
      </c>
      <c r="IL140" s="63">
        <v>0</v>
      </c>
      <c r="IM140" s="14">
        <v>0</v>
      </c>
      <c r="IN140" s="64">
        <v>0</v>
      </c>
      <c r="IO140" s="63">
        <v>0</v>
      </c>
      <c r="IP140" s="14">
        <v>0</v>
      </c>
      <c r="IQ140" s="64">
        <f t="shared" ref="IQ140:IQ147" si="1320">IF(IO140=0,0,IP140/IO140*1000)</f>
        <v>0</v>
      </c>
      <c r="IR140" s="63">
        <v>0</v>
      </c>
      <c r="IS140" s="14">
        <v>0</v>
      </c>
      <c r="IT140" s="64">
        <v>0</v>
      </c>
      <c r="IU140" s="63">
        <v>0</v>
      </c>
      <c r="IV140" s="14">
        <v>0</v>
      </c>
      <c r="IW140" s="64">
        <v>0</v>
      </c>
      <c r="IX140" s="63">
        <v>0</v>
      </c>
      <c r="IY140" s="14">
        <v>0</v>
      </c>
      <c r="IZ140" s="64">
        <f t="shared" si="1303"/>
        <v>0</v>
      </c>
      <c r="JA140" s="63">
        <v>0</v>
      </c>
      <c r="JB140" s="14">
        <v>0</v>
      </c>
      <c r="JC140" s="64">
        <v>0</v>
      </c>
      <c r="JD140" s="63">
        <v>0</v>
      </c>
      <c r="JE140" s="14">
        <v>0</v>
      </c>
      <c r="JF140" s="64">
        <v>0</v>
      </c>
      <c r="JG140" s="63">
        <v>0</v>
      </c>
      <c r="JH140" s="14">
        <v>0</v>
      </c>
      <c r="JI140" s="64">
        <v>0</v>
      </c>
      <c r="JJ140" s="63">
        <v>0</v>
      </c>
      <c r="JK140" s="14">
        <v>0</v>
      </c>
      <c r="JL140" s="64">
        <v>0</v>
      </c>
      <c r="JM140" s="63">
        <v>2.6712600000000002</v>
      </c>
      <c r="JN140" s="14">
        <v>374.58800000000002</v>
      </c>
      <c r="JO140" s="64">
        <f t="shared" si="1304"/>
        <v>140228.95562393777</v>
      </c>
      <c r="JP140" s="63">
        <v>0</v>
      </c>
      <c r="JQ140" s="14">
        <v>0</v>
      </c>
      <c r="JR140" s="64">
        <v>0</v>
      </c>
      <c r="JS140" s="63">
        <v>0</v>
      </c>
      <c r="JT140" s="14">
        <v>0</v>
      </c>
      <c r="JU140" s="64">
        <v>0</v>
      </c>
      <c r="JV140" s="63">
        <v>6.7400000000000003E-3</v>
      </c>
      <c r="JW140" s="14">
        <v>0.371</v>
      </c>
      <c r="JX140" s="64">
        <f t="shared" ref="JX140:JX147" si="1321">JW140/JV140*1000</f>
        <v>55044.510385756672</v>
      </c>
      <c r="JY140" s="63">
        <v>0</v>
      </c>
      <c r="JZ140" s="14">
        <v>0</v>
      </c>
      <c r="KA140" s="64">
        <v>0</v>
      </c>
      <c r="KB140" s="63">
        <v>0.11109999999999999</v>
      </c>
      <c r="KC140" s="14">
        <v>4.2679999999999998</v>
      </c>
      <c r="KD140" s="64">
        <f t="shared" si="1305"/>
        <v>38415.841584158414</v>
      </c>
      <c r="KE140" s="63">
        <v>1.4289999999999999E-2</v>
      </c>
      <c r="KF140" s="14">
        <v>0.41299999999999998</v>
      </c>
      <c r="KG140" s="64">
        <f t="shared" si="1306"/>
        <v>28901.329601119665</v>
      </c>
      <c r="KH140" s="11" t="e">
        <f>F140+I140+L140+AM140+AS140+BB140+BH140+#REF!+BN140+BT140+BW140+CF140+CI140+DA140+DD140+DG140+DP140+DS140+DV140+EH140+EK140+EQ140+GD140+EW140+FC140+FF140+FL140+FR140+AG140+FU140+FX140+GA140+GG140+GV140+GY140+HH140+HN140+HQ140+HW140+IL140+IR140+IU140+JJ140+JM140+JP140+JS140+JV140+JY140+KB140+KE140+DJ140+CC140+AA140+AJ140+ET140+FI140+JD140+AD140+AY140+CX140+U140+II140+GM140+O140+CO140+AP140+HT140+GP140+HB140+JG140+C140+IF140+HK140+GS140+HZ140+EN140+GJ140+CU140+X140</f>
        <v>#REF!</v>
      </c>
      <c r="KI140" s="21" t="e">
        <f>G140+J140+M140+AN140+AT140+BC140+BI140+#REF!+BO140+BU140+BX140+CG140+CJ140+DB140+DE140+DH140+DQ140+DT140+DW140+EI140+EL140+ER140+GE140+EX140+FD140+FG140+FM140+FS140+AH140+FV140+FY140+GB140+GH140+GW140+GZ140+HI140+HO140+HR140+HX140+IM140+IS140+IV140+JK140+JN140+JQ140+JT140+JW140+JZ140+KC140+KF140+DK140+CD140+AB140+AK140+EU140+FJ140+JE140+AE140+AZ140+CY140+V140+IJ140+GN140+P140+CP140+AQ140+HU140+GQ140+HC140+JH140+D140+IG140+HL140+GT140+IA140+EO140+GK140+CV140+Y140</f>
        <v>#REF!</v>
      </c>
      <c r="KJ140" s="6"/>
      <c r="KK140" s="9"/>
      <c r="KL140" s="6"/>
      <c r="KM140" s="6"/>
      <c r="KN140" s="6"/>
      <c r="KO140" s="9"/>
      <c r="KP140" s="6"/>
      <c r="KQ140" s="6"/>
      <c r="KR140" s="6"/>
      <c r="KS140" s="9"/>
      <c r="KT140" s="6"/>
      <c r="KU140" s="6"/>
      <c r="KV140" s="1"/>
      <c r="KW140" s="2"/>
      <c r="KX140" s="1"/>
      <c r="KY140" s="1"/>
      <c r="KZ140" s="1"/>
      <c r="LA140" s="2"/>
      <c r="LB140" s="1"/>
      <c r="LC140" s="1"/>
      <c r="LD140" s="1"/>
      <c r="LE140" s="2"/>
      <c r="LF140" s="1"/>
      <c r="LG140" s="1"/>
      <c r="LH140" s="1"/>
      <c r="LI140" s="2"/>
      <c r="LJ140" s="1"/>
      <c r="LK140" s="1"/>
      <c r="LL140" s="1"/>
      <c r="LM140" s="2"/>
      <c r="LN140" s="1"/>
      <c r="LO140" s="1"/>
      <c r="LP140" s="1"/>
      <c r="LQ140" s="2"/>
      <c r="LR140" s="1"/>
      <c r="LS140" s="1"/>
      <c r="LT140" s="1"/>
      <c r="LU140" s="2"/>
      <c r="LV140" s="1"/>
      <c r="LW140" s="1"/>
      <c r="LX140" s="1"/>
      <c r="LY140" s="2"/>
      <c r="LZ140" s="1"/>
      <c r="MA140" s="1"/>
      <c r="MB140" s="1"/>
    </row>
    <row r="141" spans="1:415" x14ac:dyDescent="0.3">
      <c r="A141" s="57">
        <v>2019</v>
      </c>
      <c r="B141" s="58" t="s">
        <v>10</v>
      </c>
      <c r="C141" s="63">
        <v>0</v>
      </c>
      <c r="D141" s="14">
        <v>0</v>
      </c>
      <c r="E141" s="64">
        <v>0</v>
      </c>
      <c r="F141" s="63">
        <v>0.307</v>
      </c>
      <c r="G141" s="14">
        <v>49.536000000000001</v>
      </c>
      <c r="H141" s="64">
        <f t="shared" si="1315"/>
        <v>161355.04885993488</v>
      </c>
      <c r="I141" s="63">
        <v>0</v>
      </c>
      <c r="J141" s="14">
        <v>0</v>
      </c>
      <c r="K141" s="64">
        <v>0</v>
      </c>
      <c r="L141" s="63">
        <v>0.45027999999999996</v>
      </c>
      <c r="M141" s="14">
        <v>8.8539999999999992</v>
      </c>
      <c r="N141" s="64">
        <f t="shared" ref="N141:N146" si="1322">M141/L141*1000</f>
        <v>19663.320600515235</v>
      </c>
      <c r="O141" s="63">
        <v>0</v>
      </c>
      <c r="P141" s="14">
        <v>0</v>
      </c>
      <c r="Q141" s="64">
        <v>0</v>
      </c>
      <c r="R141" s="63"/>
      <c r="S141" s="14"/>
      <c r="T141" s="64"/>
      <c r="U141" s="63">
        <v>0</v>
      </c>
      <c r="V141" s="14">
        <v>0</v>
      </c>
      <c r="W141" s="64">
        <v>0</v>
      </c>
      <c r="X141" s="63">
        <v>0</v>
      </c>
      <c r="Y141" s="14">
        <v>0</v>
      </c>
      <c r="Z141" s="64">
        <v>0</v>
      </c>
      <c r="AA141" s="63">
        <v>54.793349999999997</v>
      </c>
      <c r="AB141" s="14">
        <v>2057.7979999999998</v>
      </c>
      <c r="AC141" s="64">
        <f t="shared" si="1288"/>
        <v>37555.615781842134</v>
      </c>
      <c r="AD141" s="63">
        <v>0</v>
      </c>
      <c r="AE141" s="14">
        <v>0</v>
      </c>
      <c r="AF141" s="64">
        <v>0</v>
      </c>
      <c r="AG141" s="63">
        <v>0</v>
      </c>
      <c r="AH141" s="14">
        <v>0</v>
      </c>
      <c r="AI141" s="64">
        <v>0</v>
      </c>
      <c r="AJ141" s="63">
        <v>0</v>
      </c>
      <c r="AK141" s="14">
        <v>0</v>
      </c>
      <c r="AL141" s="64">
        <v>0</v>
      </c>
      <c r="AM141" s="63">
        <v>0</v>
      </c>
      <c r="AN141" s="14">
        <v>0</v>
      </c>
      <c r="AO141" s="64">
        <v>0</v>
      </c>
      <c r="AP141" s="63">
        <v>0</v>
      </c>
      <c r="AQ141" s="14">
        <v>0</v>
      </c>
      <c r="AR141" s="64">
        <v>0</v>
      </c>
      <c r="AS141" s="63">
        <v>0</v>
      </c>
      <c r="AT141" s="14">
        <v>0</v>
      </c>
      <c r="AU141" s="64">
        <v>0</v>
      </c>
      <c r="AV141" s="63">
        <v>0</v>
      </c>
      <c r="AW141" s="14">
        <v>0</v>
      </c>
      <c r="AX141" s="64">
        <v>0</v>
      </c>
      <c r="AY141" s="63">
        <v>0</v>
      </c>
      <c r="AZ141" s="14">
        <v>0</v>
      </c>
      <c r="BA141" s="64">
        <v>0</v>
      </c>
      <c r="BB141" s="63">
        <v>0</v>
      </c>
      <c r="BC141" s="14">
        <v>0</v>
      </c>
      <c r="BD141" s="64">
        <v>0</v>
      </c>
      <c r="BE141" s="63"/>
      <c r="BF141" s="14"/>
      <c r="BG141" s="64"/>
      <c r="BH141" s="63">
        <v>0</v>
      </c>
      <c r="BI141" s="14">
        <v>0</v>
      </c>
      <c r="BJ141" s="64">
        <v>0</v>
      </c>
      <c r="BK141" s="63">
        <v>0</v>
      </c>
      <c r="BL141" s="14">
        <v>0</v>
      </c>
      <c r="BM141" s="64">
        <f t="shared" si="1290"/>
        <v>0</v>
      </c>
      <c r="BN141" s="63">
        <v>0</v>
      </c>
      <c r="BO141" s="14">
        <v>0</v>
      </c>
      <c r="BP141" s="64">
        <v>0</v>
      </c>
      <c r="BQ141" s="63"/>
      <c r="BR141" s="14"/>
      <c r="BS141" s="64"/>
      <c r="BT141" s="63">
        <v>0</v>
      </c>
      <c r="BU141" s="14">
        <v>0</v>
      </c>
      <c r="BV141" s="64">
        <v>0</v>
      </c>
      <c r="BW141" s="63">
        <v>0</v>
      </c>
      <c r="BX141" s="14">
        <v>0</v>
      </c>
      <c r="BY141" s="64">
        <v>0</v>
      </c>
      <c r="BZ141" s="63"/>
      <c r="CA141" s="14"/>
      <c r="CB141" s="64"/>
      <c r="CC141" s="63">
        <v>30.448319999999999</v>
      </c>
      <c r="CD141" s="14">
        <v>547.85</v>
      </c>
      <c r="CE141" s="64">
        <f t="shared" si="1291"/>
        <v>17992.782524618764</v>
      </c>
      <c r="CF141" s="63">
        <v>0</v>
      </c>
      <c r="CG141" s="14">
        <v>0</v>
      </c>
      <c r="CH141" s="64">
        <v>0</v>
      </c>
      <c r="CI141" s="63">
        <v>0</v>
      </c>
      <c r="CJ141" s="14">
        <v>0</v>
      </c>
      <c r="CK141" s="64">
        <v>0</v>
      </c>
      <c r="CL141" s="63">
        <v>0</v>
      </c>
      <c r="CM141" s="14">
        <v>0</v>
      </c>
      <c r="CN141" s="64">
        <f t="shared" si="1292"/>
        <v>0</v>
      </c>
      <c r="CO141" s="63">
        <v>0</v>
      </c>
      <c r="CP141" s="14">
        <v>0</v>
      </c>
      <c r="CQ141" s="64">
        <v>0</v>
      </c>
      <c r="CR141" s="63">
        <v>0</v>
      </c>
      <c r="CS141" s="14">
        <v>0</v>
      </c>
      <c r="CT141" s="64">
        <f t="shared" si="1293"/>
        <v>0</v>
      </c>
      <c r="CU141" s="63">
        <v>0</v>
      </c>
      <c r="CV141" s="14">
        <v>0</v>
      </c>
      <c r="CW141" s="64">
        <v>0</v>
      </c>
      <c r="CX141" s="63">
        <v>0</v>
      </c>
      <c r="CY141" s="14">
        <v>0</v>
      </c>
      <c r="CZ141" s="64">
        <v>0</v>
      </c>
      <c r="DA141" s="63">
        <v>0</v>
      </c>
      <c r="DB141" s="14">
        <v>0</v>
      </c>
      <c r="DC141" s="64">
        <v>0</v>
      </c>
      <c r="DD141" s="63">
        <v>0</v>
      </c>
      <c r="DE141" s="14">
        <v>0</v>
      </c>
      <c r="DF141" s="64">
        <v>0</v>
      </c>
      <c r="DG141" s="63">
        <v>0</v>
      </c>
      <c r="DH141" s="14">
        <v>0</v>
      </c>
      <c r="DI141" s="64">
        <v>0</v>
      </c>
      <c r="DJ141" s="63">
        <v>0</v>
      </c>
      <c r="DK141" s="14">
        <v>0</v>
      </c>
      <c r="DL141" s="64">
        <v>0</v>
      </c>
      <c r="DM141" s="63">
        <v>0</v>
      </c>
      <c r="DN141" s="14">
        <v>0</v>
      </c>
      <c r="DO141" s="64">
        <v>0</v>
      </c>
      <c r="DP141" s="63">
        <v>0</v>
      </c>
      <c r="DQ141" s="14">
        <v>0</v>
      </c>
      <c r="DR141" s="64">
        <v>0</v>
      </c>
      <c r="DS141" s="63">
        <v>0</v>
      </c>
      <c r="DT141" s="14">
        <v>0</v>
      </c>
      <c r="DU141" s="64">
        <v>0</v>
      </c>
      <c r="DV141" s="63">
        <v>0</v>
      </c>
      <c r="DW141" s="14">
        <v>0</v>
      </c>
      <c r="DX141" s="64">
        <v>0</v>
      </c>
      <c r="DY141" s="63">
        <v>0</v>
      </c>
      <c r="DZ141" s="14">
        <v>0</v>
      </c>
      <c r="EA141" s="64">
        <f t="shared" si="1294"/>
        <v>0</v>
      </c>
      <c r="EB141" s="63">
        <v>0</v>
      </c>
      <c r="EC141" s="14">
        <v>0</v>
      </c>
      <c r="ED141" s="64">
        <f t="shared" si="1295"/>
        <v>0</v>
      </c>
      <c r="EE141" s="63">
        <v>0</v>
      </c>
      <c r="EF141" s="14">
        <v>0</v>
      </c>
      <c r="EG141" s="64">
        <f t="shared" si="1318"/>
        <v>0</v>
      </c>
      <c r="EH141" s="63">
        <v>0</v>
      </c>
      <c r="EI141" s="14">
        <v>0</v>
      </c>
      <c r="EJ141" s="64">
        <v>0</v>
      </c>
      <c r="EK141" s="63">
        <v>0</v>
      </c>
      <c r="EL141" s="14">
        <v>0</v>
      </c>
      <c r="EM141" s="64">
        <v>0</v>
      </c>
      <c r="EN141" s="63">
        <v>0</v>
      </c>
      <c r="EO141" s="14">
        <v>0</v>
      </c>
      <c r="EP141" s="64">
        <v>0</v>
      </c>
      <c r="EQ141" s="63">
        <v>0</v>
      </c>
      <c r="ER141" s="14">
        <v>0</v>
      </c>
      <c r="ES141" s="64">
        <v>0</v>
      </c>
      <c r="ET141" s="63">
        <v>3.5000000000000003E-2</v>
      </c>
      <c r="EU141" s="14">
        <v>1.577</v>
      </c>
      <c r="EV141" s="64">
        <f t="shared" si="1308"/>
        <v>45057.142857142848</v>
      </c>
      <c r="EW141" s="63">
        <v>0</v>
      </c>
      <c r="EX141" s="14">
        <v>0</v>
      </c>
      <c r="EY141" s="64">
        <v>0</v>
      </c>
      <c r="EZ141" s="63"/>
      <c r="FA141" s="14"/>
      <c r="FB141" s="64"/>
      <c r="FC141" s="63">
        <v>0</v>
      </c>
      <c r="FD141" s="14">
        <v>0</v>
      </c>
      <c r="FE141" s="64">
        <v>0</v>
      </c>
      <c r="FF141" s="63">
        <v>6.7000000000000004E-2</v>
      </c>
      <c r="FG141" s="14">
        <v>2.0699999999999998</v>
      </c>
      <c r="FH141" s="64">
        <f t="shared" si="1296"/>
        <v>30895.522388059697</v>
      </c>
      <c r="FI141" s="63">
        <v>0</v>
      </c>
      <c r="FJ141" s="14">
        <v>0</v>
      </c>
      <c r="FK141" s="64">
        <v>0</v>
      </c>
      <c r="FL141" s="63">
        <v>0</v>
      </c>
      <c r="FM141" s="14">
        <v>0</v>
      </c>
      <c r="FN141" s="64">
        <v>0</v>
      </c>
      <c r="FO141" s="63">
        <v>0</v>
      </c>
      <c r="FP141" s="14">
        <v>0</v>
      </c>
      <c r="FQ141" s="64">
        <f t="shared" si="1297"/>
        <v>0</v>
      </c>
      <c r="FR141" s="63">
        <v>1.7999999999999999E-2</v>
      </c>
      <c r="FS141" s="14">
        <v>1.401</v>
      </c>
      <c r="FT141" s="64">
        <f t="shared" si="1298"/>
        <v>77833.333333333343</v>
      </c>
      <c r="FU141" s="63">
        <v>1.5019800000000001</v>
      </c>
      <c r="FV141" s="14">
        <v>21.2</v>
      </c>
      <c r="FW141" s="64">
        <f t="shared" si="1299"/>
        <v>14114.701926789969</v>
      </c>
      <c r="FX141" s="63">
        <v>18.277630000000002</v>
      </c>
      <c r="FY141" s="14">
        <v>937.86199999999997</v>
      </c>
      <c r="FZ141" s="64">
        <f t="shared" si="1300"/>
        <v>51312.013647283587</v>
      </c>
      <c r="GA141" s="63">
        <v>0</v>
      </c>
      <c r="GB141" s="14">
        <v>0</v>
      </c>
      <c r="GC141" s="64">
        <v>0</v>
      </c>
      <c r="GD141" s="63">
        <v>1E-3</v>
      </c>
      <c r="GE141" s="14">
        <v>1.4E-2</v>
      </c>
      <c r="GF141" s="64">
        <f t="shared" ref="GF141" si="1323">GE141/GD141*1000</f>
        <v>14000</v>
      </c>
      <c r="GG141" s="63">
        <v>0</v>
      </c>
      <c r="GH141" s="14">
        <v>0</v>
      </c>
      <c r="GI141" s="64">
        <v>0</v>
      </c>
      <c r="GJ141" s="63">
        <v>0</v>
      </c>
      <c r="GK141" s="14">
        <v>0</v>
      </c>
      <c r="GL141" s="64">
        <v>0</v>
      </c>
      <c r="GM141" s="63">
        <v>0</v>
      </c>
      <c r="GN141" s="14">
        <v>0</v>
      </c>
      <c r="GO141" s="64">
        <v>0</v>
      </c>
      <c r="GP141" s="63">
        <v>0</v>
      </c>
      <c r="GQ141" s="14">
        <v>0</v>
      </c>
      <c r="GR141" s="64">
        <v>0</v>
      </c>
      <c r="GS141" s="63">
        <v>0</v>
      </c>
      <c r="GT141" s="14">
        <v>0</v>
      </c>
      <c r="GU141" s="64">
        <v>0</v>
      </c>
      <c r="GV141" s="63">
        <v>0</v>
      </c>
      <c r="GW141" s="14">
        <v>0</v>
      </c>
      <c r="GX141" s="64">
        <v>0</v>
      </c>
      <c r="GY141" s="63">
        <v>0</v>
      </c>
      <c r="GZ141" s="14">
        <v>0</v>
      </c>
      <c r="HA141" s="64">
        <v>0</v>
      </c>
      <c r="HB141" s="63">
        <v>0</v>
      </c>
      <c r="HC141" s="14">
        <v>0</v>
      </c>
      <c r="HD141" s="64">
        <v>0</v>
      </c>
      <c r="HE141" s="63">
        <v>0</v>
      </c>
      <c r="HF141" s="14">
        <v>0</v>
      </c>
      <c r="HG141" s="64">
        <f t="shared" si="1301"/>
        <v>0</v>
      </c>
      <c r="HH141" s="63">
        <v>0</v>
      </c>
      <c r="HI141" s="14">
        <v>0</v>
      </c>
      <c r="HJ141" s="64">
        <v>0</v>
      </c>
      <c r="HK141" s="63">
        <v>0</v>
      </c>
      <c r="HL141" s="14">
        <v>0</v>
      </c>
      <c r="HM141" s="64">
        <v>0</v>
      </c>
      <c r="HN141" s="63">
        <v>0</v>
      </c>
      <c r="HO141" s="14">
        <v>0</v>
      </c>
      <c r="HP141" s="64">
        <v>0</v>
      </c>
      <c r="HQ141" s="63">
        <v>0</v>
      </c>
      <c r="HR141" s="14">
        <v>0</v>
      </c>
      <c r="HS141" s="64">
        <v>0</v>
      </c>
      <c r="HT141" s="63">
        <v>0</v>
      </c>
      <c r="HU141" s="14">
        <v>0</v>
      </c>
      <c r="HV141" s="64">
        <v>0</v>
      </c>
      <c r="HW141" s="63">
        <v>0</v>
      </c>
      <c r="HX141" s="14">
        <v>0</v>
      </c>
      <c r="HY141" s="64">
        <v>0</v>
      </c>
      <c r="HZ141" s="63">
        <v>0</v>
      </c>
      <c r="IA141" s="14">
        <v>0</v>
      </c>
      <c r="IB141" s="64">
        <v>0</v>
      </c>
      <c r="IC141" s="63">
        <v>0</v>
      </c>
      <c r="ID141" s="14">
        <v>0</v>
      </c>
      <c r="IE141" s="64">
        <f t="shared" si="1302"/>
        <v>0</v>
      </c>
      <c r="IF141" s="63">
        <v>0</v>
      </c>
      <c r="IG141" s="14">
        <v>0</v>
      </c>
      <c r="IH141" s="64">
        <v>0</v>
      </c>
      <c r="II141" s="63">
        <v>0</v>
      </c>
      <c r="IJ141" s="14">
        <v>0</v>
      </c>
      <c r="IK141" s="64">
        <v>0</v>
      </c>
      <c r="IL141" s="63">
        <v>0</v>
      </c>
      <c r="IM141" s="14">
        <v>0</v>
      </c>
      <c r="IN141" s="64">
        <v>0</v>
      </c>
      <c r="IO141" s="63">
        <v>0</v>
      </c>
      <c r="IP141" s="14">
        <v>0</v>
      </c>
      <c r="IQ141" s="64">
        <f t="shared" si="1320"/>
        <v>0</v>
      </c>
      <c r="IR141" s="63">
        <v>0</v>
      </c>
      <c r="IS141" s="14">
        <v>0</v>
      </c>
      <c r="IT141" s="64">
        <v>0</v>
      </c>
      <c r="IU141" s="63">
        <v>0</v>
      </c>
      <c r="IV141" s="14">
        <v>0</v>
      </c>
      <c r="IW141" s="64">
        <v>0</v>
      </c>
      <c r="IX141" s="63">
        <v>0</v>
      </c>
      <c r="IY141" s="14">
        <v>0</v>
      </c>
      <c r="IZ141" s="64">
        <f t="shared" si="1303"/>
        <v>0</v>
      </c>
      <c r="JA141" s="63">
        <v>0</v>
      </c>
      <c r="JB141" s="14">
        <v>0</v>
      </c>
      <c r="JC141" s="64">
        <v>0</v>
      </c>
      <c r="JD141" s="63">
        <v>0</v>
      </c>
      <c r="JE141" s="14">
        <v>0</v>
      </c>
      <c r="JF141" s="64">
        <v>0</v>
      </c>
      <c r="JG141" s="63">
        <v>0</v>
      </c>
      <c r="JH141" s="14">
        <v>0</v>
      </c>
      <c r="JI141" s="64">
        <v>0</v>
      </c>
      <c r="JJ141" s="63">
        <v>0</v>
      </c>
      <c r="JK141" s="14">
        <v>0</v>
      </c>
      <c r="JL141" s="64">
        <v>0</v>
      </c>
      <c r="JM141" s="63">
        <v>12.01952</v>
      </c>
      <c r="JN141" s="14">
        <v>544.56299999999999</v>
      </c>
      <c r="JO141" s="64">
        <f t="shared" si="1304"/>
        <v>45306.55134314848</v>
      </c>
      <c r="JP141" s="63">
        <v>0</v>
      </c>
      <c r="JQ141" s="14">
        <v>0</v>
      </c>
      <c r="JR141" s="64">
        <v>0</v>
      </c>
      <c r="JS141" s="63">
        <v>0</v>
      </c>
      <c r="JT141" s="14">
        <v>0</v>
      </c>
      <c r="JU141" s="64">
        <v>0</v>
      </c>
      <c r="JV141" s="63">
        <v>0.35</v>
      </c>
      <c r="JW141" s="14">
        <v>27.263999999999999</v>
      </c>
      <c r="JX141" s="64">
        <f t="shared" si="1321"/>
        <v>77897.142857142855</v>
      </c>
      <c r="JY141" s="63">
        <v>0</v>
      </c>
      <c r="JZ141" s="14">
        <v>0</v>
      </c>
      <c r="KA141" s="64">
        <v>0</v>
      </c>
      <c r="KB141" s="63">
        <v>6.8610000000000004E-2</v>
      </c>
      <c r="KC141" s="14">
        <v>2.589</v>
      </c>
      <c r="KD141" s="64">
        <f t="shared" si="1305"/>
        <v>37735.024048972446</v>
      </c>
      <c r="KE141" s="63">
        <v>0</v>
      </c>
      <c r="KF141" s="14">
        <v>0</v>
      </c>
      <c r="KG141" s="64">
        <v>0</v>
      </c>
      <c r="KH141" s="11" t="e">
        <f>F141+I141+L141+AM141+AS141+BB141+BH141+#REF!+BN141+BT141+BW141+CF141+CI141+DA141+DD141+DG141+DP141+DS141+DV141+EH141+EK141+EQ141+GD141+EW141+FC141+FF141+FL141+FR141+AG141+FU141+FX141+GA141+GG141+GV141+GY141+HH141+HN141+HQ141+HW141+IL141+IR141+IU141+JJ141+JM141+JP141+JS141+JV141+JY141+KB141+KE141+DJ141+CC141+AA141+AJ141+ET141+FI141+JD141+AD141+AY141+CX141+U141+II141+GM141+O141+CO141+AP141+HT141+GP141+HB141+JG141+C141+IF141+HK141+GS141+HZ141+EN141+GJ141+CU141+X141</f>
        <v>#REF!</v>
      </c>
      <c r="KI141" s="21" t="e">
        <f>G141+J141+M141+AN141+AT141+BC141+BI141+#REF!+BO141+BU141+BX141+CG141+CJ141+DB141+DE141+DH141+DQ141+DT141+DW141+EI141+EL141+ER141+GE141+EX141+FD141+FG141+FM141+FS141+AH141+FV141+FY141+GB141+GH141+GW141+GZ141+HI141+HO141+HR141+HX141+IM141+IS141+IV141+JK141+JN141+JQ141+JT141+JW141+JZ141+KC141+KF141+DK141+CD141+AB141+AK141+EU141+FJ141+JE141+AE141+AZ141+CY141+V141+IJ141+GN141+P141+CP141+AQ141+HU141+GQ141+HC141+JH141+D141+IG141+HL141+GT141+IA141+EO141+GK141+CV141+Y141</f>
        <v>#REF!</v>
      </c>
      <c r="KJ141" s="6"/>
      <c r="KK141" s="9"/>
      <c r="KL141" s="6"/>
      <c r="KM141" s="6"/>
      <c r="KN141" s="6"/>
      <c r="KO141" s="9"/>
      <c r="KP141" s="6"/>
      <c r="KQ141" s="6"/>
      <c r="KR141" s="6"/>
      <c r="KS141" s="9"/>
      <c r="KT141" s="6"/>
      <c r="KU141" s="6"/>
      <c r="KV141" s="1"/>
      <c r="KW141" s="2"/>
      <c r="KX141" s="1"/>
      <c r="KY141" s="1"/>
      <c r="KZ141" s="1"/>
      <c r="LA141" s="2"/>
      <c r="LB141" s="1"/>
      <c r="LC141" s="1"/>
      <c r="LD141" s="1"/>
      <c r="LE141" s="2"/>
      <c r="LF141" s="1"/>
      <c r="LG141" s="1"/>
      <c r="LH141" s="1"/>
      <c r="LI141" s="2"/>
      <c r="LJ141" s="1"/>
      <c r="LK141" s="1"/>
      <c r="LL141" s="1"/>
      <c r="LM141" s="2"/>
      <c r="LN141" s="1"/>
      <c r="LO141" s="1"/>
      <c r="LP141" s="1"/>
      <c r="LQ141" s="2"/>
      <c r="LR141" s="1"/>
      <c r="LS141" s="1"/>
      <c r="LT141" s="1"/>
      <c r="LU141" s="2"/>
      <c r="LV141" s="1"/>
      <c r="LW141" s="1"/>
      <c r="LX141" s="1"/>
      <c r="LY141" s="2"/>
      <c r="LZ141" s="1"/>
      <c r="MA141" s="1"/>
      <c r="MB141" s="1"/>
    </row>
    <row r="142" spans="1:415" x14ac:dyDescent="0.3">
      <c r="A142" s="57">
        <v>2019</v>
      </c>
      <c r="B142" s="81" t="s">
        <v>11</v>
      </c>
      <c r="C142" s="63">
        <v>0</v>
      </c>
      <c r="D142" s="14">
        <v>0</v>
      </c>
      <c r="E142" s="64">
        <v>0</v>
      </c>
      <c r="F142" s="63">
        <v>0.95801000000000003</v>
      </c>
      <c r="G142" s="14">
        <v>30.4</v>
      </c>
      <c r="H142" s="64">
        <f t="shared" si="1315"/>
        <v>31732.445381572215</v>
      </c>
      <c r="I142" s="63">
        <v>0</v>
      </c>
      <c r="J142" s="14">
        <v>0</v>
      </c>
      <c r="K142" s="64">
        <v>0</v>
      </c>
      <c r="L142" s="63">
        <v>0</v>
      </c>
      <c r="M142" s="14">
        <v>0</v>
      </c>
      <c r="N142" s="64">
        <v>0</v>
      </c>
      <c r="O142" s="63">
        <v>0</v>
      </c>
      <c r="P142" s="14">
        <v>0</v>
      </c>
      <c r="Q142" s="64">
        <v>0</v>
      </c>
      <c r="R142" s="63"/>
      <c r="S142" s="14"/>
      <c r="T142" s="64"/>
      <c r="U142" s="63">
        <v>0</v>
      </c>
      <c r="V142" s="14">
        <v>0</v>
      </c>
      <c r="W142" s="64">
        <v>0</v>
      </c>
      <c r="X142" s="63">
        <v>3.5000000000000001E-3</v>
      </c>
      <c r="Y142" s="14">
        <v>0.34499999999999997</v>
      </c>
      <c r="Z142" s="64">
        <f t="shared" ref="Z142" si="1324">Y142/X142*1000</f>
        <v>98571.428571428551</v>
      </c>
      <c r="AA142" s="63">
        <v>37.81926</v>
      </c>
      <c r="AB142" s="14">
        <v>1409.55</v>
      </c>
      <c r="AC142" s="64">
        <f t="shared" si="1288"/>
        <v>37270.692234591581</v>
      </c>
      <c r="AD142" s="63">
        <v>0</v>
      </c>
      <c r="AE142" s="14">
        <v>0</v>
      </c>
      <c r="AF142" s="64">
        <v>0</v>
      </c>
      <c r="AG142" s="63">
        <v>0</v>
      </c>
      <c r="AH142" s="14">
        <v>0</v>
      </c>
      <c r="AI142" s="64">
        <v>0</v>
      </c>
      <c r="AJ142" s="63">
        <v>0</v>
      </c>
      <c r="AK142" s="14">
        <v>0</v>
      </c>
      <c r="AL142" s="64">
        <v>0</v>
      </c>
      <c r="AM142" s="63">
        <v>0</v>
      </c>
      <c r="AN142" s="14">
        <v>0</v>
      </c>
      <c r="AO142" s="64">
        <v>0</v>
      </c>
      <c r="AP142" s="63">
        <v>0</v>
      </c>
      <c r="AQ142" s="14">
        <v>0</v>
      </c>
      <c r="AR142" s="64">
        <v>0</v>
      </c>
      <c r="AS142" s="63">
        <v>1.7999999999999999E-2</v>
      </c>
      <c r="AT142" s="14">
        <v>0.90900000000000003</v>
      </c>
      <c r="AU142" s="64">
        <f t="shared" si="1289"/>
        <v>50500.000000000007</v>
      </c>
      <c r="AV142" s="63">
        <v>0</v>
      </c>
      <c r="AW142" s="14">
        <v>0</v>
      </c>
      <c r="AX142" s="64">
        <v>0</v>
      </c>
      <c r="AY142" s="63">
        <v>0</v>
      </c>
      <c r="AZ142" s="14">
        <v>0</v>
      </c>
      <c r="BA142" s="64">
        <v>0</v>
      </c>
      <c r="BB142" s="63">
        <v>0</v>
      </c>
      <c r="BC142" s="14">
        <v>0</v>
      </c>
      <c r="BD142" s="64">
        <v>0</v>
      </c>
      <c r="BE142" s="63"/>
      <c r="BF142" s="14"/>
      <c r="BG142" s="64"/>
      <c r="BH142" s="63">
        <v>0</v>
      </c>
      <c r="BI142" s="14">
        <v>0</v>
      </c>
      <c r="BJ142" s="64">
        <v>0</v>
      </c>
      <c r="BK142" s="63">
        <v>0.53100000000000003</v>
      </c>
      <c r="BL142" s="14">
        <v>19.291</v>
      </c>
      <c r="BM142" s="64">
        <f t="shared" si="1290"/>
        <v>36329.566854990582</v>
      </c>
      <c r="BN142" s="63">
        <v>0</v>
      </c>
      <c r="BO142" s="14">
        <v>0</v>
      </c>
      <c r="BP142" s="64">
        <v>0</v>
      </c>
      <c r="BQ142" s="63"/>
      <c r="BR142" s="14"/>
      <c r="BS142" s="64"/>
      <c r="BT142" s="63">
        <v>0</v>
      </c>
      <c r="BU142" s="14">
        <v>0</v>
      </c>
      <c r="BV142" s="64">
        <v>0</v>
      </c>
      <c r="BW142" s="63">
        <v>0</v>
      </c>
      <c r="BX142" s="14">
        <v>0</v>
      </c>
      <c r="BY142" s="64">
        <v>0</v>
      </c>
      <c r="BZ142" s="63"/>
      <c r="CA142" s="14"/>
      <c r="CB142" s="64"/>
      <c r="CC142" s="63">
        <v>4.9407299999999994</v>
      </c>
      <c r="CD142" s="14">
        <v>137.52600000000001</v>
      </c>
      <c r="CE142" s="64">
        <f t="shared" si="1291"/>
        <v>27835.15796248733</v>
      </c>
      <c r="CF142" s="63">
        <v>0</v>
      </c>
      <c r="CG142" s="14">
        <v>0</v>
      </c>
      <c r="CH142" s="64">
        <v>0</v>
      </c>
      <c r="CI142" s="63">
        <v>0</v>
      </c>
      <c r="CJ142" s="14">
        <v>0</v>
      </c>
      <c r="CK142" s="64">
        <v>0</v>
      </c>
      <c r="CL142" s="63">
        <v>0</v>
      </c>
      <c r="CM142" s="14">
        <v>0</v>
      </c>
      <c r="CN142" s="64">
        <f t="shared" si="1292"/>
        <v>0</v>
      </c>
      <c r="CO142" s="63">
        <v>0</v>
      </c>
      <c r="CP142" s="14">
        <v>0</v>
      </c>
      <c r="CQ142" s="64">
        <v>0</v>
      </c>
      <c r="CR142" s="63">
        <v>0</v>
      </c>
      <c r="CS142" s="14">
        <v>0</v>
      </c>
      <c r="CT142" s="64">
        <f t="shared" si="1293"/>
        <v>0</v>
      </c>
      <c r="CU142" s="63">
        <v>0</v>
      </c>
      <c r="CV142" s="14">
        <v>0</v>
      </c>
      <c r="CW142" s="64">
        <v>0</v>
      </c>
      <c r="CX142" s="63">
        <v>0</v>
      </c>
      <c r="CY142" s="14">
        <v>0</v>
      </c>
      <c r="CZ142" s="64">
        <v>0</v>
      </c>
      <c r="DA142" s="63">
        <v>0</v>
      </c>
      <c r="DB142" s="14">
        <v>0</v>
      </c>
      <c r="DC142" s="64">
        <v>0</v>
      </c>
      <c r="DD142" s="63">
        <v>0</v>
      </c>
      <c r="DE142" s="14">
        <v>0</v>
      </c>
      <c r="DF142" s="64">
        <v>0</v>
      </c>
      <c r="DG142" s="63">
        <v>0</v>
      </c>
      <c r="DH142" s="14">
        <v>0</v>
      </c>
      <c r="DI142" s="64">
        <v>0</v>
      </c>
      <c r="DJ142" s="63">
        <v>0</v>
      </c>
      <c r="DK142" s="14">
        <v>0</v>
      </c>
      <c r="DL142" s="64">
        <v>0</v>
      </c>
      <c r="DM142" s="63">
        <v>0</v>
      </c>
      <c r="DN142" s="14">
        <v>0</v>
      </c>
      <c r="DO142" s="64">
        <v>0</v>
      </c>
      <c r="DP142" s="63">
        <v>0</v>
      </c>
      <c r="DQ142" s="14">
        <v>0</v>
      </c>
      <c r="DR142" s="64">
        <v>0</v>
      </c>
      <c r="DS142" s="63">
        <v>0</v>
      </c>
      <c r="DT142" s="14">
        <v>0</v>
      </c>
      <c r="DU142" s="64">
        <v>0</v>
      </c>
      <c r="DV142" s="63">
        <v>0</v>
      </c>
      <c r="DW142" s="14">
        <v>0</v>
      </c>
      <c r="DX142" s="64">
        <v>0</v>
      </c>
      <c r="DY142" s="63">
        <v>0</v>
      </c>
      <c r="DZ142" s="14">
        <v>0</v>
      </c>
      <c r="EA142" s="64">
        <f t="shared" si="1294"/>
        <v>0</v>
      </c>
      <c r="EB142" s="63">
        <v>0</v>
      </c>
      <c r="EC142" s="14">
        <v>0</v>
      </c>
      <c r="ED142" s="64">
        <f t="shared" si="1295"/>
        <v>0</v>
      </c>
      <c r="EE142" s="63">
        <v>0</v>
      </c>
      <c r="EF142" s="14">
        <v>0</v>
      </c>
      <c r="EG142" s="64">
        <f t="shared" si="1318"/>
        <v>0</v>
      </c>
      <c r="EH142" s="63">
        <v>0</v>
      </c>
      <c r="EI142" s="14">
        <v>0</v>
      </c>
      <c r="EJ142" s="64">
        <v>0</v>
      </c>
      <c r="EK142" s="63">
        <v>0</v>
      </c>
      <c r="EL142" s="14">
        <v>0</v>
      </c>
      <c r="EM142" s="64">
        <v>0</v>
      </c>
      <c r="EN142" s="63">
        <v>0</v>
      </c>
      <c r="EO142" s="14">
        <v>0</v>
      </c>
      <c r="EP142" s="64">
        <v>0</v>
      </c>
      <c r="EQ142" s="63">
        <v>0</v>
      </c>
      <c r="ER142" s="14">
        <v>0</v>
      </c>
      <c r="ES142" s="64">
        <v>0</v>
      </c>
      <c r="ET142" s="63">
        <v>0</v>
      </c>
      <c r="EU142" s="14">
        <v>0</v>
      </c>
      <c r="EV142" s="64">
        <v>0</v>
      </c>
      <c r="EW142" s="63">
        <v>0</v>
      </c>
      <c r="EX142" s="14">
        <v>0</v>
      </c>
      <c r="EY142" s="64">
        <v>0</v>
      </c>
      <c r="EZ142" s="63"/>
      <c r="FA142" s="14"/>
      <c r="FB142" s="64"/>
      <c r="FC142" s="63">
        <v>0</v>
      </c>
      <c r="FD142" s="14">
        <v>0</v>
      </c>
      <c r="FE142" s="64">
        <v>0</v>
      </c>
      <c r="FF142" s="63">
        <v>3.5827300000000002</v>
      </c>
      <c r="FG142" s="14">
        <v>330.80700000000002</v>
      </c>
      <c r="FH142" s="64">
        <f t="shared" si="1296"/>
        <v>92333.778989764774</v>
      </c>
      <c r="FI142" s="63">
        <v>0</v>
      </c>
      <c r="FJ142" s="14">
        <v>0</v>
      </c>
      <c r="FK142" s="64">
        <v>0</v>
      </c>
      <c r="FL142" s="63">
        <v>0</v>
      </c>
      <c r="FM142" s="14">
        <v>0</v>
      </c>
      <c r="FN142" s="64">
        <v>0</v>
      </c>
      <c r="FO142" s="63">
        <v>0</v>
      </c>
      <c r="FP142" s="14">
        <v>0</v>
      </c>
      <c r="FQ142" s="64">
        <f t="shared" si="1297"/>
        <v>0</v>
      </c>
      <c r="FR142" s="63">
        <v>0</v>
      </c>
      <c r="FS142" s="14">
        <v>0</v>
      </c>
      <c r="FT142" s="64">
        <v>0</v>
      </c>
      <c r="FU142" s="63">
        <v>1.7906099999999998</v>
      </c>
      <c r="FV142" s="14">
        <v>32.814</v>
      </c>
      <c r="FW142" s="64">
        <f t="shared" si="1299"/>
        <v>18325.598539045357</v>
      </c>
      <c r="FX142" s="63">
        <v>44.230730000000001</v>
      </c>
      <c r="FY142" s="14">
        <v>1537.6320000000001</v>
      </c>
      <c r="FZ142" s="64">
        <f t="shared" si="1300"/>
        <v>34763.884747097778</v>
      </c>
      <c r="GA142" s="63">
        <v>0</v>
      </c>
      <c r="GB142" s="14">
        <v>0</v>
      </c>
      <c r="GC142" s="64">
        <v>0</v>
      </c>
      <c r="GD142" s="63">
        <v>0</v>
      </c>
      <c r="GE142" s="14">
        <v>0</v>
      </c>
      <c r="GF142" s="64">
        <v>0</v>
      </c>
      <c r="GG142" s="63">
        <v>0</v>
      </c>
      <c r="GH142" s="14">
        <v>0</v>
      </c>
      <c r="GI142" s="64">
        <v>0</v>
      </c>
      <c r="GJ142" s="63">
        <v>0</v>
      </c>
      <c r="GK142" s="14">
        <v>0</v>
      </c>
      <c r="GL142" s="64">
        <v>0</v>
      </c>
      <c r="GM142" s="63">
        <v>0</v>
      </c>
      <c r="GN142" s="14">
        <v>0</v>
      </c>
      <c r="GO142" s="64">
        <v>0</v>
      </c>
      <c r="GP142" s="63">
        <v>0</v>
      </c>
      <c r="GQ142" s="14">
        <v>0</v>
      </c>
      <c r="GR142" s="64">
        <v>0</v>
      </c>
      <c r="GS142" s="63">
        <v>0</v>
      </c>
      <c r="GT142" s="14">
        <v>0</v>
      </c>
      <c r="GU142" s="64">
        <v>0</v>
      </c>
      <c r="GV142" s="63">
        <v>0</v>
      </c>
      <c r="GW142" s="14">
        <v>0</v>
      </c>
      <c r="GX142" s="64">
        <v>0</v>
      </c>
      <c r="GY142" s="63">
        <v>0</v>
      </c>
      <c r="GZ142" s="14">
        <v>0</v>
      </c>
      <c r="HA142" s="64">
        <v>0</v>
      </c>
      <c r="HB142" s="63">
        <v>0</v>
      </c>
      <c r="HC142" s="14">
        <v>0</v>
      </c>
      <c r="HD142" s="64">
        <v>0</v>
      </c>
      <c r="HE142" s="63">
        <v>0</v>
      </c>
      <c r="HF142" s="14">
        <v>0</v>
      </c>
      <c r="HG142" s="64">
        <f t="shared" si="1301"/>
        <v>0</v>
      </c>
      <c r="HH142" s="63">
        <v>0</v>
      </c>
      <c r="HI142" s="14">
        <v>0</v>
      </c>
      <c r="HJ142" s="64">
        <v>0</v>
      </c>
      <c r="HK142" s="63">
        <v>0</v>
      </c>
      <c r="HL142" s="14">
        <v>0</v>
      </c>
      <c r="HM142" s="64">
        <v>0</v>
      </c>
      <c r="HN142" s="63">
        <v>0</v>
      </c>
      <c r="HO142" s="14">
        <v>0</v>
      </c>
      <c r="HP142" s="64">
        <v>0</v>
      </c>
      <c r="HQ142" s="63">
        <v>0</v>
      </c>
      <c r="HR142" s="14">
        <v>0</v>
      </c>
      <c r="HS142" s="64">
        <v>0</v>
      </c>
      <c r="HT142" s="63">
        <v>0</v>
      </c>
      <c r="HU142" s="14">
        <v>0</v>
      </c>
      <c r="HV142" s="64">
        <v>0</v>
      </c>
      <c r="HW142" s="63">
        <v>0</v>
      </c>
      <c r="HX142" s="14">
        <v>0</v>
      </c>
      <c r="HY142" s="64">
        <v>0</v>
      </c>
      <c r="HZ142" s="63">
        <v>0</v>
      </c>
      <c r="IA142" s="14">
        <v>0</v>
      </c>
      <c r="IB142" s="64">
        <v>0</v>
      </c>
      <c r="IC142" s="63">
        <v>0</v>
      </c>
      <c r="ID142" s="14">
        <v>0</v>
      </c>
      <c r="IE142" s="64">
        <f t="shared" si="1302"/>
        <v>0</v>
      </c>
      <c r="IF142" s="63">
        <v>0</v>
      </c>
      <c r="IG142" s="14">
        <v>0</v>
      </c>
      <c r="IH142" s="64">
        <v>0</v>
      </c>
      <c r="II142" s="63">
        <v>0</v>
      </c>
      <c r="IJ142" s="14">
        <v>0</v>
      </c>
      <c r="IK142" s="64">
        <v>0</v>
      </c>
      <c r="IL142" s="63">
        <v>0</v>
      </c>
      <c r="IM142" s="14">
        <v>0</v>
      </c>
      <c r="IN142" s="64">
        <v>0</v>
      </c>
      <c r="IO142" s="63">
        <v>0</v>
      </c>
      <c r="IP142" s="14">
        <v>0</v>
      </c>
      <c r="IQ142" s="64">
        <f t="shared" si="1320"/>
        <v>0</v>
      </c>
      <c r="IR142" s="63">
        <v>1E-3</v>
      </c>
      <c r="IS142" s="14">
        <v>1.4E-2</v>
      </c>
      <c r="IT142" s="64">
        <f t="shared" ref="IT142" si="1325">IS142/IR142*1000</f>
        <v>14000</v>
      </c>
      <c r="IU142" s="63">
        <v>0</v>
      </c>
      <c r="IV142" s="14">
        <v>0</v>
      </c>
      <c r="IW142" s="64">
        <v>0</v>
      </c>
      <c r="IX142" s="63">
        <v>0</v>
      </c>
      <c r="IY142" s="14">
        <v>0</v>
      </c>
      <c r="IZ142" s="64">
        <f t="shared" si="1303"/>
        <v>0</v>
      </c>
      <c r="JA142" s="63">
        <v>0</v>
      </c>
      <c r="JB142" s="14">
        <v>0</v>
      </c>
      <c r="JC142" s="64">
        <v>0</v>
      </c>
      <c r="JD142" s="63">
        <v>0</v>
      </c>
      <c r="JE142" s="14">
        <v>0</v>
      </c>
      <c r="JF142" s="64">
        <v>0</v>
      </c>
      <c r="JG142" s="63">
        <v>0</v>
      </c>
      <c r="JH142" s="14">
        <v>0</v>
      </c>
      <c r="JI142" s="64">
        <v>0</v>
      </c>
      <c r="JJ142" s="63">
        <v>0</v>
      </c>
      <c r="JK142" s="14">
        <v>0</v>
      </c>
      <c r="JL142" s="64">
        <v>0</v>
      </c>
      <c r="JM142" s="63">
        <v>0</v>
      </c>
      <c r="JN142" s="14">
        <v>0</v>
      </c>
      <c r="JO142" s="64">
        <v>0</v>
      </c>
      <c r="JP142" s="63">
        <v>0</v>
      </c>
      <c r="JQ142" s="14">
        <v>0</v>
      </c>
      <c r="JR142" s="64">
        <v>0</v>
      </c>
      <c r="JS142" s="63">
        <v>0</v>
      </c>
      <c r="JT142" s="14">
        <v>0</v>
      </c>
      <c r="JU142" s="64">
        <v>0</v>
      </c>
      <c r="JV142" s="63">
        <v>0</v>
      </c>
      <c r="JW142" s="14">
        <v>0</v>
      </c>
      <c r="JX142" s="64">
        <v>0</v>
      </c>
      <c r="JY142" s="63">
        <v>0</v>
      </c>
      <c r="JZ142" s="14">
        <v>0</v>
      </c>
      <c r="KA142" s="64">
        <v>0</v>
      </c>
      <c r="KB142" s="63">
        <v>5.96096</v>
      </c>
      <c r="KC142" s="14">
        <v>204.20699999999999</v>
      </c>
      <c r="KD142" s="64">
        <f t="shared" si="1305"/>
        <v>34257.401492377066</v>
      </c>
      <c r="KE142" s="63">
        <v>0</v>
      </c>
      <c r="KF142" s="14">
        <v>0</v>
      </c>
      <c r="KG142" s="64">
        <v>0</v>
      </c>
      <c r="KH142" s="11" t="e">
        <f>F142+I142+L142+AM142+AS142+BB142+BH142+#REF!+BN142+BT142+BW142+CF142+CI142+DA142+DD142+DG142+DP142+DS142+DV142+EH142+EK142+EQ142+GD142+EW142+FC142+FF142+FL142+FR142+AG142+FU142+FX142+GA142+GG142+GV142+GY142+HH142+HN142+HQ142+HW142+IL142+IR142+IU142+JJ142+JM142+JP142+JS142+JV142+JY142+KB142+KE142+DJ142+CC142+AA142+AJ142+ET142+FI142+JD142+AD142+AY142+CX142+U142+II142+GM142+O142+CO142+AP142+HT142+GP142+HB142+JG142+C142+IF142+HK142+GS142+HZ142+EN142+GJ142+CU142+X142</f>
        <v>#REF!</v>
      </c>
      <c r="KI142" s="21" t="e">
        <f>G142+J142+M142+AN142+AT142+BC142+BI142+#REF!+BO142+BU142+BX142+CG142+CJ142+DB142+DE142+DH142+DQ142+DT142+DW142+EI142+EL142+ER142+GE142+EX142+FD142+FG142+FM142+FS142+AH142+FV142+FY142+GB142+GH142+GW142+GZ142+HI142+HO142+HR142+HX142+IM142+IS142+IV142+JK142+JN142+JQ142+JT142+JW142+JZ142+KC142+KF142+DK142+CD142+AB142+AK142+EU142+FJ142+JE142+AE142+AZ142+CY142+V142+IJ142+GN142+P142+CP142+AQ142+HU142+GQ142+HC142+JH142+D142+IG142+HL142+GT142+IA142+EO142+GK142+CV142+Y142</f>
        <v>#REF!</v>
      </c>
      <c r="KJ142" s="6"/>
      <c r="KK142" s="9"/>
      <c r="KL142" s="6"/>
      <c r="KM142" s="6"/>
      <c r="KN142" s="6"/>
      <c r="KO142" s="9"/>
      <c r="KP142" s="6"/>
      <c r="KQ142" s="6"/>
      <c r="KR142" s="6"/>
      <c r="KS142" s="9"/>
      <c r="KT142" s="6"/>
      <c r="KU142" s="6"/>
      <c r="KV142" s="1"/>
      <c r="KW142" s="2"/>
      <c r="KX142" s="1"/>
      <c r="KY142" s="1"/>
      <c r="KZ142" s="1"/>
      <c r="LA142" s="2"/>
      <c r="LB142" s="1"/>
      <c r="LC142" s="1"/>
      <c r="LD142" s="1"/>
      <c r="LE142" s="2"/>
      <c r="LF142" s="1"/>
      <c r="LG142" s="1"/>
      <c r="LH142" s="1"/>
      <c r="LI142" s="2"/>
      <c r="LJ142" s="1"/>
      <c r="LK142" s="1"/>
      <c r="LL142" s="1"/>
      <c r="LM142" s="2"/>
      <c r="LN142" s="1"/>
      <c r="LO142" s="1"/>
      <c r="LP142" s="1"/>
      <c r="LQ142" s="2"/>
      <c r="LR142" s="1"/>
      <c r="LS142" s="1"/>
      <c r="LT142" s="1"/>
      <c r="LU142" s="2"/>
      <c r="LV142" s="1"/>
      <c r="LW142" s="1"/>
      <c r="LX142" s="1"/>
      <c r="LY142" s="2"/>
      <c r="LZ142" s="1"/>
      <c r="MA142" s="1"/>
      <c r="MB142" s="1"/>
    </row>
    <row r="143" spans="1:415" x14ac:dyDescent="0.3">
      <c r="A143" s="57">
        <v>2019</v>
      </c>
      <c r="B143" s="58" t="s">
        <v>12</v>
      </c>
      <c r="C143" s="63">
        <v>0</v>
      </c>
      <c r="D143" s="14">
        <v>0</v>
      </c>
      <c r="E143" s="64">
        <v>0</v>
      </c>
      <c r="F143" s="63">
        <v>0</v>
      </c>
      <c r="G143" s="14">
        <v>0</v>
      </c>
      <c r="H143" s="64">
        <v>0</v>
      </c>
      <c r="I143" s="63">
        <v>0</v>
      </c>
      <c r="J143" s="14">
        <v>0</v>
      </c>
      <c r="K143" s="64">
        <v>0</v>
      </c>
      <c r="L143" s="63">
        <v>0</v>
      </c>
      <c r="M143" s="14">
        <v>0</v>
      </c>
      <c r="N143" s="64">
        <v>0</v>
      </c>
      <c r="O143" s="63">
        <v>0</v>
      </c>
      <c r="P143" s="14">
        <v>0</v>
      </c>
      <c r="Q143" s="64">
        <v>0</v>
      </c>
      <c r="R143" s="63"/>
      <c r="S143" s="14"/>
      <c r="T143" s="64"/>
      <c r="U143" s="63">
        <v>0</v>
      </c>
      <c r="V143" s="14">
        <v>0</v>
      </c>
      <c r="W143" s="64">
        <v>0</v>
      </c>
      <c r="X143" s="63">
        <v>0</v>
      </c>
      <c r="Y143" s="14">
        <v>0</v>
      </c>
      <c r="Z143" s="64">
        <v>0</v>
      </c>
      <c r="AA143" s="63">
        <v>45.529969999999999</v>
      </c>
      <c r="AB143" s="14">
        <v>1697.4939999999999</v>
      </c>
      <c r="AC143" s="64">
        <f t="shared" si="1288"/>
        <v>37283.00282209718</v>
      </c>
      <c r="AD143" s="63">
        <v>0</v>
      </c>
      <c r="AE143" s="14">
        <v>0</v>
      </c>
      <c r="AF143" s="64">
        <v>0</v>
      </c>
      <c r="AG143" s="63">
        <v>0</v>
      </c>
      <c r="AH143" s="14">
        <v>0</v>
      </c>
      <c r="AI143" s="64">
        <v>0</v>
      </c>
      <c r="AJ143" s="63">
        <v>0</v>
      </c>
      <c r="AK143" s="14">
        <v>0</v>
      </c>
      <c r="AL143" s="64">
        <v>0</v>
      </c>
      <c r="AM143" s="63">
        <v>0</v>
      </c>
      <c r="AN143" s="14">
        <v>0</v>
      </c>
      <c r="AO143" s="64">
        <v>0</v>
      </c>
      <c r="AP143" s="63">
        <v>0</v>
      </c>
      <c r="AQ143" s="14">
        <v>0</v>
      </c>
      <c r="AR143" s="64">
        <v>0</v>
      </c>
      <c r="AS143" s="63">
        <v>0</v>
      </c>
      <c r="AT143" s="14">
        <v>0</v>
      </c>
      <c r="AU143" s="64">
        <v>0</v>
      </c>
      <c r="AV143" s="63">
        <v>0</v>
      </c>
      <c r="AW143" s="14">
        <v>0</v>
      </c>
      <c r="AX143" s="64">
        <v>0</v>
      </c>
      <c r="AY143" s="63">
        <v>0</v>
      </c>
      <c r="AZ143" s="14">
        <v>0</v>
      </c>
      <c r="BA143" s="64">
        <v>0</v>
      </c>
      <c r="BB143" s="63">
        <v>0</v>
      </c>
      <c r="BC143" s="14">
        <v>0</v>
      </c>
      <c r="BD143" s="64">
        <v>0</v>
      </c>
      <c r="BE143" s="63"/>
      <c r="BF143" s="14"/>
      <c r="BG143" s="64"/>
      <c r="BH143" s="63">
        <v>0</v>
      </c>
      <c r="BI143" s="14">
        <v>0</v>
      </c>
      <c r="BJ143" s="64">
        <v>0</v>
      </c>
      <c r="BK143" s="63">
        <v>0.46161000000000002</v>
      </c>
      <c r="BL143" s="14">
        <v>26.704999999999998</v>
      </c>
      <c r="BM143" s="64">
        <f t="shared" si="1290"/>
        <v>57851.866294057749</v>
      </c>
      <c r="BN143" s="63">
        <v>0</v>
      </c>
      <c r="BO143" s="14">
        <v>0</v>
      </c>
      <c r="BP143" s="64">
        <v>0</v>
      </c>
      <c r="BQ143" s="63"/>
      <c r="BR143" s="14"/>
      <c r="BS143" s="64"/>
      <c r="BT143" s="63">
        <v>0</v>
      </c>
      <c r="BU143" s="14">
        <v>0</v>
      </c>
      <c r="BV143" s="64">
        <v>0</v>
      </c>
      <c r="BW143" s="63">
        <v>0</v>
      </c>
      <c r="BX143" s="14">
        <v>0</v>
      </c>
      <c r="BY143" s="64">
        <v>0</v>
      </c>
      <c r="BZ143" s="63"/>
      <c r="CA143" s="14"/>
      <c r="CB143" s="64"/>
      <c r="CC143" s="63">
        <v>0.83754999999999991</v>
      </c>
      <c r="CD143" s="14">
        <v>30.137</v>
      </c>
      <c r="CE143" s="64">
        <f t="shared" si="1291"/>
        <v>35982.329413169369</v>
      </c>
      <c r="CF143" s="63">
        <v>0</v>
      </c>
      <c r="CG143" s="14">
        <v>0</v>
      </c>
      <c r="CH143" s="64">
        <v>0</v>
      </c>
      <c r="CI143" s="63">
        <v>0</v>
      </c>
      <c r="CJ143" s="14">
        <v>0</v>
      </c>
      <c r="CK143" s="64">
        <v>0</v>
      </c>
      <c r="CL143" s="63">
        <v>0</v>
      </c>
      <c r="CM143" s="14">
        <v>0</v>
      </c>
      <c r="CN143" s="64">
        <f t="shared" si="1292"/>
        <v>0</v>
      </c>
      <c r="CO143" s="63">
        <v>0</v>
      </c>
      <c r="CP143" s="14">
        <v>0</v>
      </c>
      <c r="CQ143" s="64">
        <v>0</v>
      </c>
      <c r="CR143" s="63">
        <v>0</v>
      </c>
      <c r="CS143" s="14">
        <v>0</v>
      </c>
      <c r="CT143" s="64">
        <f t="shared" si="1293"/>
        <v>0</v>
      </c>
      <c r="CU143" s="63">
        <v>0</v>
      </c>
      <c r="CV143" s="14">
        <v>0</v>
      </c>
      <c r="CW143" s="64">
        <v>0</v>
      </c>
      <c r="CX143" s="63">
        <v>0</v>
      </c>
      <c r="CY143" s="14">
        <v>0</v>
      </c>
      <c r="CZ143" s="64">
        <v>0</v>
      </c>
      <c r="DA143" s="63">
        <v>0</v>
      </c>
      <c r="DB143" s="14">
        <v>0</v>
      </c>
      <c r="DC143" s="64">
        <v>0</v>
      </c>
      <c r="DD143" s="63">
        <v>0</v>
      </c>
      <c r="DE143" s="14">
        <v>0</v>
      </c>
      <c r="DF143" s="64">
        <v>0</v>
      </c>
      <c r="DG143" s="63">
        <v>0</v>
      </c>
      <c r="DH143" s="14">
        <v>0</v>
      </c>
      <c r="DI143" s="64">
        <v>0</v>
      </c>
      <c r="DJ143" s="63">
        <v>0</v>
      </c>
      <c r="DK143" s="14">
        <v>0</v>
      </c>
      <c r="DL143" s="64">
        <v>0</v>
      </c>
      <c r="DM143" s="63">
        <v>0</v>
      </c>
      <c r="DN143" s="14">
        <v>0</v>
      </c>
      <c r="DO143" s="64">
        <v>0</v>
      </c>
      <c r="DP143" s="63">
        <v>0</v>
      </c>
      <c r="DQ143" s="14">
        <v>0</v>
      </c>
      <c r="DR143" s="64">
        <v>0</v>
      </c>
      <c r="DS143" s="63">
        <v>0</v>
      </c>
      <c r="DT143" s="14">
        <v>0</v>
      </c>
      <c r="DU143" s="64">
        <v>0</v>
      </c>
      <c r="DV143" s="63">
        <v>0</v>
      </c>
      <c r="DW143" s="14">
        <v>0</v>
      </c>
      <c r="DX143" s="64">
        <v>0</v>
      </c>
      <c r="DY143" s="63">
        <v>0</v>
      </c>
      <c r="DZ143" s="14">
        <v>0</v>
      </c>
      <c r="EA143" s="64">
        <f t="shared" si="1294"/>
        <v>0</v>
      </c>
      <c r="EB143" s="63">
        <v>0</v>
      </c>
      <c r="EC143" s="14">
        <v>0</v>
      </c>
      <c r="ED143" s="64">
        <f t="shared" si="1295"/>
        <v>0</v>
      </c>
      <c r="EE143" s="63">
        <v>0</v>
      </c>
      <c r="EF143" s="14">
        <v>0</v>
      </c>
      <c r="EG143" s="64">
        <f t="shared" si="1318"/>
        <v>0</v>
      </c>
      <c r="EH143" s="63">
        <v>0</v>
      </c>
      <c r="EI143" s="14">
        <v>0</v>
      </c>
      <c r="EJ143" s="64">
        <v>0</v>
      </c>
      <c r="EK143" s="63">
        <v>0</v>
      </c>
      <c r="EL143" s="14">
        <v>0</v>
      </c>
      <c r="EM143" s="64">
        <v>0</v>
      </c>
      <c r="EN143" s="63">
        <v>0</v>
      </c>
      <c r="EO143" s="14">
        <v>0</v>
      </c>
      <c r="EP143" s="64">
        <v>0</v>
      </c>
      <c r="EQ143" s="63">
        <v>0</v>
      </c>
      <c r="ER143" s="14">
        <v>0</v>
      </c>
      <c r="ES143" s="64">
        <v>0</v>
      </c>
      <c r="ET143" s="63">
        <v>0.17363999999999999</v>
      </c>
      <c r="EU143" s="14">
        <v>8.3219999999999992</v>
      </c>
      <c r="EV143" s="64">
        <f t="shared" si="1308"/>
        <v>47926.744989633728</v>
      </c>
      <c r="EW143" s="63">
        <v>0</v>
      </c>
      <c r="EX143" s="14">
        <v>0</v>
      </c>
      <c r="EY143" s="64">
        <v>0</v>
      </c>
      <c r="EZ143" s="63"/>
      <c r="FA143" s="14"/>
      <c r="FB143" s="64"/>
      <c r="FC143" s="63">
        <v>0</v>
      </c>
      <c r="FD143" s="14">
        <v>0</v>
      </c>
      <c r="FE143" s="64">
        <v>0</v>
      </c>
      <c r="FF143" s="63">
        <v>4.0000000000000001E-3</v>
      </c>
      <c r="FG143" s="14">
        <v>0.13600000000000001</v>
      </c>
      <c r="FH143" s="64">
        <f t="shared" si="1296"/>
        <v>34000</v>
      </c>
      <c r="FI143" s="63">
        <v>0.56523999999999996</v>
      </c>
      <c r="FJ143" s="14">
        <v>15.717000000000001</v>
      </c>
      <c r="FK143" s="64">
        <f t="shared" ref="FK143" si="1326">FJ143/FI143*1000</f>
        <v>27805.887764489424</v>
      </c>
      <c r="FL143" s="63">
        <v>0</v>
      </c>
      <c r="FM143" s="14">
        <v>0</v>
      </c>
      <c r="FN143" s="64">
        <v>0</v>
      </c>
      <c r="FO143" s="63">
        <v>0</v>
      </c>
      <c r="FP143" s="14">
        <v>0</v>
      </c>
      <c r="FQ143" s="64">
        <f t="shared" si="1297"/>
        <v>0</v>
      </c>
      <c r="FR143" s="63">
        <v>0</v>
      </c>
      <c r="FS143" s="14">
        <v>0</v>
      </c>
      <c r="FT143" s="64">
        <v>0</v>
      </c>
      <c r="FU143" s="63">
        <v>4.0999999999999996</v>
      </c>
      <c r="FV143" s="14">
        <v>87.027000000000001</v>
      </c>
      <c r="FW143" s="64">
        <f t="shared" si="1299"/>
        <v>21226.09756097561</v>
      </c>
      <c r="FX143" s="63">
        <v>25.05574</v>
      </c>
      <c r="FY143" s="14">
        <v>870.52</v>
      </c>
      <c r="FZ143" s="64">
        <f t="shared" si="1300"/>
        <v>34743.336257480325</v>
      </c>
      <c r="GA143" s="63">
        <v>0</v>
      </c>
      <c r="GB143" s="14">
        <v>0</v>
      </c>
      <c r="GC143" s="64">
        <v>0</v>
      </c>
      <c r="GD143" s="63">
        <v>0</v>
      </c>
      <c r="GE143" s="14">
        <v>0</v>
      </c>
      <c r="GF143" s="64">
        <v>0</v>
      </c>
      <c r="GG143" s="63">
        <v>0</v>
      </c>
      <c r="GH143" s="14">
        <v>0</v>
      </c>
      <c r="GI143" s="64">
        <v>0</v>
      </c>
      <c r="GJ143" s="63">
        <v>0</v>
      </c>
      <c r="GK143" s="14">
        <v>0</v>
      </c>
      <c r="GL143" s="64">
        <v>0</v>
      </c>
      <c r="GM143" s="63">
        <v>0</v>
      </c>
      <c r="GN143" s="14">
        <v>0</v>
      </c>
      <c r="GO143" s="64">
        <v>0</v>
      </c>
      <c r="GP143" s="63">
        <v>0</v>
      </c>
      <c r="GQ143" s="14">
        <v>0</v>
      </c>
      <c r="GR143" s="64">
        <v>0</v>
      </c>
      <c r="GS143" s="63">
        <v>0</v>
      </c>
      <c r="GT143" s="14">
        <v>0</v>
      </c>
      <c r="GU143" s="64">
        <v>0</v>
      </c>
      <c r="GV143" s="63">
        <v>0</v>
      </c>
      <c r="GW143" s="14">
        <v>0</v>
      </c>
      <c r="GX143" s="64">
        <v>0</v>
      </c>
      <c r="GY143" s="63">
        <v>0</v>
      </c>
      <c r="GZ143" s="14">
        <v>0</v>
      </c>
      <c r="HA143" s="64">
        <v>0</v>
      </c>
      <c r="HB143" s="63">
        <v>0</v>
      </c>
      <c r="HC143" s="14">
        <v>0</v>
      </c>
      <c r="HD143" s="64">
        <v>0</v>
      </c>
      <c r="HE143" s="63">
        <v>0</v>
      </c>
      <c r="HF143" s="14">
        <v>0</v>
      </c>
      <c r="HG143" s="64">
        <f t="shared" si="1301"/>
        <v>0</v>
      </c>
      <c r="HH143" s="63">
        <v>0</v>
      </c>
      <c r="HI143" s="14">
        <v>0</v>
      </c>
      <c r="HJ143" s="64">
        <v>0</v>
      </c>
      <c r="HK143" s="63">
        <v>0</v>
      </c>
      <c r="HL143" s="14">
        <v>0</v>
      </c>
      <c r="HM143" s="64">
        <v>0</v>
      </c>
      <c r="HN143" s="63">
        <v>0</v>
      </c>
      <c r="HO143" s="14">
        <v>0</v>
      </c>
      <c r="HP143" s="64">
        <v>0</v>
      </c>
      <c r="HQ143" s="63">
        <v>0.62665999999999999</v>
      </c>
      <c r="HR143" s="14">
        <v>6.7610000000000001</v>
      </c>
      <c r="HS143" s="64">
        <f t="shared" si="1309"/>
        <v>10788.944563240035</v>
      </c>
      <c r="HT143" s="63">
        <v>0</v>
      </c>
      <c r="HU143" s="14">
        <v>0</v>
      </c>
      <c r="HV143" s="64">
        <v>0</v>
      </c>
      <c r="HW143" s="63">
        <v>0</v>
      </c>
      <c r="HX143" s="14">
        <v>0</v>
      </c>
      <c r="HY143" s="64">
        <v>0</v>
      </c>
      <c r="HZ143" s="63">
        <v>0</v>
      </c>
      <c r="IA143" s="14">
        <v>0</v>
      </c>
      <c r="IB143" s="64">
        <v>0</v>
      </c>
      <c r="IC143" s="63">
        <v>0</v>
      </c>
      <c r="ID143" s="14">
        <v>0</v>
      </c>
      <c r="IE143" s="64">
        <f t="shared" si="1302"/>
        <v>0</v>
      </c>
      <c r="IF143" s="63">
        <v>0</v>
      </c>
      <c r="IG143" s="14">
        <v>0</v>
      </c>
      <c r="IH143" s="64">
        <v>0</v>
      </c>
      <c r="II143" s="63">
        <v>0</v>
      </c>
      <c r="IJ143" s="14">
        <v>0</v>
      </c>
      <c r="IK143" s="64">
        <v>0</v>
      </c>
      <c r="IL143" s="63">
        <v>0</v>
      </c>
      <c r="IM143" s="14">
        <v>0</v>
      </c>
      <c r="IN143" s="64">
        <v>0</v>
      </c>
      <c r="IO143" s="63">
        <v>0</v>
      </c>
      <c r="IP143" s="14">
        <v>0</v>
      </c>
      <c r="IQ143" s="64">
        <f t="shared" si="1320"/>
        <v>0</v>
      </c>
      <c r="IR143" s="63">
        <v>0</v>
      </c>
      <c r="IS143" s="14">
        <v>0</v>
      </c>
      <c r="IT143" s="64">
        <v>0</v>
      </c>
      <c r="IU143" s="63">
        <v>0</v>
      </c>
      <c r="IV143" s="14">
        <v>0</v>
      </c>
      <c r="IW143" s="64">
        <v>0</v>
      </c>
      <c r="IX143" s="63">
        <v>0</v>
      </c>
      <c r="IY143" s="14">
        <v>0</v>
      </c>
      <c r="IZ143" s="64">
        <f t="shared" si="1303"/>
        <v>0</v>
      </c>
      <c r="JA143" s="63">
        <v>2E-3</v>
      </c>
      <c r="JB143" s="14">
        <v>0.01</v>
      </c>
      <c r="JC143" s="64">
        <f t="shared" ref="JC143" si="1327">JB143/JA143*1000</f>
        <v>5000</v>
      </c>
      <c r="JD143" s="63">
        <v>0</v>
      </c>
      <c r="JE143" s="14">
        <v>0</v>
      </c>
      <c r="JF143" s="64">
        <v>0</v>
      </c>
      <c r="JG143" s="63">
        <v>0</v>
      </c>
      <c r="JH143" s="14">
        <v>0</v>
      </c>
      <c r="JI143" s="64">
        <v>0</v>
      </c>
      <c r="JJ143" s="63">
        <v>0</v>
      </c>
      <c r="JK143" s="14">
        <v>0</v>
      </c>
      <c r="JL143" s="64">
        <v>0</v>
      </c>
      <c r="JM143" s="63">
        <v>1.8127200000000001</v>
      </c>
      <c r="JN143" s="14">
        <v>312.08600000000001</v>
      </c>
      <c r="JO143" s="64">
        <f t="shared" si="1304"/>
        <v>172164.48210424112</v>
      </c>
      <c r="JP143" s="63">
        <v>0.19500000000000001</v>
      </c>
      <c r="JQ143" s="14">
        <v>3.9129999999999998</v>
      </c>
      <c r="JR143" s="64">
        <f t="shared" si="1311"/>
        <v>20066.666666666668</v>
      </c>
      <c r="JS143" s="63">
        <v>0</v>
      </c>
      <c r="JT143" s="14">
        <v>0</v>
      </c>
      <c r="JU143" s="64">
        <v>0</v>
      </c>
      <c r="JV143" s="63">
        <v>1.681</v>
      </c>
      <c r="JW143" s="14">
        <v>83.21</v>
      </c>
      <c r="JX143" s="64">
        <f t="shared" si="1321"/>
        <v>49500.297441998802</v>
      </c>
      <c r="JY143" s="63">
        <v>0</v>
      </c>
      <c r="JZ143" s="14">
        <v>0</v>
      </c>
      <c r="KA143" s="64">
        <v>0</v>
      </c>
      <c r="KB143" s="63">
        <v>1.84002</v>
      </c>
      <c r="KC143" s="14">
        <v>59.591999999999999</v>
      </c>
      <c r="KD143" s="64">
        <f t="shared" si="1305"/>
        <v>32386.604493429415</v>
      </c>
      <c r="KE143" s="63">
        <v>0</v>
      </c>
      <c r="KF143" s="14">
        <v>0</v>
      </c>
      <c r="KG143" s="64">
        <v>0</v>
      </c>
      <c r="KH143" s="11" t="e">
        <f>F143+I143+L143+AM143+AS143+BB143+BH143+#REF!+BN143+BT143+BW143+CF143+CI143+DA143+DD143+DG143+DP143+DS143+DV143+EH143+EK143+EQ143+GD143+EW143+FC143+FF143+FL143+FR143+AG143+FU143+FX143+GA143+GG143+GV143+GY143+HH143+HN143+HQ143+HW143+IL143+IR143+IU143+JJ143+JM143+JP143+JS143+JV143+JY143+KB143+KE143+DJ143+CC143+AA143+AJ143+ET143+FI143+JD143+AD143+AY143+CX143+U143+II143+GM143+O143+CO143+AP143+HT143+GP143+HB143+JG143+C143+IF143+HK143+GS143+HZ143+EN143+GJ143+CU143+X143</f>
        <v>#REF!</v>
      </c>
      <c r="KI143" s="21" t="e">
        <f>G143+J143+M143+AN143+AT143+BC143+BI143+#REF!+BO143+BU143+BX143+CG143+CJ143+DB143+DE143+DH143+DQ143+DT143+DW143+EI143+EL143+ER143+GE143+EX143+FD143+FG143+FM143+FS143+AH143+FV143+FY143+GB143+GH143+GW143+GZ143+HI143+HO143+HR143+HX143+IM143+IS143+IV143+JK143+JN143+JQ143+JT143+JW143+JZ143+KC143+KF143+DK143+CD143+AB143+AK143+EU143+FJ143+JE143+AE143+AZ143+CY143+V143+IJ143+GN143+P143+CP143+AQ143+HU143+GQ143+HC143+JH143+D143+IG143+HL143+GT143+IA143+EO143+GK143+CV143+Y143</f>
        <v>#REF!</v>
      </c>
      <c r="KJ143" s="6"/>
      <c r="KK143" s="9"/>
      <c r="KL143" s="6"/>
      <c r="KM143" s="6"/>
      <c r="KN143" s="6"/>
      <c r="KO143" s="9"/>
      <c r="KP143" s="6"/>
      <c r="KQ143" s="6"/>
      <c r="KR143" s="6"/>
      <c r="KS143" s="9"/>
      <c r="KT143" s="6"/>
      <c r="KU143" s="6"/>
      <c r="KV143" s="1"/>
      <c r="KW143" s="2"/>
      <c r="KX143" s="1"/>
      <c r="KY143" s="1"/>
      <c r="KZ143" s="1"/>
      <c r="LA143" s="2"/>
      <c r="LB143" s="1"/>
      <c r="LC143" s="1"/>
      <c r="LD143" s="1"/>
      <c r="LE143" s="2"/>
      <c r="LF143" s="1"/>
      <c r="LG143" s="1"/>
      <c r="LH143" s="1"/>
      <c r="LI143" s="2"/>
      <c r="LJ143" s="1"/>
      <c r="LK143" s="1"/>
      <c r="LL143" s="1"/>
      <c r="LM143" s="2"/>
      <c r="LN143" s="1"/>
      <c r="LO143" s="1"/>
      <c r="LP143" s="1"/>
      <c r="LQ143" s="2"/>
      <c r="LR143" s="1"/>
      <c r="LS143" s="1"/>
      <c r="LT143" s="1"/>
      <c r="LU143" s="2"/>
      <c r="LV143" s="1"/>
      <c r="LW143" s="1"/>
      <c r="LX143" s="1"/>
      <c r="LY143" s="2"/>
      <c r="LZ143" s="1"/>
      <c r="MA143" s="1"/>
      <c r="MB143" s="1"/>
    </row>
    <row r="144" spans="1:415" x14ac:dyDescent="0.3">
      <c r="A144" s="57">
        <v>2019</v>
      </c>
      <c r="B144" s="58" t="s">
        <v>13</v>
      </c>
      <c r="C144" s="63">
        <v>0</v>
      </c>
      <c r="D144" s="14">
        <v>0</v>
      </c>
      <c r="E144" s="64">
        <v>0</v>
      </c>
      <c r="F144" s="63">
        <v>0</v>
      </c>
      <c r="G144" s="14">
        <v>0</v>
      </c>
      <c r="H144" s="64">
        <v>0</v>
      </c>
      <c r="I144" s="63">
        <v>0</v>
      </c>
      <c r="J144" s="14">
        <v>0</v>
      </c>
      <c r="K144" s="64">
        <v>0</v>
      </c>
      <c r="L144" s="63">
        <v>0</v>
      </c>
      <c r="M144" s="14">
        <v>0</v>
      </c>
      <c r="N144" s="64">
        <v>0</v>
      </c>
      <c r="O144" s="63">
        <v>0</v>
      </c>
      <c r="P144" s="14">
        <v>0</v>
      </c>
      <c r="Q144" s="64">
        <v>0</v>
      </c>
      <c r="R144" s="63"/>
      <c r="S144" s="14"/>
      <c r="T144" s="64"/>
      <c r="U144" s="63">
        <v>0</v>
      </c>
      <c r="V144" s="14">
        <v>0</v>
      </c>
      <c r="W144" s="64">
        <v>0</v>
      </c>
      <c r="X144" s="63">
        <v>0</v>
      </c>
      <c r="Y144" s="14">
        <v>0</v>
      </c>
      <c r="Z144" s="64">
        <v>0</v>
      </c>
      <c r="AA144" s="63">
        <v>30.584970000000002</v>
      </c>
      <c r="AB144" s="14">
        <v>1070.3900000000001</v>
      </c>
      <c r="AC144" s="64">
        <f t="shared" si="1288"/>
        <v>34997.255187760522</v>
      </c>
      <c r="AD144" s="63">
        <v>0</v>
      </c>
      <c r="AE144" s="14">
        <v>0</v>
      </c>
      <c r="AF144" s="64">
        <v>0</v>
      </c>
      <c r="AG144" s="63">
        <v>0</v>
      </c>
      <c r="AH144" s="14">
        <v>0</v>
      </c>
      <c r="AI144" s="64">
        <v>0</v>
      </c>
      <c r="AJ144" s="63">
        <v>0</v>
      </c>
      <c r="AK144" s="14">
        <v>0</v>
      </c>
      <c r="AL144" s="64">
        <v>0</v>
      </c>
      <c r="AM144" s="63">
        <v>0</v>
      </c>
      <c r="AN144" s="14">
        <v>0</v>
      </c>
      <c r="AO144" s="64">
        <v>0</v>
      </c>
      <c r="AP144" s="63">
        <v>0</v>
      </c>
      <c r="AQ144" s="14">
        <v>0</v>
      </c>
      <c r="AR144" s="64">
        <v>0</v>
      </c>
      <c r="AS144" s="63">
        <v>0</v>
      </c>
      <c r="AT144" s="14">
        <v>0</v>
      </c>
      <c r="AU144" s="64">
        <v>0</v>
      </c>
      <c r="AV144" s="63">
        <v>0</v>
      </c>
      <c r="AW144" s="14">
        <v>0</v>
      </c>
      <c r="AX144" s="64">
        <v>0</v>
      </c>
      <c r="AY144" s="63">
        <v>0</v>
      </c>
      <c r="AZ144" s="14">
        <v>0</v>
      </c>
      <c r="BA144" s="64">
        <v>0</v>
      </c>
      <c r="BB144" s="63">
        <v>0</v>
      </c>
      <c r="BC144" s="14">
        <v>0</v>
      </c>
      <c r="BD144" s="64">
        <v>0</v>
      </c>
      <c r="BE144" s="63"/>
      <c r="BF144" s="14"/>
      <c r="BG144" s="64"/>
      <c r="BH144" s="63">
        <v>0</v>
      </c>
      <c r="BI144" s="14">
        <v>0</v>
      </c>
      <c r="BJ144" s="64">
        <v>0</v>
      </c>
      <c r="BK144" s="63">
        <v>0</v>
      </c>
      <c r="BL144" s="14">
        <v>0</v>
      </c>
      <c r="BM144" s="64">
        <f t="shared" si="1290"/>
        <v>0</v>
      </c>
      <c r="BN144" s="63">
        <v>0</v>
      </c>
      <c r="BO144" s="14">
        <v>0</v>
      </c>
      <c r="BP144" s="64">
        <v>0</v>
      </c>
      <c r="BQ144" s="63"/>
      <c r="BR144" s="14"/>
      <c r="BS144" s="64"/>
      <c r="BT144" s="63">
        <v>0</v>
      </c>
      <c r="BU144" s="14">
        <v>0</v>
      </c>
      <c r="BV144" s="64">
        <v>0</v>
      </c>
      <c r="BW144" s="63">
        <v>0</v>
      </c>
      <c r="BX144" s="14">
        <v>0</v>
      </c>
      <c r="BY144" s="64">
        <v>0</v>
      </c>
      <c r="BZ144" s="63"/>
      <c r="CA144" s="14"/>
      <c r="CB144" s="64"/>
      <c r="CC144" s="63">
        <v>10.405700000000001</v>
      </c>
      <c r="CD144" s="14">
        <v>100.07299999999999</v>
      </c>
      <c r="CE144" s="64">
        <f t="shared" si="1291"/>
        <v>9617.1329175355804</v>
      </c>
      <c r="CF144" s="63">
        <v>0</v>
      </c>
      <c r="CG144" s="14">
        <v>0</v>
      </c>
      <c r="CH144" s="64">
        <v>0</v>
      </c>
      <c r="CI144" s="63">
        <v>0</v>
      </c>
      <c r="CJ144" s="14">
        <v>0</v>
      </c>
      <c r="CK144" s="64">
        <v>0</v>
      </c>
      <c r="CL144" s="63">
        <v>0</v>
      </c>
      <c r="CM144" s="14">
        <v>0</v>
      </c>
      <c r="CN144" s="64">
        <f t="shared" si="1292"/>
        <v>0</v>
      </c>
      <c r="CO144" s="63">
        <v>0</v>
      </c>
      <c r="CP144" s="14">
        <v>0</v>
      </c>
      <c r="CQ144" s="64">
        <v>0</v>
      </c>
      <c r="CR144" s="63">
        <v>0</v>
      </c>
      <c r="CS144" s="14">
        <v>0</v>
      </c>
      <c r="CT144" s="64">
        <f t="shared" si="1293"/>
        <v>0</v>
      </c>
      <c r="CU144" s="63">
        <v>0</v>
      </c>
      <c r="CV144" s="14">
        <v>0</v>
      </c>
      <c r="CW144" s="64">
        <v>0</v>
      </c>
      <c r="CX144" s="63">
        <v>0</v>
      </c>
      <c r="CY144" s="14">
        <v>0</v>
      </c>
      <c r="CZ144" s="64">
        <v>0</v>
      </c>
      <c r="DA144" s="63">
        <v>0</v>
      </c>
      <c r="DB144" s="14">
        <v>0</v>
      </c>
      <c r="DC144" s="64">
        <v>0</v>
      </c>
      <c r="DD144" s="63">
        <v>0</v>
      </c>
      <c r="DE144" s="14">
        <v>0</v>
      </c>
      <c r="DF144" s="64">
        <v>0</v>
      </c>
      <c r="DG144" s="63">
        <v>0</v>
      </c>
      <c r="DH144" s="14">
        <v>0</v>
      </c>
      <c r="DI144" s="64">
        <v>0</v>
      </c>
      <c r="DJ144" s="63">
        <v>0</v>
      </c>
      <c r="DK144" s="14">
        <v>0</v>
      </c>
      <c r="DL144" s="64">
        <v>0</v>
      </c>
      <c r="DM144" s="63">
        <v>0</v>
      </c>
      <c r="DN144" s="14">
        <v>0</v>
      </c>
      <c r="DO144" s="64">
        <v>0</v>
      </c>
      <c r="DP144" s="63">
        <v>0</v>
      </c>
      <c r="DQ144" s="14">
        <v>0</v>
      </c>
      <c r="DR144" s="64">
        <v>0</v>
      </c>
      <c r="DS144" s="63">
        <v>0</v>
      </c>
      <c r="DT144" s="14">
        <v>0</v>
      </c>
      <c r="DU144" s="64">
        <v>0</v>
      </c>
      <c r="DV144" s="63">
        <v>0</v>
      </c>
      <c r="DW144" s="14">
        <v>0</v>
      </c>
      <c r="DX144" s="64">
        <v>0</v>
      </c>
      <c r="DY144" s="63">
        <v>0</v>
      </c>
      <c r="DZ144" s="14">
        <v>0</v>
      </c>
      <c r="EA144" s="64">
        <f t="shared" si="1294"/>
        <v>0</v>
      </c>
      <c r="EB144" s="63">
        <v>0</v>
      </c>
      <c r="EC144" s="14">
        <v>0</v>
      </c>
      <c r="ED144" s="64">
        <f t="shared" si="1295"/>
        <v>0</v>
      </c>
      <c r="EE144" s="63">
        <v>0</v>
      </c>
      <c r="EF144" s="14">
        <v>0</v>
      </c>
      <c r="EG144" s="64">
        <f t="shared" si="1318"/>
        <v>0</v>
      </c>
      <c r="EH144" s="63">
        <v>5.4999999999999997E-3</v>
      </c>
      <c r="EI144" s="14">
        <v>0.51500000000000001</v>
      </c>
      <c r="EJ144" s="64">
        <f t="shared" si="1313"/>
        <v>93636.363636363647</v>
      </c>
      <c r="EK144" s="63">
        <v>0</v>
      </c>
      <c r="EL144" s="14">
        <v>0</v>
      </c>
      <c r="EM144" s="64">
        <v>0</v>
      </c>
      <c r="EN144" s="63">
        <v>0</v>
      </c>
      <c r="EO144" s="14">
        <v>0</v>
      </c>
      <c r="EP144" s="64">
        <v>0</v>
      </c>
      <c r="EQ144" s="63">
        <v>0</v>
      </c>
      <c r="ER144" s="14">
        <v>0</v>
      </c>
      <c r="ES144" s="64">
        <v>0</v>
      </c>
      <c r="ET144" s="63">
        <v>2.786</v>
      </c>
      <c r="EU144" s="14">
        <v>81.004000000000005</v>
      </c>
      <c r="EV144" s="64">
        <f t="shared" si="1308"/>
        <v>29075.376884422112</v>
      </c>
      <c r="EW144" s="63">
        <v>0</v>
      </c>
      <c r="EX144" s="14">
        <v>0</v>
      </c>
      <c r="EY144" s="64">
        <v>0</v>
      </c>
      <c r="EZ144" s="63"/>
      <c r="FA144" s="14"/>
      <c r="FB144" s="64"/>
      <c r="FC144" s="63">
        <v>0</v>
      </c>
      <c r="FD144" s="14">
        <v>0</v>
      </c>
      <c r="FE144" s="64">
        <v>0</v>
      </c>
      <c r="FF144" s="63">
        <v>0</v>
      </c>
      <c r="FG144" s="14">
        <v>0</v>
      </c>
      <c r="FH144" s="64">
        <v>0</v>
      </c>
      <c r="FI144" s="63">
        <v>0</v>
      </c>
      <c r="FJ144" s="14">
        <v>0</v>
      </c>
      <c r="FK144" s="64">
        <v>0</v>
      </c>
      <c r="FL144" s="63">
        <v>0</v>
      </c>
      <c r="FM144" s="14">
        <v>0</v>
      </c>
      <c r="FN144" s="64">
        <v>0</v>
      </c>
      <c r="FO144" s="63">
        <v>0</v>
      </c>
      <c r="FP144" s="14">
        <v>0</v>
      </c>
      <c r="FQ144" s="64">
        <f t="shared" si="1297"/>
        <v>0</v>
      </c>
      <c r="FR144" s="63">
        <v>0</v>
      </c>
      <c r="FS144" s="14">
        <v>0</v>
      </c>
      <c r="FT144" s="64">
        <v>0</v>
      </c>
      <c r="FU144" s="63">
        <v>2.5961399999999997</v>
      </c>
      <c r="FV144" s="14">
        <v>81.164000000000001</v>
      </c>
      <c r="FW144" s="64">
        <f t="shared" si="1299"/>
        <v>31263.337108168285</v>
      </c>
      <c r="FX144" s="63">
        <v>6.0708799999999998</v>
      </c>
      <c r="FY144" s="14">
        <v>494.78</v>
      </c>
      <c r="FZ144" s="64">
        <f t="shared" si="1300"/>
        <v>81500.540284110379</v>
      </c>
      <c r="GA144" s="63">
        <v>0</v>
      </c>
      <c r="GB144" s="14">
        <v>0</v>
      </c>
      <c r="GC144" s="64">
        <v>0</v>
      </c>
      <c r="GD144" s="63">
        <v>0</v>
      </c>
      <c r="GE144" s="14">
        <v>0</v>
      </c>
      <c r="GF144" s="64">
        <v>0</v>
      </c>
      <c r="GG144" s="63">
        <v>0</v>
      </c>
      <c r="GH144" s="14">
        <v>0</v>
      </c>
      <c r="GI144" s="64">
        <v>0</v>
      </c>
      <c r="GJ144" s="63">
        <v>0</v>
      </c>
      <c r="GK144" s="14">
        <v>0</v>
      </c>
      <c r="GL144" s="64">
        <v>0</v>
      </c>
      <c r="GM144" s="63">
        <v>0</v>
      </c>
      <c r="GN144" s="14">
        <v>0</v>
      </c>
      <c r="GO144" s="64">
        <v>0</v>
      </c>
      <c r="GP144" s="63">
        <v>0</v>
      </c>
      <c r="GQ144" s="14">
        <v>0</v>
      </c>
      <c r="GR144" s="64">
        <v>0</v>
      </c>
      <c r="GS144" s="63">
        <v>0</v>
      </c>
      <c r="GT144" s="14">
        <v>0</v>
      </c>
      <c r="GU144" s="64">
        <v>0</v>
      </c>
      <c r="GV144" s="63">
        <v>0</v>
      </c>
      <c r="GW144" s="14">
        <v>0</v>
      </c>
      <c r="GX144" s="64">
        <v>0</v>
      </c>
      <c r="GY144" s="63">
        <v>0</v>
      </c>
      <c r="GZ144" s="14">
        <v>0</v>
      </c>
      <c r="HA144" s="64">
        <v>0</v>
      </c>
      <c r="HB144" s="63">
        <v>0</v>
      </c>
      <c r="HC144" s="14">
        <v>0</v>
      </c>
      <c r="HD144" s="64">
        <v>0</v>
      </c>
      <c r="HE144" s="63">
        <v>0</v>
      </c>
      <c r="HF144" s="14">
        <v>0</v>
      </c>
      <c r="HG144" s="64">
        <f t="shared" si="1301"/>
        <v>0</v>
      </c>
      <c r="HH144" s="63">
        <v>0</v>
      </c>
      <c r="HI144" s="14">
        <v>0</v>
      </c>
      <c r="HJ144" s="64">
        <v>0</v>
      </c>
      <c r="HK144" s="63">
        <v>0</v>
      </c>
      <c r="HL144" s="14">
        <v>0</v>
      </c>
      <c r="HM144" s="64">
        <v>0</v>
      </c>
      <c r="HN144" s="63">
        <v>0</v>
      </c>
      <c r="HO144" s="14">
        <v>0</v>
      </c>
      <c r="HP144" s="64">
        <v>0</v>
      </c>
      <c r="HQ144" s="63">
        <v>0</v>
      </c>
      <c r="HR144" s="14">
        <v>0</v>
      </c>
      <c r="HS144" s="64">
        <v>0</v>
      </c>
      <c r="HT144" s="63">
        <v>0</v>
      </c>
      <c r="HU144" s="14">
        <v>0</v>
      </c>
      <c r="HV144" s="64">
        <v>0</v>
      </c>
      <c r="HW144" s="63">
        <v>0</v>
      </c>
      <c r="HX144" s="14">
        <v>0</v>
      </c>
      <c r="HY144" s="64">
        <v>0</v>
      </c>
      <c r="HZ144" s="63">
        <v>0</v>
      </c>
      <c r="IA144" s="14">
        <v>0</v>
      </c>
      <c r="IB144" s="64">
        <v>0</v>
      </c>
      <c r="IC144" s="63">
        <v>0</v>
      </c>
      <c r="ID144" s="14">
        <v>0</v>
      </c>
      <c r="IE144" s="64">
        <f t="shared" si="1302"/>
        <v>0</v>
      </c>
      <c r="IF144" s="63">
        <v>0</v>
      </c>
      <c r="IG144" s="14">
        <v>0</v>
      </c>
      <c r="IH144" s="64">
        <v>0</v>
      </c>
      <c r="II144" s="63">
        <v>0</v>
      </c>
      <c r="IJ144" s="14">
        <v>0</v>
      </c>
      <c r="IK144" s="64">
        <v>0</v>
      </c>
      <c r="IL144" s="63">
        <v>0</v>
      </c>
      <c r="IM144" s="14">
        <v>0</v>
      </c>
      <c r="IN144" s="64">
        <v>0</v>
      </c>
      <c r="IO144" s="63">
        <v>0</v>
      </c>
      <c r="IP144" s="14">
        <v>0</v>
      </c>
      <c r="IQ144" s="64">
        <f t="shared" si="1320"/>
        <v>0</v>
      </c>
      <c r="IR144" s="63">
        <v>0</v>
      </c>
      <c r="IS144" s="14">
        <v>0</v>
      </c>
      <c r="IT144" s="64">
        <v>0</v>
      </c>
      <c r="IU144" s="63">
        <v>0</v>
      </c>
      <c r="IV144" s="14">
        <v>0</v>
      </c>
      <c r="IW144" s="64">
        <v>0</v>
      </c>
      <c r="IX144" s="63">
        <v>0</v>
      </c>
      <c r="IY144" s="14">
        <v>0</v>
      </c>
      <c r="IZ144" s="64">
        <f t="shared" si="1303"/>
        <v>0</v>
      </c>
      <c r="JA144" s="63">
        <v>0</v>
      </c>
      <c r="JB144" s="14">
        <v>0</v>
      </c>
      <c r="JC144" s="64">
        <v>0</v>
      </c>
      <c r="JD144" s="63">
        <v>0</v>
      </c>
      <c r="JE144" s="14">
        <v>0</v>
      </c>
      <c r="JF144" s="64">
        <v>0</v>
      </c>
      <c r="JG144" s="63">
        <v>0</v>
      </c>
      <c r="JH144" s="14">
        <v>0</v>
      </c>
      <c r="JI144" s="64">
        <v>0</v>
      </c>
      <c r="JJ144" s="63">
        <v>0</v>
      </c>
      <c r="JK144" s="14">
        <v>0</v>
      </c>
      <c r="JL144" s="64">
        <v>0</v>
      </c>
      <c r="JM144" s="63">
        <v>24.772500000000001</v>
      </c>
      <c r="JN144" s="14">
        <v>1198.6600000000001</v>
      </c>
      <c r="JO144" s="64">
        <f t="shared" si="1304"/>
        <v>48386.719144212337</v>
      </c>
      <c r="JP144" s="63">
        <v>0</v>
      </c>
      <c r="JQ144" s="14">
        <v>0</v>
      </c>
      <c r="JR144" s="64">
        <v>0</v>
      </c>
      <c r="JS144" s="63">
        <v>0</v>
      </c>
      <c r="JT144" s="14">
        <v>0</v>
      </c>
      <c r="JU144" s="64">
        <v>0</v>
      </c>
      <c r="JV144" s="63">
        <v>0</v>
      </c>
      <c r="JW144" s="14">
        <v>0</v>
      </c>
      <c r="JX144" s="64">
        <v>0</v>
      </c>
      <c r="JY144" s="63">
        <v>0</v>
      </c>
      <c r="JZ144" s="14">
        <v>0</v>
      </c>
      <c r="KA144" s="64">
        <v>0</v>
      </c>
      <c r="KB144" s="63">
        <v>5.9700000000000003E-2</v>
      </c>
      <c r="KC144" s="14">
        <v>2.9020000000000001</v>
      </c>
      <c r="KD144" s="64">
        <f t="shared" si="1305"/>
        <v>48609.715242881073</v>
      </c>
      <c r="KE144" s="63">
        <v>1.719E-2</v>
      </c>
      <c r="KF144" s="14">
        <v>0.35799999999999998</v>
      </c>
      <c r="KG144" s="64">
        <f t="shared" si="1306"/>
        <v>20826.061663757999</v>
      </c>
      <c r="KH144" s="11" t="e">
        <f>F144+I144+L144+AM144+AS144+BB144+BH144+#REF!+BN144+BT144+BW144+CF144+CI144+DA144+DD144+DG144+DP144+DS144+DV144+EH144+EK144+EQ144+GD144+EW144+FC144+FF144+FL144+FR144+AG144+FU144+FX144+GA144+GG144+GV144+GY144+HH144+HN144+HQ144+HW144+IL144+IR144+IU144+JJ144+JM144+JP144+JS144+JV144+JY144+KB144+KE144+DJ144+CC144+AA144+AJ144+ET144+FI144+JD144+AD144+AY144+CX144+U144+II144+GM144+O144+CO144+AP144+HT144+GP144+HB144+JG144+C144+IF144+HK144+GS144+HZ144+EN144+GJ144+CU144+X144</f>
        <v>#REF!</v>
      </c>
      <c r="KI144" s="21" t="e">
        <f>G144+J144+M144+AN144+AT144+BC144+BI144+#REF!+BO144+BU144+BX144+CG144+CJ144+DB144+DE144+DH144+DQ144+DT144+DW144+EI144+EL144+ER144+GE144+EX144+FD144+FG144+FM144+FS144+AH144+FV144+FY144+GB144+GH144+GW144+GZ144+HI144+HO144+HR144+HX144+IM144+IS144+IV144+JK144+JN144+JQ144+JT144+JW144+JZ144+KC144+KF144+DK144+CD144+AB144+AK144+EU144+FJ144+JE144+AE144+AZ144+CY144+V144+IJ144+GN144+P144+CP144+AQ144+HU144+GQ144+HC144+JH144+D144+IG144+HL144+GT144+IA144+EO144+GK144+CV144+Y144</f>
        <v>#REF!</v>
      </c>
      <c r="KJ144" s="6"/>
      <c r="KK144" s="9"/>
      <c r="KL144" s="6"/>
      <c r="KM144" s="6"/>
      <c r="KN144" s="6"/>
      <c r="KO144" s="9"/>
      <c r="KP144" s="6"/>
      <c r="KQ144" s="6"/>
      <c r="KR144" s="6"/>
      <c r="KS144" s="9"/>
      <c r="KT144" s="6"/>
      <c r="KU144" s="6"/>
      <c r="KV144" s="1"/>
      <c r="KW144" s="2"/>
      <c r="KX144" s="1"/>
      <c r="KY144" s="1"/>
      <c r="KZ144" s="1"/>
      <c r="LA144" s="2"/>
      <c r="LB144" s="1"/>
      <c r="LC144" s="1"/>
      <c r="LD144" s="1"/>
      <c r="LE144" s="2"/>
      <c r="LF144" s="1"/>
      <c r="LG144" s="1"/>
      <c r="LH144" s="1"/>
      <c r="LI144" s="2"/>
      <c r="LJ144" s="1"/>
      <c r="LK144" s="1"/>
      <c r="LL144" s="1"/>
      <c r="LM144" s="2"/>
      <c r="LN144" s="1"/>
      <c r="LO144" s="1"/>
      <c r="LP144" s="1"/>
      <c r="LQ144" s="2"/>
      <c r="LR144" s="1"/>
      <c r="LS144" s="1"/>
      <c r="LT144" s="1"/>
      <c r="LU144" s="2"/>
      <c r="LV144" s="1"/>
      <c r="LW144" s="1"/>
      <c r="LX144" s="1"/>
      <c r="LY144" s="2"/>
      <c r="LZ144" s="1"/>
      <c r="MA144" s="1"/>
      <c r="MB144" s="1"/>
    </row>
    <row r="145" spans="1:415" x14ac:dyDescent="0.3">
      <c r="A145" s="57">
        <v>2019</v>
      </c>
      <c r="B145" s="58" t="s">
        <v>14</v>
      </c>
      <c r="C145" s="63">
        <v>0</v>
      </c>
      <c r="D145" s="14">
        <v>0</v>
      </c>
      <c r="E145" s="64">
        <v>0</v>
      </c>
      <c r="F145" s="63">
        <v>0</v>
      </c>
      <c r="G145" s="14">
        <v>0</v>
      </c>
      <c r="H145" s="64">
        <v>0</v>
      </c>
      <c r="I145" s="63">
        <v>2.1700000000000001E-3</v>
      </c>
      <c r="J145" s="14">
        <v>8.6999999999999994E-2</v>
      </c>
      <c r="K145" s="64">
        <f t="shared" ref="K145" si="1328">J145/I145*1000</f>
        <v>40092.16589861751</v>
      </c>
      <c r="L145" s="63">
        <v>0</v>
      </c>
      <c r="M145" s="14">
        <v>0</v>
      </c>
      <c r="N145" s="64">
        <v>0</v>
      </c>
      <c r="O145" s="63">
        <v>0</v>
      </c>
      <c r="P145" s="14">
        <v>0</v>
      </c>
      <c r="Q145" s="64">
        <v>0</v>
      </c>
      <c r="R145" s="63"/>
      <c r="S145" s="14"/>
      <c r="T145" s="64"/>
      <c r="U145" s="63">
        <v>0</v>
      </c>
      <c r="V145" s="14">
        <v>0</v>
      </c>
      <c r="W145" s="64">
        <v>0</v>
      </c>
      <c r="X145" s="63">
        <v>0</v>
      </c>
      <c r="Y145" s="14">
        <v>0</v>
      </c>
      <c r="Z145" s="64">
        <v>0</v>
      </c>
      <c r="AA145" s="63">
        <v>17.018169999999998</v>
      </c>
      <c r="AB145" s="14">
        <v>471.197</v>
      </c>
      <c r="AC145" s="64">
        <f t="shared" si="1288"/>
        <v>27687.877133675363</v>
      </c>
      <c r="AD145" s="63">
        <v>0</v>
      </c>
      <c r="AE145" s="14">
        <v>0</v>
      </c>
      <c r="AF145" s="64">
        <v>0</v>
      </c>
      <c r="AG145" s="63">
        <v>0</v>
      </c>
      <c r="AH145" s="14">
        <v>0</v>
      </c>
      <c r="AI145" s="64">
        <v>0</v>
      </c>
      <c r="AJ145" s="63">
        <v>0</v>
      </c>
      <c r="AK145" s="14">
        <v>0</v>
      </c>
      <c r="AL145" s="64">
        <v>0</v>
      </c>
      <c r="AM145" s="63">
        <v>0</v>
      </c>
      <c r="AN145" s="14">
        <v>0</v>
      </c>
      <c r="AO145" s="64">
        <v>0</v>
      </c>
      <c r="AP145" s="63">
        <v>0</v>
      </c>
      <c r="AQ145" s="14">
        <v>0</v>
      </c>
      <c r="AR145" s="64">
        <v>0</v>
      </c>
      <c r="AS145" s="63">
        <v>0</v>
      </c>
      <c r="AT145" s="14">
        <v>0</v>
      </c>
      <c r="AU145" s="64">
        <v>0</v>
      </c>
      <c r="AV145" s="63">
        <v>0</v>
      </c>
      <c r="AW145" s="14">
        <v>0</v>
      </c>
      <c r="AX145" s="64">
        <v>0</v>
      </c>
      <c r="AY145" s="63">
        <v>0</v>
      </c>
      <c r="AZ145" s="14">
        <v>0</v>
      </c>
      <c r="BA145" s="64">
        <v>0</v>
      </c>
      <c r="BB145" s="63">
        <v>0</v>
      </c>
      <c r="BC145" s="14">
        <v>0</v>
      </c>
      <c r="BD145" s="64">
        <v>0</v>
      </c>
      <c r="BE145" s="63"/>
      <c r="BF145" s="14"/>
      <c r="BG145" s="64"/>
      <c r="BH145" s="63">
        <v>0</v>
      </c>
      <c r="BI145" s="14">
        <v>0</v>
      </c>
      <c r="BJ145" s="64">
        <v>0</v>
      </c>
      <c r="BK145" s="63">
        <v>1.0029999999999999</v>
      </c>
      <c r="BL145" s="14">
        <v>39.082000000000001</v>
      </c>
      <c r="BM145" s="64">
        <f t="shared" si="1290"/>
        <v>38965.104685942177</v>
      </c>
      <c r="BN145" s="63">
        <v>0</v>
      </c>
      <c r="BO145" s="14">
        <v>0</v>
      </c>
      <c r="BP145" s="64">
        <v>0</v>
      </c>
      <c r="BQ145" s="63"/>
      <c r="BR145" s="14"/>
      <c r="BS145" s="64"/>
      <c r="BT145" s="63">
        <v>0</v>
      </c>
      <c r="BU145" s="14">
        <v>0</v>
      </c>
      <c r="BV145" s="64">
        <v>0</v>
      </c>
      <c r="BW145" s="63">
        <v>0</v>
      </c>
      <c r="BX145" s="14">
        <v>0</v>
      </c>
      <c r="BY145" s="64">
        <v>0</v>
      </c>
      <c r="BZ145" s="63"/>
      <c r="CA145" s="14"/>
      <c r="CB145" s="64"/>
      <c r="CC145" s="63">
        <v>21.848849999999999</v>
      </c>
      <c r="CD145" s="14">
        <v>840.47400000000005</v>
      </c>
      <c r="CE145" s="64">
        <f t="shared" si="1291"/>
        <v>38467.65390398122</v>
      </c>
      <c r="CF145" s="63">
        <v>0</v>
      </c>
      <c r="CG145" s="14">
        <v>0</v>
      </c>
      <c r="CH145" s="64">
        <v>0</v>
      </c>
      <c r="CI145" s="63">
        <v>0</v>
      </c>
      <c r="CJ145" s="14">
        <v>0</v>
      </c>
      <c r="CK145" s="64">
        <v>0</v>
      </c>
      <c r="CL145" s="63">
        <v>0</v>
      </c>
      <c r="CM145" s="14">
        <v>0</v>
      </c>
      <c r="CN145" s="64">
        <f t="shared" si="1292"/>
        <v>0</v>
      </c>
      <c r="CO145" s="63">
        <v>0</v>
      </c>
      <c r="CP145" s="14">
        <v>0</v>
      </c>
      <c r="CQ145" s="64">
        <v>0</v>
      </c>
      <c r="CR145" s="63">
        <v>0</v>
      </c>
      <c r="CS145" s="14">
        <v>0</v>
      </c>
      <c r="CT145" s="64">
        <f t="shared" si="1293"/>
        <v>0</v>
      </c>
      <c r="CU145" s="63">
        <v>0</v>
      </c>
      <c r="CV145" s="14">
        <v>0</v>
      </c>
      <c r="CW145" s="64">
        <v>0</v>
      </c>
      <c r="CX145" s="63">
        <v>0</v>
      </c>
      <c r="CY145" s="14">
        <v>0</v>
      </c>
      <c r="CZ145" s="64">
        <v>0</v>
      </c>
      <c r="DA145" s="63">
        <v>0</v>
      </c>
      <c r="DB145" s="14">
        <v>0</v>
      </c>
      <c r="DC145" s="64">
        <v>0</v>
      </c>
      <c r="DD145" s="63">
        <v>0</v>
      </c>
      <c r="DE145" s="14">
        <v>0</v>
      </c>
      <c r="DF145" s="64">
        <v>0</v>
      </c>
      <c r="DG145" s="63">
        <v>0</v>
      </c>
      <c r="DH145" s="14">
        <v>0</v>
      </c>
      <c r="DI145" s="64">
        <v>0</v>
      </c>
      <c r="DJ145" s="63">
        <v>0</v>
      </c>
      <c r="DK145" s="14">
        <v>0</v>
      </c>
      <c r="DL145" s="64">
        <v>0</v>
      </c>
      <c r="DM145" s="63">
        <v>0</v>
      </c>
      <c r="DN145" s="14">
        <v>0</v>
      </c>
      <c r="DO145" s="64">
        <v>0</v>
      </c>
      <c r="DP145" s="63">
        <v>0</v>
      </c>
      <c r="DQ145" s="14">
        <v>0</v>
      </c>
      <c r="DR145" s="64">
        <v>0</v>
      </c>
      <c r="DS145" s="63">
        <v>0</v>
      </c>
      <c r="DT145" s="14">
        <v>0</v>
      </c>
      <c r="DU145" s="64">
        <v>0</v>
      </c>
      <c r="DV145" s="63">
        <v>0</v>
      </c>
      <c r="DW145" s="14">
        <v>0</v>
      </c>
      <c r="DX145" s="64">
        <v>0</v>
      </c>
      <c r="DY145" s="63">
        <v>0</v>
      </c>
      <c r="DZ145" s="14">
        <v>0</v>
      </c>
      <c r="EA145" s="64">
        <f t="shared" si="1294"/>
        <v>0</v>
      </c>
      <c r="EB145" s="63">
        <v>0</v>
      </c>
      <c r="EC145" s="14">
        <v>0</v>
      </c>
      <c r="ED145" s="64">
        <f t="shared" si="1295"/>
        <v>0</v>
      </c>
      <c r="EE145" s="63">
        <v>0</v>
      </c>
      <c r="EF145" s="14">
        <v>0</v>
      </c>
      <c r="EG145" s="64">
        <f t="shared" si="1318"/>
        <v>0</v>
      </c>
      <c r="EH145" s="63">
        <v>0.03</v>
      </c>
      <c r="EI145" s="14">
        <v>12.111000000000001</v>
      </c>
      <c r="EJ145" s="64">
        <f t="shared" si="1313"/>
        <v>403700.00000000006</v>
      </c>
      <c r="EK145" s="63">
        <v>0</v>
      </c>
      <c r="EL145" s="14">
        <v>0</v>
      </c>
      <c r="EM145" s="64">
        <v>0</v>
      </c>
      <c r="EN145" s="63">
        <v>0</v>
      </c>
      <c r="EO145" s="14">
        <v>0</v>
      </c>
      <c r="EP145" s="64">
        <v>0</v>
      </c>
      <c r="EQ145" s="63">
        <v>0</v>
      </c>
      <c r="ER145" s="14">
        <v>0</v>
      </c>
      <c r="ES145" s="64">
        <v>0</v>
      </c>
      <c r="ET145" s="63">
        <v>34.486899999999999</v>
      </c>
      <c r="EU145" s="14">
        <v>1321.5619999999999</v>
      </c>
      <c r="EV145" s="64">
        <f t="shared" si="1308"/>
        <v>38320.695684448299</v>
      </c>
      <c r="EW145" s="63">
        <v>0</v>
      </c>
      <c r="EX145" s="14">
        <v>0</v>
      </c>
      <c r="EY145" s="64">
        <v>0</v>
      </c>
      <c r="EZ145" s="63"/>
      <c r="FA145" s="14"/>
      <c r="FB145" s="64"/>
      <c r="FC145" s="63">
        <v>0</v>
      </c>
      <c r="FD145" s="14">
        <v>0</v>
      </c>
      <c r="FE145" s="64">
        <v>0</v>
      </c>
      <c r="FF145" s="63">
        <v>0.376</v>
      </c>
      <c r="FG145" s="14">
        <v>31.105</v>
      </c>
      <c r="FH145" s="64">
        <f t="shared" si="1296"/>
        <v>82726.063829787236</v>
      </c>
      <c r="FI145" s="63">
        <v>0</v>
      </c>
      <c r="FJ145" s="14">
        <v>0</v>
      </c>
      <c r="FK145" s="64">
        <v>0</v>
      </c>
      <c r="FL145" s="63">
        <v>0</v>
      </c>
      <c r="FM145" s="14">
        <v>0</v>
      </c>
      <c r="FN145" s="64">
        <v>0</v>
      </c>
      <c r="FO145" s="63">
        <v>0</v>
      </c>
      <c r="FP145" s="14">
        <v>0</v>
      </c>
      <c r="FQ145" s="64">
        <f t="shared" si="1297"/>
        <v>0</v>
      </c>
      <c r="FR145" s="63">
        <v>0.2</v>
      </c>
      <c r="FS145" s="14">
        <v>20.437999999999999</v>
      </c>
      <c r="FT145" s="64">
        <f t="shared" si="1298"/>
        <v>102189.99999999999</v>
      </c>
      <c r="FU145" s="63">
        <v>5.4486300000000005</v>
      </c>
      <c r="FV145" s="14">
        <v>139.39599999999999</v>
      </c>
      <c r="FW145" s="64">
        <f t="shared" si="1299"/>
        <v>25583.678833027749</v>
      </c>
      <c r="FX145" s="63">
        <v>54.76614</v>
      </c>
      <c r="FY145" s="14">
        <v>2328.2330000000002</v>
      </c>
      <c r="FZ145" s="64">
        <f t="shared" si="1300"/>
        <v>42512.271268342083</v>
      </c>
      <c r="GA145" s="63">
        <v>0</v>
      </c>
      <c r="GB145" s="14">
        <v>0</v>
      </c>
      <c r="GC145" s="64">
        <v>0</v>
      </c>
      <c r="GD145" s="63">
        <v>0</v>
      </c>
      <c r="GE145" s="14">
        <v>0</v>
      </c>
      <c r="GF145" s="64">
        <v>0</v>
      </c>
      <c r="GG145" s="63">
        <v>0</v>
      </c>
      <c r="GH145" s="14">
        <v>0</v>
      </c>
      <c r="GI145" s="64">
        <v>0</v>
      </c>
      <c r="GJ145" s="63">
        <v>0</v>
      </c>
      <c r="GK145" s="14">
        <v>0</v>
      </c>
      <c r="GL145" s="64">
        <v>0</v>
      </c>
      <c r="GM145" s="63">
        <v>0</v>
      </c>
      <c r="GN145" s="14">
        <v>0</v>
      </c>
      <c r="GO145" s="64">
        <v>0</v>
      </c>
      <c r="GP145" s="63">
        <v>0</v>
      </c>
      <c r="GQ145" s="14">
        <v>0</v>
      </c>
      <c r="GR145" s="64">
        <v>0</v>
      </c>
      <c r="GS145" s="63">
        <v>0</v>
      </c>
      <c r="GT145" s="14">
        <v>0</v>
      </c>
      <c r="GU145" s="64">
        <v>0</v>
      </c>
      <c r="GV145" s="63">
        <v>0</v>
      </c>
      <c r="GW145" s="14">
        <v>0</v>
      </c>
      <c r="GX145" s="64">
        <v>0</v>
      </c>
      <c r="GY145" s="63">
        <v>9.9149999999999991</v>
      </c>
      <c r="GZ145" s="14">
        <v>596.15599999999995</v>
      </c>
      <c r="HA145" s="64">
        <f t="shared" si="1314"/>
        <v>60126.67675239536</v>
      </c>
      <c r="HB145" s="63">
        <v>0</v>
      </c>
      <c r="HC145" s="14">
        <v>0</v>
      </c>
      <c r="HD145" s="64">
        <v>0</v>
      </c>
      <c r="HE145" s="63">
        <v>0</v>
      </c>
      <c r="HF145" s="14">
        <v>0</v>
      </c>
      <c r="HG145" s="64">
        <f t="shared" si="1301"/>
        <v>0</v>
      </c>
      <c r="HH145" s="63">
        <v>0</v>
      </c>
      <c r="HI145" s="14">
        <v>0</v>
      </c>
      <c r="HJ145" s="64">
        <v>0</v>
      </c>
      <c r="HK145" s="63">
        <v>0</v>
      </c>
      <c r="HL145" s="14">
        <v>0</v>
      </c>
      <c r="HM145" s="64">
        <v>0</v>
      </c>
      <c r="HN145" s="63">
        <v>0</v>
      </c>
      <c r="HO145" s="14">
        <v>0</v>
      </c>
      <c r="HP145" s="64">
        <v>0</v>
      </c>
      <c r="HQ145" s="63">
        <v>1.8242700000000001</v>
      </c>
      <c r="HR145" s="14">
        <v>53.692</v>
      </c>
      <c r="HS145" s="64">
        <f t="shared" si="1309"/>
        <v>29432.046791319266</v>
      </c>
      <c r="HT145" s="63">
        <v>0</v>
      </c>
      <c r="HU145" s="14">
        <v>0</v>
      </c>
      <c r="HV145" s="64">
        <v>0</v>
      </c>
      <c r="HW145" s="63">
        <v>0</v>
      </c>
      <c r="HX145" s="14">
        <v>0</v>
      </c>
      <c r="HY145" s="64">
        <v>0</v>
      </c>
      <c r="HZ145" s="63">
        <v>0</v>
      </c>
      <c r="IA145" s="14">
        <v>0</v>
      </c>
      <c r="IB145" s="64">
        <v>0</v>
      </c>
      <c r="IC145" s="63">
        <v>0</v>
      </c>
      <c r="ID145" s="14">
        <v>0</v>
      </c>
      <c r="IE145" s="64">
        <f t="shared" si="1302"/>
        <v>0</v>
      </c>
      <c r="IF145" s="63">
        <v>0</v>
      </c>
      <c r="IG145" s="14">
        <v>0</v>
      </c>
      <c r="IH145" s="64">
        <v>0</v>
      </c>
      <c r="II145" s="63">
        <v>0</v>
      </c>
      <c r="IJ145" s="14">
        <v>0</v>
      </c>
      <c r="IK145" s="64">
        <v>0</v>
      </c>
      <c r="IL145" s="63">
        <v>0</v>
      </c>
      <c r="IM145" s="14">
        <v>0</v>
      </c>
      <c r="IN145" s="64">
        <v>0</v>
      </c>
      <c r="IO145" s="63">
        <v>0</v>
      </c>
      <c r="IP145" s="14">
        <v>0</v>
      </c>
      <c r="IQ145" s="64">
        <f t="shared" si="1320"/>
        <v>0</v>
      </c>
      <c r="IR145" s="63">
        <v>0</v>
      </c>
      <c r="IS145" s="14">
        <v>0</v>
      </c>
      <c r="IT145" s="64">
        <v>0</v>
      </c>
      <c r="IU145" s="63">
        <v>0</v>
      </c>
      <c r="IV145" s="14">
        <v>0</v>
      </c>
      <c r="IW145" s="64">
        <v>0</v>
      </c>
      <c r="IX145" s="63">
        <v>0</v>
      </c>
      <c r="IY145" s="14">
        <v>0</v>
      </c>
      <c r="IZ145" s="64">
        <f t="shared" si="1303"/>
        <v>0</v>
      </c>
      <c r="JA145" s="63">
        <v>0</v>
      </c>
      <c r="JB145" s="14">
        <v>0</v>
      </c>
      <c r="JC145" s="64">
        <v>0</v>
      </c>
      <c r="JD145" s="63">
        <v>0</v>
      </c>
      <c r="JE145" s="14">
        <v>0</v>
      </c>
      <c r="JF145" s="64">
        <v>0</v>
      </c>
      <c r="JG145" s="63">
        <v>0</v>
      </c>
      <c r="JH145" s="14">
        <v>0</v>
      </c>
      <c r="JI145" s="64">
        <v>0</v>
      </c>
      <c r="JJ145" s="63">
        <v>0</v>
      </c>
      <c r="JK145" s="14">
        <v>0</v>
      </c>
      <c r="JL145" s="64">
        <v>0</v>
      </c>
      <c r="JM145" s="63">
        <v>11.7195</v>
      </c>
      <c r="JN145" s="14">
        <v>521.053</v>
      </c>
      <c r="JO145" s="64">
        <f t="shared" si="1304"/>
        <v>44460.343871325567</v>
      </c>
      <c r="JP145" s="63">
        <v>0.44160000000000005</v>
      </c>
      <c r="JQ145" s="14">
        <v>14.757999999999999</v>
      </c>
      <c r="JR145" s="64">
        <f t="shared" si="1311"/>
        <v>33419.384057971009</v>
      </c>
      <c r="JS145" s="63">
        <v>0</v>
      </c>
      <c r="JT145" s="14">
        <v>0</v>
      </c>
      <c r="JU145" s="64">
        <v>0</v>
      </c>
      <c r="JV145" s="63">
        <v>0</v>
      </c>
      <c r="JW145" s="14">
        <v>0</v>
      </c>
      <c r="JX145" s="64">
        <v>0</v>
      </c>
      <c r="JY145" s="63">
        <v>0</v>
      </c>
      <c r="JZ145" s="14">
        <v>0</v>
      </c>
      <c r="KA145" s="64">
        <v>0</v>
      </c>
      <c r="KB145" s="63">
        <v>8.4900699999999993</v>
      </c>
      <c r="KC145" s="14">
        <v>303.57600000000002</v>
      </c>
      <c r="KD145" s="64">
        <f t="shared" si="1305"/>
        <v>35756.595646443435</v>
      </c>
      <c r="KE145" s="63">
        <v>0</v>
      </c>
      <c r="KF145" s="14">
        <v>0</v>
      </c>
      <c r="KG145" s="64">
        <v>0</v>
      </c>
      <c r="KH145" s="11" t="e">
        <f>F145+I145+L145+AM145+AS145+BB145+BH145+#REF!+BN145+BT145+BW145+CF145+CI145+DA145+DD145+DG145+DP145+DS145+DV145+EH145+EK145+EQ145+GD145+EW145+FC145+FF145+FL145+FR145+AG145+FU145+FX145+GA145+GG145+GV145+GY145+HH145+HN145+HQ145+HW145+IL145+IR145+IU145+JJ145+JM145+JP145+JS145+JV145+JY145+KB145+KE145+DJ145+CC145+AA145+AJ145+ET145+FI145+JD145+AD145+AY145+CX145+U145+II145+GM145+O145+CO145+AP145+HT145+GP145+HB145+JG145+C145+IF145+HK145+GS145+HZ145+EN145+GJ145+CU145+X145</f>
        <v>#REF!</v>
      </c>
      <c r="KI145" s="21" t="e">
        <f>G145+J145+M145+AN145+AT145+BC145+BI145+#REF!+BO145+BU145+BX145+CG145+CJ145+DB145+DE145+DH145+DQ145+DT145+DW145+EI145+EL145+ER145+GE145+EX145+FD145+FG145+FM145+FS145+AH145+FV145+FY145+GB145+GH145+GW145+GZ145+HI145+HO145+HR145+HX145+IM145+IS145+IV145+JK145+JN145+JQ145+JT145+JW145+JZ145+KC145+KF145+DK145+CD145+AB145+AK145+EU145+FJ145+JE145+AE145+AZ145+CY145+V145+IJ145+GN145+P145+CP145+AQ145+HU145+GQ145+HC145+JH145+D145+IG145+HL145+GT145+IA145+EO145+GK145+CV145+Y145</f>
        <v>#REF!</v>
      </c>
      <c r="KJ145" s="6"/>
      <c r="KK145" s="9"/>
      <c r="KL145" s="6"/>
      <c r="KM145" s="6"/>
      <c r="KN145" s="6"/>
      <c r="KO145" s="9"/>
      <c r="KP145" s="6"/>
      <c r="KQ145" s="6"/>
      <c r="KR145" s="6"/>
      <c r="KS145" s="9"/>
      <c r="KT145" s="6"/>
      <c r="KU145" s="6"/>
      <c r="KV145" s="1"/>
      <c r="KW145" s="2"/>
      <c r="KX145" s="1"/>
      <c r="KY145" s="1"/>
      <c r="KZ145" s="1"/>
      <c r="LA145" s="2"/>
      <c r="LB145" s="1"/>
      <c r="LC145" s="1"/>
      <c r="LD145" s="1"/>
      <c r="LE145" s="2"/>
      <c r="LF145" s="1"/>
      <c r="LG145" s="1"/>
      <c r="LH145" s="1"/>
      <c r="LI145" s="2"/>
      <c r="LJ145" s="1"/>
      <c r="LK145" s="1"/>
      <c r="LL145" s="1"/>
      <c r="LM145" s="2"/>
      <c r="LN145" s="1"/>
      <c r="LO145" s="1"/>
      <c r="LP145" s="1"/>
      <c r="LQ145" s="2"/>
      <c r="LR145" s="1"/>
      <c r="LS145" s="1"/>
      <c r="LT145" s="1"/>
      <c r="LU145" s="2"/>
      <c r="LV145" s="1"/>
      <c r="LW145" s="1"/>
      <c r="LX145" s="1"/>
      <c r="LY145" s="2"/>
      <c r="LZ145" s="1"/>
      <c r="MA145" s="1"/>
      <c r="MB145" s="1"/>
    </row>
    <row r="146" spans="1:415" x14ac:dyDescent="0.3">
      <c r="A146" s="57">
        <v>2019</v>
      </c>
      <c r="B146" s="58" t="s">
        <v>15</v>
      </c>
      <c r="C146" s="63">
        <v>0</v>
      </c>
      <c r="D146" s="14">
        <v>0</v>
      </c>
      <c r="E146" s="64">
        <v>0</v>
      </c>
      <c r="F146" s="63">
        <v>0</v>
      </c>
      <c r="G146" s="14">
        <v>0</v>
      </c>
      <c r="H146" s="64">
        <v>0</v>
      </c>
      <c r="I146" s="63">
        <v>0</v>
      </c>
      <c r="J146" s="14">
        <v>0</v>
      </c>
      <c r="K146" s="64">
        <v>0</v>
      </c>
      <c r="L146" s="63">
        <v>0.21778</v>
      </c>
      <c r="M146" s="14">
        <v>3.198</v>
      </c>
      <c r="N146" s="64">
        <f t="shared" si="1322"/>
        <v>14684.544035264946</v>
      </c>
      <c r="O146" s="63">
        <v>0</v>
      </c>
      <c r="P146" s="14">
        <v>0</v>
      </c>
      <c r="Q146" s="64">
        <v>0</v>
      </c>
      <c r="R146" s="63"/>
      <c r="S146" s="14"/>
      <c r="T146" s="64"/>
      <c r="U146" s="63">
        <v>0</v>
      </c>
      <c r="V146" s="14">
        <v>0</v>
      </c>
      <c r="W146" s="64">
        <v>0</v>
      </c>
      <c r="X146" s="63">
        <v>0</v>
      </c>
      <c r="Y146" s="14">
        <v>0</v>
      </c>
      <c r="Z146" s="64">
        <v>0</v>
      </c>
      <c r="AA146" s="63">
        <v>49.612919999999995</v>
      </c>
      <c r="AB146" s="14">
        <v>1628.2850000000001</v>
      </c>
      <c r="AC146" s="64">
        <f t="shared" si="1288"/>
        <v>32819.777590192236</v>
      </c>
      <c r="AD146" s="63">
        <v>0</v>
      </c>
      <c r="AE146" s="14">
        <v>0</v>
      </c>
      <c r="AF146" s="64">
        <v>0</v>
      </c>
      <c r="AG146" s="63">
        <v>0</v>
      </c>
      <c r="AH146" s="14">
        <v>0</v>
      </c>
      <c r="AI146" s="64">
        <v>0</v>
      </c>
      <c r="AJ146" s="63">
        <v>0</v>
      </c>
      <c r="AK146" s="14">
        <v>0</v>
      </c>
      <c r="AL146" s="64">
        <v>0</v>
      </c>
      <c r="AM146" s="63">
        <v>0</v>
      </c>
      <c r="AN146" s="14">
        <v>0</v>
      </c>
      <c r="AO146" s="64">
        <v>0</v>
      </c>
      <c r="AP146" s="63">
        <v>0</v>
      </c>
      <c r="AQ146" s="14">
        <v>0</v>
      </c>
      <c r="AR146" s="64">
        <v>0</v>
      </c>
      <c r="AS146" s="63">
        <v>0</v>
      </c>
      <c r="AT146" s="14">
        <v>0</v>
      </c>
      <c r="AU146" s="64">
        <v>0</v>
      </c>
      <c r="AV146" s="63">
        <v>0</v>
      </c>
      <c r="AW146" s="14">
        <v>0</v>
      </c>
      <c r="AX146" s="64">
        <v>0</v>
      </c>
      <c r="AY146" s="63">
        <v>0</v>
      </c>
      <c r="AZ146" s="14">
        <v>0</v>
      </c>
      <c r="BA146" s="64">
        <v>0</v>
      </c>
      <c r="BB146" s="63">
        <v>0</v>
      </c>
      <c r="BC146" s="14">
        <v>0</v>
      </c>
      <c r="BD146" s="64">
        <v>0</v>
      </c>
      <c r="BE146" s="63"/>
      <c r="BF146" s="14"/>
      <c r="BG146" s="64"/>
      <c r="BH146" s="63">
        <v>0</v>
      </c>
      <c r="BI146" s="14">
        <v>0</v>
      </c>
      <c r="BJ146" s="64">
        <v>0</v>
      </c>
      <c r="BK146" s="63">
        <v>0</v>
      </c>
      <c r="BL146" s="14">
        <v>0</v>
      </c>
      <c r="BM146" s="64">
        <f t="shared" si="1290"/>
        <v>0</v>
      </c>
      <c r="BN146" s="63">
        <v>0</v>
      </c>
      <c r="BO146" s="14">
        <v>0</v>
      </c>
      <c r="BP146" s="64">
        <v>0</v>
      </c>
      <c r="BQ146" s="63"/>
      <c r="BR146" s="14"/>
      <c r="BS146" s="64"/>
      <c r="BT146" s="63">
        <v>0</v>
      </c>
      <c r="BU146" s="14">
        <v>0</v>
      </c>
      <c r="BV146" s="64">
        <v>0</v>
      </c>
      <c r="BW146" s="63">
        <v>0</v>
      </c>
      <c r="BX146" s="14">
        <v>0</v>
      </c>
      <c r="BY146" s="64">
        <v>0</v>
      </c>
      <c r="BZ146" s="63"/>
      <c r="CA146" s="14"/>
      <c r="CB146" s="64"/>
      <c r="CC146" s="63">
        <v>10.83032</v>
      </c>
      <c r="CD146" s="14">
        <v>388.53399999999999</v>
      </c>
      <c r="CE146" s="64">
        <f t="shared" si="1291"/>
        <v>35874.655596510536</v>
      </c>
      <c r="CF146" s="63">
        <v>5.4000000000000003E-3</v>
      </c>
      <c r="CG146" s="14">
        <v>0.29399999999999998</v>
      </c>
      <c r="CH146" s="64">
        <f t="shared" ref="CH146" si="1329">CG146/CF146*1000</f>
        <v>54444.444444444438</v>
      </c>
      <c r="CI146" s="63">
        <v>0</v>
      </c>
      <c r="CJ146" s="14">
        <v>0</v>
      </c>
      <c r="CK146" s="64">
        <v>0</v>
      </c>
      <c r="CL146" s="63">
        <v>0</v>
      </c>
      <c r="CM146" s="14">
        <v>0</v>
      </c>
      <c r="CN146" s="64">
        <f t="shared" si="1292"/>
        <v>0</v>
      </c>
      <c r="CO146" s="63">
        <v>0</v>
      </c>
      <c r="CP146" s="14">
        <v>0</v>
      </c>
      <c r="CQ146" s="64">
        <v>0</v>
      </c>
      <c r="CR146" s="63">
        <v>0</v>
      </c>
      <c r="CS146" s="14">
        <v>0</v>
      </c>
      <c r="CT146" s="64">
        <f t="shared" si="1293"/>
        <v>0</v>
      </c>
      <c r="CU146" s="63">
        <v>0</v>
      </c>
      <c r="CV146" s="14">
        <v>0</v>
      </c>
      <c r="CW146" s="64">
        <v>0</v>
      </c>
      <c r="CX146" s="63">
        <v>0</v>
      </c>
      <c r="CY146" s="14">
        <v>0</v>
      </c>
      <c r="CZ146" s="64">
        <v>0</v>
      </c>
      <c r="DA146" s="63">
        <v>0</v>
      </c>
      <c r="DB146" s="14">
        <v>0</v>
      </c>
      <c r="DC146" s="64">
        <v>0</v>
      </c>
      <c r="DD146" s="63">
        <v>0</v>
      </c>
      <c r="DE146" s="14">
        <v>0</v>
      </c>
      <c r="DF146" s="64">
        <v>0</v>
      </c>
      <c r="DG146" s="63">
        <v>0</v>
      </c>
      <c r="DH146" s="14">
        <v>0</v>
      </c>
      <c r="DI146" s="64">
        <v>0</v>
      </c>
      <c r="DJ146" s="63">
        <v>0</v>
      </c>
      <c r="DK146" s="14">
        <v>0</v>
      </c>
      <c r="DL146" s="64">
        <v>0</v>
      </c>
      <c r="DM146" s="63">
        <v>0</v>
      </c>
      <c r="DN146" s="14">
        <v>0</v>
      </c>
      <c r="DO146" s="64">
        <v>0</v>
      </c>
      <c r="DP146" s="63">
        <v>0</v>
      </c>
      <c r="DQ146" s="14">
        <v>0</v>
      </c>
      <c r="DR146" s="64">
        <v>0</v>
      </c>
      <c r="DS146" s="63">
        <v>0</v>
      </c>
      <c r="DT146" s="14">
        <v>0</v>
      </c>
      <c r="DU146" s="64">
        <v>0</v>
      </c>
      <c r="DV146" s="63">
        <v>0</v>
      </c>
      <c r="DW146" s="14">
        <v>0</v>
      </c>
      <c r="DX146" s="64">
        <v>0</v>
      </c>
      <c r="DY146" s="63">
        <v>0</v>
      </c>
      <c r="DZ146" s="14">
        <v>0</v>
      </c>
      <c r="EA146" s="64">
        <f t="shared" si="1294"/>
        <v>0</v>
      </c>
      <c r="EB146" s="63">
        <v>0</v>
      </c>
      <c r="EC146" s="14">
        <v>0</v>
      </c>
      <c r="ED146" s="64">
        <f t="shared" si="1295"/>
        <v>0</v>
      </c>
      <c r="EE146" s="63">
        <v>0</v>
      </c>
      <c r="EF146" s="14">
        <v>0</v>
      </c>
      <c r="EG146" s="64">
        <f t="shared" si="1318"/>
        <v>0</v>
      </c>
      <c r="EH146" s="63">
        <v>0</v>
      </c>
      <c r="EI146" s="14">
        <v>0</v>
      </c>
      <c r="EJ146" s="64">
        <v>0</v>
      </c>
      <c r="EK146" s="63">
        <v>0</v>
      </c>
      <c r="EL146" s="14">
        <v>0</v>
      </c>
      <c r="EM146" s="64">
        <v>0</v>
      </c>
      <c r="EN146" s="63">
        <v>0</v>
      </c>
      <c r="EO146" s="14">
        <v>0</v>
      </c>
      <c r="EP146" s="64">
        <v>0</v>
      </c>
      <c r="EQ146" s="63">
        <v>0</v>
      </c>
      <c r="ER146" s="14">
        <v>0</v>
      </c>
      <c r="ES146" s="64">
        <v>0</v>
      </c>
      <c r="ET146" s="63">
        <v>0.26047000000000003</v>
      </c>
      <c r="EU146" s="14">
        <v>11.946999999999999</v>
      </c>
      <c r="EV146" s="64">
        <f t="shared" si="1308"/>
        <v>45867.086420701031</v>
      </c>
      <c r="EW146" s="63">
        <v>0</v>
      </c>
      <c r="EX146" s="14">
        <v>0</v>
      </c>
      <c r="EY146" s="64">
        <v>0</v>
      </c>
      <c r="EZ146" s="63"/>
      <c r="FA146" s="14"/>
      <c r="FB146" s="64"/>
      <c r="FC146" s="63">
        <v>0</v>
      </c>
      <c r="FD146" s="14">
        <v>0</v>
      </c>
      <c r="FE146" s="64">
        <v>0</v>
      </c>
      <c r="FF146" s="63">
        <v>1.6681600000000001</v>
      </c>
      <c r="FG146" s="14">
        <v>152.84399999999999</v>
      </c>
      <c r="FH146" s="64">
        <f t="shared" si="1296"/>
        <v>91624.304623057731</v>
      </c>
      <c r="FI146" s="63">
        <v>0</v>
      </c>
      <c r="FJ146" s="14">
        <v>0</v>
      </c>
      <c r="FK146" s="64">
        <v>0</v>
      </c>
      <c r="FL146" s="63">
        <v>0</v>
      </c>
      <c r="FM146" s="14">
        <v>0</v>
      </c>
      <c r="FN146" s="64">
        <v>0</v>
      </c>
      <c r="FO146" s="63">
        <v>0</v>
      </c>
      <c r="FP146" s="14">
        <v>0</v>
      </c>
      <c r="FQ146" s="64">
        <f t="shared" si="1297"/>
        <v>0</v>
      </c>
      <c r="FR146" s="63">
        <v>0</v>
      </c>
      <c r="FS146" s="14">
        <v>0</v>
      </c>
      <c r="FT146" s="64">
        <v>0</v>
      </c>
      <c r="FU146" s="63">
        <v>2.89303</v>
      </c>
      <c r="FV146" s="14">
        <v>60.999000000000002</v>
      </c>
      <c r="FW146" s="64">
        <f t="shared" si="1299"/>
        <v>21084.814191349553</v>
      </c>
      <c r="FX146" s="63">
        <v>25.283349999999999</v>
      </c>
      <c r="FY146" s="14">
        <v>767.38599999999997</v>
      </c>
      <c r="FZ146" s="64">
        <f t="shared" si="1300"/>
        <v>30351.436815137233</v>
      </c>
      <c r="GA146" s="63">
        <v>0.8286</v>
      </c>
      <c r="GB146" s="14">
        <v>100.685</v>
      </c>
      <c r="GC146" s="64">
        <f t="shared" si="1319"/>
        <v>121512.18923485398</v>
      </c>
      <c r="GD146" s="63">
        <v>0</v>
      </c>
      <c r="GE146" s="14">
        <v>0</v>
      </c>
      <c r="GF146" s="64">
        <v>0</v>
      </c>
      <c r="GG146" s="63">
        <v>0</v>
      </c>
      <c r="GH146" s="14">
        <v>0</v>
      </c>
      <c r="GI146" s="64">
        <v>0</v>
      </c>
      <c r="GJ146" s="63">
        <v>0</v>
      </c>
      <c r="GK146" s="14">
        <v>0</v>
      </c>
      <c r="GL146" s="64">
        <v>0</v>
      </c>
      <c r="GM146" s="63">
        <v>0</v>
      </c>
      <c r="GN146" s="14">
        <v>0</v>
      </c>
      <c r="GO146" s="64">
        <v>0</v>
      </c>
      <c r="GP146" s="63">
        <v>0</v>
      </c>
      <c r="GQ146" s="14">
        <v>0</v>
      </c>
      <c r="GR146" s="64">
        <v>0</v>
      </c>
      <c r="GS146" s="63">
        <v>0</v>
      </c>
      <c r="GT146" s="14">
        <v>0</v>
      </c>
      <c r="GU146" s="64">
        <v>0</v>
      </c>
      <c r="GV146" s="63">
        <v>0</v>
      </c>
      <c r="GW146" s="14">
        <v>0</v>
      </c>
      <c r="GX146" s="64">
        <v>0</v>
      </c>
      <c r="GY146" s="63">
        <v>0</v>
      </c>
      <c r="GZ146" s="14">
        <v>0</v>
      </c>
      <c r="HA146" s="64">
        <v>0</v>
      </c>
      <c r="HB146" s="63">
        <v>0</v>
      </c>
      <c r="HC146" s="14">
        <v>0</v>
      </c>
      <c r="HD146" s="64">
        <v>0</v>
      </c>
      <c r="HE146" s="63">
        <v>0</v>
      </c>
      <c r="HF146" s="14">
        <v>0</v>
      </c>
      <c r="HG146" s="64">
        <f t="shared" si="1301"/>
        <v>0</v>
      </c>
      <c r="HH146" s="63">
        <v>0</v>
      </c>
      <c r="HI146" s="14">
        <v>0</v>
      </c>
      <c r="HJ146" s="64">
        <v>0</v>
      </c>
      <c r="HK146" s="63">
        <v>68.024000000000001</v>
      </c>
      <c r="HL146" s="14">
        <v>2634.6149999999998</v>
      </c>
      <c r="HM146" s="64">
        <f t="shared" ref="HM146" si="1330">HL146/HK146*1000</f>
        <v>38730.668587557331</v>
      </c>
      <c r="HN146" s="63">
        <v>0</v>
      </c>
      <c r="HO146" s="14">
        <v>0</v>
      </c>
      <c r="HP146" s="64">
        <v>0</v>
      </c>
      <c r="HQ146" s="63">
        <v>0.28508</v>
      </c>
      <c r="HR146" s="14">
        <v>9.8130000000000006</v>
      </c>
      <c r="HS146" s="64">
        <f t="shared" si="1309"/>
        <v>34421.916654974048</v>
      </c>
      <c r="HT146" s="63">
        <v>0</v>
      </c>
      <c r="HU146" s="14">
        <v>0</v>
      </c>
      <c r="HV146" s="64">
        <v>0</v>
      </c>
      <c r="HW146" s="63">
        <v>0</v>
      </c>
      <c r="HX146" s="14">
        <v>0</v>
      </c>
      <c r="HY146" s="64">
        <v>0</v>
      </c>
      <c r="HZ146" s="63">
        <v>0</v>
      </c>
      <c r="IA146" s="14">
        <v>0</v>
      </c>
      <c r="IB146" s="64">
        <v>0</v>
      </c>
      <c r="IC146" s="63">
        <v>0</v>
      </c>
      <c r="ID146" s="14">
        <v>0</v>
      </c>
      <c r="IE146" s="64">
        <f t="shared" si="1302"/>
        <v>0</v>
      </c>
      <c r="IF146" s="63">
        <v>0</v>
      </c>
      <c r="IG146" s="14">
        <v>0</v>
      </c>
      <c r="IH146" s="64">
        <v>0</v>
      </c>
      <c r="II146" s="63">
        <v>0</v>
      </c>
      <c r="IJ146" s="14">
        <v>0</v>
      </c>
      <c r="IK146" s="64">
        <v>0</v>
      </c>
      <c r="IL146" s="63">
        <v>0</v>
      </c>
      <c r="IM146" s="14">
        <v>0</v>
      </c>
      <c r="IN146" s="64">
        <v>0</v>
      </c>
      <c r="IO146" s="63">
        <v>0</v>
      </c>
      <c r="IP146" s="14">
        <v>0</v>
      </c>
      <c r="IQ146" s="64">
        <f t="shared" si="1320"/>
        <v>0</v>
      </c>
      <c r="IR146" s="63">
        <v>0</v>
      </c>
      <c r="IS146" s="14">
        <v>0</v>
      </c>
      <c r="IT146" s="64">
        <v>0</v>
      </c>
      <c r="IU146" s="63">
        <v>0</v>
      </c>
      <c r="IV146" s="14">
        <v>0</v>
      </c>
      <c r="IW146" s="64">
        <v>0</v>
      </c>
      <c r="IX146" s="63">
        <v>0</v>
      </c>
      <c r="IY146" s="14">
        <v>0</v>
      </c>
      <c r="IZ146" s="64">
        <f t="shared" si="1303"/>
        <v>0</v>
      </c>
      <c r="JA146" s="63">
        <v>0</v>
      </c>
      <c r="JB146" s="14">
        <v>0</v>
      </c>
      <c r="JC146" s="64">
        <v>0</v>
      </c>
      <c r="JD146" s="63">
        <v>0</v>
      </c>
      <c r="JE146" s="14">
        <v>0</v>
      </c>
      <c r="JF146" s="64">
        <v>0</v>
      </c>
      <c r="JG146" s="63">
        <v>0</v>
      </c>
      <c r="JH146" s="14">
        <v>0</v>
      </c>
      <c r="JI146" s="64">
        <v>0</v>
      </c>
      <c r="JJ146" s="63">
        <v>0</v>
      </c>
      <c r="JK146" s="14">
        <v>0</v>
      </c>
      <c r="JL146" s="64">
        <v>0</v>
      </c>
      <c r="JM146" s="63">
        <v>3.64</v>
      </c>
      <c r="JN146" s="14">
        <v>229.869</v>
      </c>
      <c r="JO146" s="64">
        <f t="shared" si="1304"/>
        <v>63150.824175824178</v>
      </c>
      <c r="JP146" s="63">
        <v>5.357E-2</v>
      </c>
      <c r="JQ146" s="14">
        <v>2.222</v>
      </c>
      <c r="JR146" s="64">
        <f t="shared" si="1311"/>
        <v>41478.439425051336</v>
      </c>
      <c r="JS146" s="63">
        <v>0</v>
      </c>
      <c r="JT146" s="14">
        <v>0</v>
      </c>
      <c r="JU146" s="64">
        <v>0</v>
      </c>
      <c r="JV146" s="63">
        <v>1.1279600000000001</v>
      </c>
      <c r="JW146" s="14">
        <v>89.623000000000005</v>
      </c>
      <c r="JX146" s="64">
        <f t="shared" si="1321"/>
        <v>79455.831767083931</v>
      </c>
      <c r="JY146" s="63">
        <v>0</v>
      </c>
      <c r="JZ146" s="14">
        <v>0</v>
      </c>
      <c r="KA146" s="64">
        <v>0</v>
      </c>
      <c r="KB146" s="63">
        <v>7.3609999999999995E-2</v>
      </c>
      <c r="KC146" s="14">
        <v>3.6379999999999999</v>
      </c>
      <c r="KD146" s="64">
        <f t="shared" si="1305"/>
        <v>49422.632794457277</v>
      </c>
      <c r="KE146" s="63">
        <v>0</v>
      </c>
      <c r="KF146" s="14">
        <v>0</v>
      </c>
      <c r="KG146" s="64">
        <v>0</v>
      </c>
      <c r="KH146" s="11" t="e">
        <f>F146+I146+L146+AM146+AS146+BB146+BH146+#REF!+BN146+BT146+BW146+CF146+CI146+DA146+DD146+DG146+DP146+DS146+DV146+EH146+EK146+EQ146+GD146+EW146+FC146+FF146+FL146+FR146+AG146+FU146+FX146+GA146+GG146+GV146+GY146+HH146+HN146+HQ146+HW146+IL146+IR146+IU146+JJ146+JM146+JP146+JS146+JV146+JY146+KB146+KE146+DJ146+CC146+AA146+AJ146+ET146+FI146+JD146+AD146+AY146+CX146+U146+II146+GM146+O146+CO146+AP146+HT146+GP146+HB146+JG146+C146+IF146+HK146+GS146+HZ146+EN146+GJ146+CU146+X146</f>
        <v>#REF!</v>
      </c>
      <c r="KI146" s="21" t="e">
        <f>G146+J146+M146+AN146+AT146+BC146+BI146+#REF!+BO146+BU146+BX146+CG146+CJ146+DB146+DE146+DH146+DQ146+DT146+DW146+EI146+EL146+ER146+GE146+EX146+FD146+FG146+FM146+FS146+AH146+FV146+FY146+GB146+GH146+GW146+GZ146+HI146+HO146+HR146+HX146+IM146+IS146+IV146+JK146+JN146+JQ146+JT146+JW146+JZ146+KC146+KF146+DK146+CD146+AB146+AK146+EU146+FJ146+JE146+AE146+AZ146+CY146+V146+IJ146+GN146+P146+CP146+AQ146+HU146+GQ146+HC146+JH146+D146+IG146+HL146+GT146+IA146+EO146+GK146+CV146+Y146</f>
        <v>#REF!</v>
      </c>
      <c r="KJ146" s="6"/>
      <c r="KK146" s="9"/>
      <c r="KL146" s="6"/>
      <c r="KM146" s="6"/>
      <c r="KN146" s="6"/>
      <c r="KO146" s="9"/>
      <c r="KP146" s="6"/>
      <c r="KQ146" s="6"/>
      <c r="KR146" s="6"/>
      <c r="KS146" s="9"/>
      <c r="KT146" s="6"/>
      <c r="KU146" s="6"/>
      <c r="KV146" s="1"/>
      <c r="KW146" s="2"/>
      <c r="KX146" s="1"/>
      <c r="KY146" s="1"/>
      <c r="KZ146" s="1"/>
      <c r="LA146" s="2"/>
      <c r="LB146" s="1"/>
      <c r="LC146" s="1"/>
      <c r="LD146" s="1"/>
      <c r="LE146" s="2"/>
      <c r="LF146" s="1"/>
      <c r="LG146" s="1"/>
      <c r="LH146" s="1"/>
      <c r="LI146" s="2"/>
      <c r="LJ146" s="1"/>
      <c r="LK146" s="1"/>
      <c r="LL146" s="1"/>
      <c r="LM146" s="2"/>
      <c r="LN146" s="1"/>
      <c r="LO146" s="1"/>
      <c r="LP146" s="1"/>
      <c r="LQ146" s="2"/>
      <c r="LR146" s="1"/>
      <c r="LS146" s="1"/>
      <c r="LT146" s="1"/>
      <c r="LU146" s="2"/>
      <c r="LV146" s="1"/>
      <c r="LW146" s="1"/>
      <c r="LX146" s="1"/>
      <c r="LY146" s="2"/>
      <c r="LZ146" s="1"/>
      <c r="MA146" s="1"/>
      <c r="MB146" s="1"/>
    </row>
    <row r="147" spans="1:415" x14ac:dyDescent="0.3">
      <c r="A147" s="57">
        <v>2019</v>
      </c>
      <c r="B147" s="58" t="s">
        <v>16</v>
      </c>
      <c r="C147" s="63">
        <v>0</v>
      </c>
      <c r="D147" s="14">
        <v>0</v>
      </c>
      <c r="E147" s="64">
        <v>0</v>
      </c>
      <c r="F147" s="63">
        <v>0</v>
      </c>
      <c r="G147" s="14">
        <v>0</v>
      </c>
      <c r="H147" s="64">
        <v>0</v>
      </c>
      <c r="I147" s="63">
        <v>0</v>
      </c>
      <c r="J147" s="14">
        <v>0</v>
      </c>
      <c r="K147" s="64">
        <v>0</v>
      </c>
      <c r="L147" s="63">
        <v>0</v>
      </c>
      <c r="M147" s="14">
        <v>0</v>
      </c>
      <c r="N147" s="64">
        <v>0</v>
      </c>
      <c r="O147" s="63">
        <v>0</v>
      </c>
      <c r="P147" s="14">
        <v>0</v>
      </c>
      <c r="Q147" s="64">
        <v>0</v>
      </c>
      <c r="R147" s="63"/>
      <c r="S147" s="14"/>
      <c r="T147" s="64"/>
      <c r="U147" s="63">
        <v>0</v>
      </c>
      <c r="V147" s="14">
        <v>0</v>
      </c>
      <c r="W147" s="64">
        <v>0</v>
      </c>
      <c r="X147" s="63">
        <v>0</v>
      </c>
      <c r="Y147" s="14">
        <v>0</v>
      </c>
      <c r="Z147" s="64">
        <v>0</v>
      </c>
      <c r="AA147" s="63">
        <v>6.0361899999999995</v>
      </c>
      <c r="AB147" s="14">
        <v>167.87</v>
      </c>
      <c r="AC147" s="64">
        <f t="shared" si="1288"/>
        <v>27810.58912989817</v>
      </c>
      <c r="AD147" s="63">
        <v>0</v>
      </c>
      <c r="AE147" s="14">
        <v>0</v>
      </c>
      <c r="AF147" s="64">
        <v>0</v>
      </c>
      <c r="AG147" s="63">
        <v>0</v>
      </c>
      <c r="AH147" s="14">
        <v>0</v>
      </c>
      <c r="AI147" s="64">
        <v>0</v>
      </c>
      <c r="AJ147" s="63">
        <v>0</v>
      </c>
      <c r="AK147" s="14">
        <v>0</v>
      </c>
      <c r="AL147" s="64">
        <v>0</v>
      </c>
      <c r="AM147" s="63">
        <v>0</v>
      </c>
      <c r="AN147" s="14">
        <v>0</v>
      </c>
      <c r="AO147" s="64">
        <v>0</v>
      </c>
      <c r="AP147" s="63">
        <v>0</v>
      </c>
      <c r="AQ147" s="14">
        <v>0</v>
      </c>
      <c r="AR147" s="64">
        <v>0</v>
      </c>
      <c r="AS147" s="63">
        <v>0</v>
      </c>
      <c r="AT147" s="14">
        <v>0</v>
      </c>
      <c r="AU147" s="64">
        <v>0</v>
      </c>
      <c r="AV147" s="63">
        <v>0</v>
      </c>
      <c r="AW147" s="14">
        <v>0</v>
      </c>
      <c r="AX147" s="64">
        <v>0</v>
      </c>
      <c r="AY147" s="63">
        <v>0</v>
      </c>
      <c r="AZ147" s="14">
        <v>0</v>
      </c>
      <c r="BA147" s="64">
        <v>0</v>
      </c>
      <c r="BB147" s="63">
        <v>0</v>
      </c>
      <c r="BC147" s="14">
        <v>0</v>
      </c>
      <c r="BD147" s="64">
        <v>0</v>
      </c>
      <c r="BE147" s="63"/>
      <c r="BF147" s="14"/>
      <c r="BG147" s="64"/>
      <c r="BH147" s="63">
        <v>0</v>
      </c>
      <c r="BI147" s="14">
        <v>0</v>
      </c>
      <c r="BJ147" s="64">
        <v>0</v>
      </c>
      <c r="BK147" s="63">
        <v>1.7090000000000001</v>
      </c>
      <c r="BL147" s="14">
        <v>79.843999999999994</v>
      </c>
      <c r="BM147" s="64">
        <f t="shared" si="1290"/>
        <v>46719.719133996485</v>
      </c>
      <c r="BN147" s="63">
        <v>0</v>
      </c>
      <c r="BO147" s="14">
        <v>0</v>
      </c>
      <c r="BP147" s="64">
        <v>0</v>
      </c>
      <c r="BQ147" s="63"/>
      <c r="BR147" s="14"/>
      <c r="BS147" s="64"/>
      <c r="BT147" s="63">
        <v>0</v>
      </c>
      <c r="BU147" s="14">
        <v>0</v>
      </c>
      <c r="BV147" s="64">
        <v>0</v>
      </c>
      <c r="BW147" s="63">
        <v>0</v>
      </c>
      <c r="BX147" s="14">
        <v>0</v>
      </c>
      <c r="BY147" s="64">
        <v>0</v>
      </c>
      <c r="BZ147" s="63"/>
      <c r="CA147" s="14"/>
      <c r="CB147" s="64"/>
      <c r="CC147" s="63">
        <v>6.2291999999999996</v>
      </c>
      <c r="CD147" s="14">
        <v>187.018</v>
      </c>
      <c r="CE147" s="64">
        <f t="shared" si="1291"/>
        <v>30022.795864637515</v>
      </c>
      <c r="CF147" s="63">
        <v>0</v>
      </c>
      <c r="CG147" s="14">
        <v>0</v>
      </c>
      <c r="CH147" s="64">
        <v>0</v>
      </c>
      <c r="CI147" s="63">
        <v>0</v>
      </c>
      <c r="CJ147" s="14">
        <v>0</v>
      </c>
      <c r="CK147" s="64">
        <v>0</v>
      </c>
      <c r="CL147" s="63">
        <v>0</v>
      </c>
      <c r="CM147" s="14">
        <v>0</v>
      </c>
      <c r="CN147" s="64">
        <f t="shared" si="1292"/>
        <v>0</v>
      </c>
      <c r="CO147" s="63">
        <v>0</v>
      </c>
      <c r="CP147" s="14">
        <v>0</v>
      </c>
      <c r="CQ147" s="64">
        <v>0</v>
      </c>
      <c r="CR147" s="63">
        <v>0</v>
      </c>
      <c r="CS147" s="14">
        <v>0</v>
      </c>
      <c r="CT147" s="64">
        <f t="shared" si="1293"/>
        <v>0</v>
      </c>
      <c r="CU147" s="63">
        <v>0</v>
      </c>
      <c r="CV147" s="14">
        <v>0</v>
      </c>
      <c r="CW147" s="64">
        <v>0</v>
      </c>
      <c r="CX147" s="63">
        <v>0</v>
      </c>
      <c r="CY147" s="14">
        <v>0</v>
      </c>
      <c r="CZ147" s="64">
        <v>0</v>
      </c>
      <c r="DA147" s="63">
        <v>0</v>
      </c>
      <c r="DB147" s="14">
        <v>0</v>
      </c>
      <c r="DC147" s="64">
        <v>0</v>
      </c>
      <c r="DD147" s="63">
        <v>0</v>
      </c>
      <c r="DE147" s="14">
        <v>0</v>
      </c>
      <c r="DF147" s="64">
        <v>0</v>
      </c>
      <c r="DG147" s="63">
        <v>0</v>
      </c>
      <c r="DH147" s="14">
        <v>0</v>
      </c>
      <c r="DI147" s="64">
        <v>0</v>
      </c>
      <c r="DJ147" s="63">
        <v>0</v>
      </c>
      <c r="DK147" s="14">
        <v>0</v>
      </c>
      <c r="DL147" s="64">
        <v>0</v>
      </c>
      <c r="DM147" s="63">
        <v>0</v>
      </c>
      <c r="DN147" s="14">
        <v>0</v>
      </c>
      <c r="DO147" s="64">
        <v>0</v>
      </c>
      <c r="DP147" s="63">
        <v>0</v>
      </c>
      <c r="DQ147" s="14">
        <v>0</v>
      </c>
      <c r="DR147" s="64">
        <v>0</v>
      </c>
      <c r="DS147" s="63">
        <v>0</v>
      </c>
      <c r="DT147" s="14">
        <v>0</v>
      </c>
      <c r="DU147" s="64">
        <v>0</v>
      </c>
      <c r="DV147" s="63">
        <v>0</v>
      </c>
      <c r="DW147" s="14">
        <v>0</v>
      </c>
      <c r="DX147" s="64">
        <v>0</v>
      </c>
      <c r="DY147" s="63">
        <v>0</v>
      </c>
      <c r="DZ147" s="14">
        <v>0</v>
      </c>
      <c r="EA147" s="64">
        <f t="shared" si="1294"/>
        <v>0</v>
      </c>
      <c r="EB147" s="63">
        <v>0</v>
      </c>
      <c r="EC147" s="14">
        <v>0</v>
      </c>
      <c r="ED147" s="64">
        <f t="shared" si="1295"/>
        <v>0</v>
      </c>
      <c r="EE147" s="63">
        <v>0</v>
      </c>
      <c r="EF147" s="14">
        <v>0</v>
      </c>
      <c r="EG147" s="64">
        <f t="shared" si="1318"/>
        <v>0</v>
      </c>
      <c r="EH147" s="63">
        <v>0</v>
      </c>
      <c r="EI147" s="14">
        <v>0</v>
      </c>
      <c r="EJ147" s="64">
        <v>0</v>
      </c>
      <c r="EK147" s="63">
        <v>0</v>
      </c>
      <c r="EL147" s="14">
        <v>0</v>
      </c>
      <c r="EM147" s="64">
        <v>0</v>
      </c>
      <c r="EN147" s="63">
        <v>0</v>
      </c>
      <c r="EO147" s="14">
        <v>0</v>
      </c>
      <c r="EP147" s="64">
        <v>0</v>
      </c>
      <c r="EQ147" s="63">
        <v>0</v>
      </c>
      <c r="ER147" s="14">
        <v>0</v>
      </c>
      <c r="ES147" s="64">
        <v>0</v>
      </c>
      <c r="ET147" s="63">
        <v>1.95</v>
      </c>
      <c r="EU147" s="14">
        <v>65.738</v>
      </c>
      <c r="EV147" s="64">
        <f t="shared" si="1308"/>
        <v>33711.794871794875</v>
      </c>
      <c r="EW147" s="63">
        <v>0</v>
      </c>
      <c r="EX147" s="14">
        <v>0</v>
      </c>
      <c r="EY147" s="64">
        <v>0</v>
      </c>
      <c r="EZ147" s="63"/>
      <c r="FA147" s="14"/>
      <c r="FB147" s="64"/>
      <c r="FC147" s="63">
        <v>0</v>
      </c>
      <c r="FD147" s="14">
        <v>0</v>
      </c>
      <c r="FE147" s="64">
        <v>0</v>
      </c>
      <c r="FF147" s="63">
        <v>2.8195700000000001</v>
      </c>
      <c r="FG147" s="14">
        <v>190.31100000000001</v>
      </c>
      <c r="FH147" s="64">
        <f t="shared" si="1296"/>
        <v>67496.462226509728</v>
      </c>
      <c r="FI147" s="63">
        <v>0</v>
      </c>
      <c r="FJ147" s="14">
        <v>0</v>
      </c>
      <c r="FK147" s="64">
        <v>0</v>
      </c>
      <c r="FL147" s="63">
        <v>0</v>
      </c>
      <c r="FM147" s="14">
        <v>0</v>
      </c>
      <c r="FN147" s="64">
        <v>0</v>
      </c>
      <c r="FO147" s="63">
        <v>0</v>
      </c>
      <c r="FP147" s="14">
        <v>0</v>
      </c>
      <c r="FQ147" s="64">
        <f t="shared" si="1297"/>
        <v>0</v>
      </c>
      <c r="FR147" s="63">
        <v>0</v>
      </c>
      <c r="FS147" s="14">
        <v>0</v>
      </c>
      <c r="FT147" s="64">
        <v>0</v>
      </c>
      <c r="FU147" s="63">
        <v>11.736190000000001</v>
      </c>
      <c r="FV147" s="14">
        <v>263.887</v>
      </c>
      <c r="FW147" s="64">
        <f t="shared" si="1299"/>
        <v>22484.895012776717</v>
      </c>
      <c r="FX147" s="63">
        <v>10.97945</v>
      </c>
      <c r="FY147" s="14">
        <v>379.20299999999997</v>
      </c>
      <c r="FZ147" s="64">
        <f t="shared" si="1300"/>
        <v>34537.522371339182</v>
      </c>
      <c r="GA147" s="63">
        <v>0</v>
      </c>
      <c r="GB147" s="14">
        <v>0</v>
      </c>
      <c r="GC147" s="64">
        <v>0</v>
      </c>
      <c r="GD147" s="63">
        <v>0</v>
      </c>
      <c r="GE147" s="14">
        <v>0</v>
      </c>
      <c r="GF147" s="64">
        <v>0</v>
      </c>
      <c r="GG147" s="63">
        <v>0</v>
      </c>
      <c r="GH147" s="14">
        <v>0</v>
      </c>
      <c r="GI147" s="64">
        <v>0</v>
      </c>
      <c r="GJ147" s="63">
        <v>0.19055000000000002</v>
      </c>
      <c r="GK147" s="14">
        <v>4.9580000000000002</v>
      </c>
      <c r="GL147" s="64">
        <f t="shared" ref="GL147" si="1331">GK147/GJ147*1000</f>
        <v>26019.417475728154</v>
      </c>
      <c r="GM147" s="63">
        <v>0</v>
      </c>
      <c r="GN147" s="14">
        <v>0</v>
      </c>
      <c r="GO147" s="64">
        <v>0</v>
      </c>
      <c r="GP147" s="63">
        <v>0</v>
      </c>
      <c r="GQ147" s="14">
        <v>0</v>
      </c>
      <c r="GR147" s="64">
        <v>0</v>
      </c>
      <c r="GS147" s="63">
        <v>0</v>
      </c>
      <c r="GT147" s="14">
        <v>0</v>
      </c>
      <c r="GU147" s="64">
        <v>0</v>
      </c>
      <c r="GV147" s="63">
        <v>0</v>
      </c>
      <c r="GW147" s="14">
        <v>0</v>
      </c>
      <c r="GX147" s="64">
        <v>0</v>
      </c>
      <c r="GY147" s="63">
        <v>0</v>
      </c>
      <c r="GZ147" s="14">
        <v>0</v>
      </c>
      <c r="HA147" s="64">
        <v>0</v>
      </c>
      <c r="HB147" s="63">
        <v>0</v>
      </c>
      <c r="HC147" s="14">
        <v>0</v>
      </c>
      <c r="HD147" s="64">
        <v>0</v>
      </c>
      <c r="HE147" s="63">
        <v>0</v>
      </c>
      <c r="HF147" s="14">
        <v>0</v>
      </c>
      <c r="HG147" s="64">
        <f t="shared" si="1301"/>
        <v>0</v>
      </c>
      <c r="HH147" s="63">
        <v>0</v>
      </c>
      <c r="HI147" s="14">
        <v>0</v>
      </c>
      <c r="HJ147" s="64">
        <v>0</v>
      </c>
      <c r="HK147" s="63">
        <v>0</v>
      </c>
      <c r="HL147" s="14">
        <v>0</v>
      </c>
      <c r="HM147" s="64">
        <v>0</v>
      </c>
      <c r="HN147" s="63">
        <v>0</v>
      </c>
      <c r="HO147" s="14">
        <v>0</v>
      </c>
      <c r="HP147" s="64">
        <v>0</v>
      </c>
      <c r="HQ147" s="63">
        <v>9.6069999999999989E-2</v>
      </c>
      <c r="HR147" s="14">
        <v>3.3460000000000001</v>
      </c>
      <c r="HS147" s="64">
        <f t="shared" si="1309"/>
        <v>34828.770688039971</v>
      </c>
      <c r="HT147" s="63">
        <v>0</v>
      </c>
      <c r="HU147" s="14">
        <v>0</v>
      </c>
      <c r="HV147" s="64">
        <v>0</v>
      </c>
      <c r="HW147" s="63">
        <v>0</v>
      </c>
      <c r="HX147" s="14">
        <v>0</v>
      </c>
      <c r="HY147" s="64">
        <v>0</v>
      </c>
      <c r="HZ147" s="63">
        <v>0</v>
      </c>
      <c r="IA147" s="14">
        <v>0</v>
      </c>
      <c r="IB147" s="64">
        <v>0</v>
      </c>
      <c r="IC147" s="63">
        <v>0</v>
      </c>
      <c r="ID147" s="14">
        <v>0</v>
      </c>
      <c r="IE147" s="64">
        <f t="shared" si="1302"/>
        <v>0</v>
      </c>
      <c r="IF147" s="63">
        <v>0</v>
      </c>
      <c r="IG147" s="14">
        <v>0</v>
      </c>
      <c r="IH147" s="64">
        <v>0</v>
      </c>
      <c r="II147" s="63">
        <v>0</v>
      </c>
      <c r="IJ147" s="14">
        <v>0</v>
      </c>
      <c r="IK147" s="64">
        <v>0</v>
      </c>
      <c r="IL147" s="63">
        <v>0</v>
      </c>
      <c r="IM147" s="14">
        <v>0</v>
      </c>
      <c r="IN147" s="64">
        <v>0</v>
      </c>
      <c r="IO147" s="63">
        <v>0</v>
      </c>
      <c r="IP147" s="14">
        <v>0</v>
      </c>
      <c r="IQ147" s="64">
        <f t="shared" si="1320"/>
        <v>0</v>
      </c>
      <c r="IR147" s="63">
        <v>0</v>
      </c>
      <c r="IS147" s="14">
        <v>0</v>
      </c>
      <c r="IT147" s="64">
        <v>0</v>
      </c>
      <c r="IU147" s="63">
        <v>0</v>
      </c>
      <c r="IV147" s="14">
        <v>0</v>
      </c>
      <c r="IW147" s="64">
        <v>0</v>
      </c>
      <c r="IX147" s="63">
        <v>0</v>
      </c>
      <c r="IY147" s="14">
        <v>0</v>
      </c>
      <c r="IZ147" s="64">
        <f t="shared" si="1303"/>
        <v>0</v>
      </c>
      <c r="JA147" s="63">
        <v>0</v>
      </c>
      <c r="JB147" s="14">
        <v>0</v>
      </c>
      <c r="JC147" s="64">
        <v>0</v>
      </c>
      <c r="JD147" s="63">
        <v>0</v>
      </c>
      <c r="JE147" s="14">
        <v>0</v>
      </c>
      <c r="JF147" s="64">
        <v>0</v>
      </c>
      <c r="JG147" s="63">
        <v>0</v>
      </c>
      <c r="JH147" s="14">
        <v>0</v>
      </c>
      <c r="JI147" s="64">
        <v>0</v>
      </c>
      <c r="JJ147" s="63">
        <v>0.122</v>
      </c>
      <c r="JK147" s="14">
        <v>17.611999999999998</v>
      </c>
      <c r="JL147" s="64">
        <f t="shared" ref="JL147" si="1332">JK147/JJ147*1000</f>
        <v>144360.65573770492</v>
      </c>
      <c r="JM147" s="63">
        <v>0.48249999999999998</v>
      </c>
      <c r="JN147" s="14">
        <v>42.923999999999999</v>
      </c>
      <c r="JO147" s="64">
        <f t="shared" si="1304"/>
        <v>88961.658031088082</v>
      </c>
      <c r="JP147" s="63">
        <v>0</v>
      </c>
      <c r="JQ147" s="14">
        <v>0</v>
      </c>
      <c r="JR147" s="64">
        <v>0</v>
      </c>
      <c r="JS147" s="63">
        <v>0</v>
      </c>
      <c r="JT147" s="14">
        <v>0</v>
      </c>
      <c r="JU147" s="64">
        <v>0</v>
      </c>
      <c r="JV147" s="63">
        <v>3.024</v>
      </c>
      <c r="JW147" s="14">
        <v>143.56399999999999</v>
      </c>
      <c r="JX147" s="64">
        <f t="shared" si="1321"/>
        <v>47474.86772486772</v>
      </c>
      <c r="JY147" s="63">
        <v>0</v>
      </c>
      <c r="JZ147" s="14">
        <v>0</v>
      </c>
      <c r="KA147" s="64">
        <v>0</v>
      </c>
      <c r="KB147" s="63">
        <v>3.798E-2</v>
      </c>
      <c r="KC147" s="14">
        <v>1.857</v>
      </c>
      <c r="KD147" s="64">
        <f t="shared" si="1305"/>
        <v>48894.154818325434</v>
      </c>
      <c r="KE147" s="63">
        <v>4.172E-2</v>
      </c>
      <c r="KF147" s="14">
        <v>0.68200000000000005</v>
      </c>
      <c r="KG147" s="64">
        <f t="shared" si="1306"/>
        <v>16347.075743048897</v>
      </c>
      <c r="KH147" s="11" t="e">
        <f>F147+I147+L147+AM147+AS147+BB147+BH147+#REF!+BN147+BT147+BW147+CF147+CI147+DA147+DD147+DG147+DP147+DS147+DV147+EH147+EK147+EQ147+GD147+EW147+FC147+FF147+FL147+FR147+AG147+FU147+FX147+GA147+GG147+GV147+GY147+HH147+HN147+HQ147+HW147+IL147+IR147+IU147+JJ147+JM147+JP147+JS147+JV147+JY147+KB147+KE147+DJ147+CC147+AA147+AJ147+ET147+FI147+JD147+AD147+AY147+CX147+U147+II147+GM147+O147+CO147+AP147+HT147+GP147+HB147+JG147+C147+IF147+HK147+GS147+HZ147+EN147+GJ147+CU147+X147</f>
        <v>#REF!</v>
      </c>
      <c r="KI147" s="21" t="e">
        <f>G147+J147+M147+AN147+AT147+BC147+BI147+#REF!+BO147+BU147+BX147+CG147+CJ147+DB147+DE147+DH147+DQ147+DT147+DW147+EI147+EL147+ER147+GE147+EX147+FD147+FG147+FM147+FS147+AH147+FV147+FY147+GB147+GH147+GW147+GZ147+HI147+HO147+HR147+HX147+IM147+IS147+IV147+JK147+JN147+JQ147+JT147+JW147+JZ147+KC147+KF147+DK147+CD147+AB147+AK147+EU147+FJ147+JE147+AE147+AZ147+CY147+V147+IJ147+GN147+P147+CP147+AQ147+HU147+GQ147+HC147+JH147+D147+IG147+HL147+GT147+IA147+EO147+GK147+CV147+Y147</f>
        <v>#REF!</v>
      </c>
      <c r="KJ147" s="6"/>
      <c r="KK147" s="9"/>
      <c r="KL147" s="6"/>
      <c r="KM147" s="6"/>
      <c r="KN147" s="6"/>
      <c r="KO147" s="9"/>
      <c r="KP147" s="6"/>
      <c r="KQ147" s="6"/>
      <c r="KR147" s="6"/>
      <c r="KS147" s="9"/>
      <c r="KT147" s="6"/>
      <c r="KU147" s="6"/>
      <c r="KV147" s="1"/>
      <c r="KW147" s="2"/>
      <c r="KX147" s="1"/>
      <c r="KY147" s="1"/>
      <c r="KZ147" s="1"/>
      <c r="LA147" s="2"/>
      <c r="LB147" s="1"/>
      <c r="LC147" s="1"/>
      <c r="LD147" s="1"/>
      <c r="LE147" s="2"/>
      <c r="LF147" s="1"/>
      <c r="LG147" s="1"/>
      <c r="LH147" s="1"/>
      <c r="LI147" s="2"/>
      <c r="LJ147" s="1"/>
      <c r="LK147" s="1"/>
      <c r="LL147" s="1"/>
      <c r="LM147" s="2"/>
      <c r="LN147" s="1"/>
      <c r="LO147" s="1"/>
      <c r="LP147" s="1"/>
      <c r="LQ147" s="2"/>
      <c r="LR147" s="1"/>
      <c r="LS147" s="1"/>
      <c r="LT147" s="1"/>
      <c r="LU147" s="2"/>
      <c r="LV147" s="1"/>
      <c r="LW147" s="1"/>
      <c r="LX147" s="1"/>
      <c r="LY147" s="2"/>
      <c r="LZ147" s="1"/>
      <c r="MA147" s="1"/>
      <c r="MB147" s="1"/>
    </row>
    <row r="148" spans="1:415" ht="15" thickBot="1" x14ac:dyDescent="0.35">
      <c r="A148" s="87"/>
      <c r="B148" s="88" t="s">
        <v>17</v>
      </c>
      <c r="C148" s="78">
        <f>SUM(C136:C147)</f>
        <v>0</v>
      </c>
      <c r="D148" s="47">
        <f>SUM(D136:D147)</f>
        <v>0</v>
      </c>
      <c r="E148" s="79"/>
      <c r="F148" s="78">
        <f>SUM(F136:F147)</f>
        <v>1.2758799999999999</v>
      </c>
      <c r="G148" s="47">
        <f>SUM(G136:G147)</f>
        <v>81.238</v>
      </c>
      <c r="H148" s="79"/>
      <c r="I148" s="78">
        <f>SUM(I136:I147)</f>
        <v>2.1700000000000001E-3</v>
      </c>
      <c r="J148" s="47">
        <f>SUM(J136:J147)</f>
        <v>8.6999999999999994E-2</v>
      </c>
      <c r="K148" s="79"/>
      <c r="L148" s="78">
        <f>SUM(L136:L147)</f>
        <v>0.66805999999999999</v>
      </c>
      <c r="M148" s="47">
        <f>SUM(M136:M147)</f>
        <v>12.052</v>
      </c>
      <c r="N148" s="79"/>
      <c r="O148" s="78">
        <f>SUM(O136:O147)</f>
        <v>0</v>
      </c>
      <c r="P148" s="47">
        <f>SUM(P136:P147)</f>
        <v>0</v>
      </c>
      <c r="Q148" s="79"/>
      <c r="R148" s="78"/>
      <c r="S148" s="47"/>
      <c r="T148" s="79"/>
      <c r="U148" s="78">
        <f>SUM(U136:U147)</f>
        <v>9.9740000000000002</v>
      </c>
      <c r="V148" s="47">
        <f>SUM(V136:V147)</f>
        <v>419.06299999999999</v>
      </c>
      <c r="W148" s="79"/>
      <c r="X148" s="78">
        <f>SUM(X136:X147)</f>
        <v>3.5000000000000001E-3</v>
      </c>
      <c r="Y148" s="47">
        <f>SUM(Y136:Y147)</f>
        <v>0.34499999999999997</v>
      </c>
      <c r="Z148" s="79"/>
      <c r="AA148" s="78">
        <f>SUM(AA136:AA147)</f>
        <v>432.10753999999997</v>
      </c>
      <c r="AB148" s="47">
        <f>SUM(AB136:AB147)</f>
        <v>14820.768</v>
      </c>
      <c r="AC148" s="79"/>
      <c r="AD148" s="78">
        <f>SUM(AD136:AD147)</f>
        <v>0</v>
      </c>
      <c r="AE148" s="47">
        <f>SUM(AE136:AE147)</f>
        <v>0</v>
      </c>
      <c r="AF148" s="79"/>
      <c r="AG148" s="78">
        <f>SUM(AG136:AG147)</f>
        <v>0</v>
      </c>
      <c r="AH148" s="47">
        <f>SUM(AH136:AH147)</f>
        <v>0</v>
      </c>
      <c r="AI148" s="79"/>
      <c r="AJ148" s="78">
        <f>SUM(AJ136:AJ147)</f>
        <v>0</v>
      </c>
      <c r="AK148" s="47">
        <f>SUM(AK136:AK147)</f>
        <v>0</v>
      </c>
      <c r="AL148" s="79"/>
      <c r="AM148" s="78">
        <f>SUM(AM136:AM147)</f>
        <v>0</v>
      </c>
      <c r="AN148" s="47">
        <f>SUM(AN136:AN147)</f>
        <v>0</v>
      </c>
      <c r="AO148" s="79"/>
      <c r="AP148" s="78">
        <f>SUM(AP136:AP147)</f>
        <v>0</v>
      </c>
      <c r="AQ148" s="47">
        <f>SUM(AQ136:AQ147)</f>
        <v>0</v>
      </c>
      <c r="AR148" s="79"/>
      <c r="AS148" s="78">
        <f>SUM(AS136:AS147)</f>
        <v>3.3000000000000002E-2</v>
      </c>
      <c r="AT148" s="47">
        <f>SUM(AT136:AT147)</f>
        <v>1.8180000000000001</v>
      </c>
      <c r="AU148" s="79"/>
      <c r="AV148" s="78">
        <v>0</v>
      </c>
      <c r="AW148" s="47">
        <v>0</v>
      </c>
      <c r="AX148" s="79"/>
      <c r="AY148" s="78">
        <f>SUM(AY136:AY147)</f>
        <v>0</v>
      </c>
      <c r="AZ148" s="47">
        <f>SUM(AZ136:AZ147)</f>
        <v>0</v>
      </c>
      <c r="BA148" s="79"/>
      <c r="BB148" s="78">
        <f>SUM(BB136:BB147)</f>
        <v>0</v>
      </c>
      <c r="BC148" s="47">
        <f>SUM(BC136:BC147)</f>
        <v>0</v>
      </c>
      <c r="BD148" s="79"/>
      <c r="BE148" s="78"/>
      <c r="BF148" s="47"/>
      <c r="BG148" s="79"/>
      <c r="BH148" s="78">
        <f>SUM(BH136:BH147)</f>
        <v>0</v>
      </c>
      <c r="BI148" s="47">
        <f>SUM(BI136:BI147)</f>
        <v>0</v>
      </c>
      <c r="BJ148" s="79"/>
      <c r="BK148" s="78">
        <f>SUM(BK136:BK147)</f>
        <v>5.3931100000000001</v>
      </c>
      <c r="BL148" s="47">
        <f>SUM(BL136:BL147)</f>
        <v>232.483</v>
      </c>
      <c r="BM148" s="79"/>
      <c r="BN148" s="78">
        <f>SUM(BN136:BN147)</f>
        <v>0</v>
      </c>
      <c r="BO148" s="47">
        <f>SUM(BO136:BO147)</f>
        <v>0</v>
      </c>
      <c r="BP148" s="79"/>
      <c r="BQ148" s="78"/>
      <c r="BR148" s="47"/>
      <c r="BS148" s="79"/>
      <c r="BT148" s="78">
        <f>SUM(BT136:BT147)</f>
        <v>0</v>
      </c>
      <c r="BU148" s="47">
        <f>SUM(BU136:BU147)</f>
        <v>0</v>
      </c>
      <c r="BV148" s="79"/>
      <c r="BW148" s="78">
        <f>SUM(BW136:BW147)</f>
        <v>0</v>
      </c>
      <c r="BX148" s="47">
        <f>SUM(BX136:BX147)</f>
        <v>0</v>
      </c>
      <c r="BY148" s="79"/>
      <c r="BZ148" s="78"/>
      <c r="CA148" s="47"/>
      <c r="CB148" s="79"/>
      <c r="CC148" s="78">
        <f t="shared" ref="CC148:CD148" si="1333">SUM(CC136:CC147)</f>
        <v>171.53783999999999</v>
      </c>
      <c r="CD148" s="47">
        <f t="shared" si="1333"/>
        <v>4079.07</v>
      </c>
      <c r="CE148" s="79"/>
      <c r="CF148" s="78">
        <f>SUM(CF136:CF147)</f>
        <v>5.4000000000000003E-3</v>
      </c>
      <c r="CG148" s="47">
        <f>SUM(CG136:CG147)</f>
        <v>0.29399999999999998</v>
      </c>
      <c r="CH148" s="79"/>
      <c r="CI148" s="78">
        <f>SUM(CI136:CI147)</f>
        <v>0</v>
      </c>
      <c r="CJ148" s="47">
        <f>SUM(CJ136:CJ147)</f>
        <v>0</v>
      </c>
      <c r="CK148" s="79"/>
      <c r="CL148" s="78">
        <f t="shared" ref="CL148:CM148" si="1334">SUM(CL136:CL147)</f>
        <v>0</v>
      </c>
      <c r="CM148" s="47">
        <f t="shared" si="1334"/>
        <v>0</v>
      </c>
      <c r="CN148" s="79"/>
      <c r="CO148" s="78">
        <f>SUM(CO136:CO147)</f>
        <v>0.13</v>
      </c>
      <c r="CP148" s="47">
        <f>SUM(CP136:CP147)</f>
        <v>18.04</v>
      </c>
      <c r="CQ148" s="79"/>
      <c r="CR148" s="78">
        <f t="shared" ref="CR148:CS148" si="1335">SUM(CR136:CR147)</f>
        <v>0</v>
      </c>
      <c r="CS148" s="47">
        <f t="shared" si="1335"/>
        <v>0</v>
      </c>
      <c r="CT148" s="79"/>
      <c r="CU148" s="78">
        <f>SUM(CU136:CU147)</f>
        <v>2E-3</v>
      </c>
      <c r="CV148" s="47">
        <f>SUM(CV136:CV147)</f>
        <v>7.2999999999999995E-2</v>
      </c>
      <c r="CW148" s="79"/>
      <c r="CX148" s="78">
        <f>SUM(CX136:CX147)</f>
        <v>0</v>
      </c>
      <c r="CY148" s="47">
        <f>SUM(CY136:CY147)</f>
        <v>0</v>
      </c>
      <c r="CZ148" s="79"/>
      <c r="DA148" s="78">
        <f>SUM(DA136:DA147)</f>
        <v>0</v>
      </c>
      <c r="DB148" s="47">
        <f>SUM(DB136:DB147)</f>
        <v>0</v>
      </c>
      <c r="DC148" s="79"/>
      <c r="DD148" s="78">
        <f>SUM(DD136:DD147)</f>
        <v>0</v>
      </c>
      <c r="DE148" s="47">
        <f>SUM(DE136:DE147)</f>
        <v>0</v>
      </c>
      <c r="DF148" s="79"/>
      <c r="DG148" s="78">
        <f>SUM(DG136:DG147)</f>
        <v>0</v>
      </c>
      <c r="DH148" s="47">
        <f>SUM(DH136:DH147)</f>
        <v>0</v>
      </c>
      <c r="DI148" s="79"/>
      <c r="DJ148" s="78">
        <f>SUM(DJ136:DJ147)</f>
        <v>0</v>
      </c>
      <c r="DK148" s="47">
        <f>SUM(DK136:DK147)</f>
        <v>0</v>
      </c>
      <c r="DL148" s="79"/>
      <c r="DM148" s="78">
        <f>SUM(DM136:DM147)</f>
        <v>0</v>
      </c>
      <c r="DN148" s="47">
        <f>SUM(DN136:DN147)</f>
        <v>0</v>
      </c>
      <c r="DO148" s="79"/>
      <c r="DP148" s="78">
        <f>SUM(DP136:DP147)</f>
        <v>0</v>
      </c>
      <c r="DQ148" s="47">
        <f>SUM(DQ136:DQ147)</f>
        <v>0</v>
      </c>
      <c r="DR148" s="79"/>
      <c r="DS148" s="78">
        <f>SUM(DS136:DS147)</f>
        <v>0</v>
      </c>
      <c r="DT148" s="47">
        <f>SUM(DT136:DT147)</f>
        <v>0</v>
      </c>
      <c r="DU148" s="79"/>
      <c r="DV148" s="78">
        <f>SUM(DV136:DV147)</f>
        <v>0</v>
      </c>
      <c r="DW148" s="47">
        <f>SUM(DW136:DW147)</f>
        <v>0</v>
      </c>
      <c r="DX148" s="79"/>
      <c r="DY148" s="78">
        <f t="shared" ref="DY148:DZ148" si="1336">SUM(DY136:DY147)</f>
        <v>0</v>
      </c>
      <c r="DZ148" s="47">
        <f t="shared" si="1336"/>
        <v>0</v>
      </c>
      <c r="EA148" s="79"/>
      <c r="EB148" s="78">
        <f t="shared" ref="EB148:EC148" si="1337">SUM(EB136:EB147)</f>
        <v>0</v>
      </c>
      <c r="EC148" s="47">
        <f t="shared" si="1337"/>
        <v>0</v>
      </c>
      <c r="ED148" s="79"/>
      <c r="EE148" s="78">
        <f>SUM(EE136:EE147)</f>
        <v>0</v>
      </c>
      <c r="EF148" s="47">
        <f>SUM(EF136:EF147)</f>
        <v>0</v>
      </c>
      <c r="EG148" s="79"/>
      <c r="EH148" s="78">
        <f>SUM(EH136:EH147)</f>
        <v>1.7235</v>
      </c>
      <c r="EI148" s="47">
        <f>SUM(EI136:EI147)</f>
        <v>69.361999999999995</v>
      </c>
      <c r="EJ148" s="79"/>
      <c r="EK148" s="78">
        <f>SUM(EK136:EK147)</f>
        <v>0</v>
      </c>
      <c r="EL148" s="47">
        <f>SUM(EL136:EL147)</f>
        <v>0</v>
      </c>
      <c r="EM148" s="79"/>
      <c r="EN148" s="78">
        <f>SUM(EN136:EN147)</f>
        <v>0</v>
      </c>
      <c r="EO148" s="47">
        <f>SUM(EO136:EO147)</f>
        <v>0</v>
      </c>
      <c r="EP148" s="79"/>
      <c r="EQ148" s="78">
        <f>SUM(EQ136:EQ147)</f>
        <v>0</v>
      </c>
      <c r="ER148" s="47">
        <f>SUM(ER136:ER147)</f>
        <v>0</v>
      </c>
      <c r="ES148" s="79"/>
      <c r="ET148" s="78">
        <f>SUM(ET136:ET147)</f>
        <v>44.837809999999998</v>
      </c>
      <c r="EU148" s="47">
        <f>SUM(EU136:EU147)</f>
        <v>1604.4609999999998</v>
      </c>
      <c r="EV148" s="79"/>
      <c r="EW148" s="78">
        <f>SUM(EW136:EW147)</f>
        <v>0</v>
      </c>
      <c r="EX148" s="47">
        <f>SUM(EX136:EX147)</f>
        <v>0</v>
      </c>
      <c r="EY148" s="79"/>
      <c r="EZ148" s="78"/>
      <c r="FA148" s="47"/>
      <c r="FB148" s="79"/>
      <c r="FC148" s="78">
        <f>SUM(FC136:FC147)</f>
        <v>0</v>
      </c>
      <c r="FD148" s="47">
        <f>SUM(FD136:FD147)</f>
        <v>0</v>
      </c>
      <c r="FE148" s="79"/>
      <c r="FF148" s="78">
        <f>SUM(FF136:FF147)</f>
        <v>9.2128399999999999</v>
      </c>
      <c r="FG148" s="47">
        <f>SUM(FG136:FG147)</f>
        <v>723.56400000000008</v>
      </c>
      <c r="FH148" s="79"/>
      <c r="FI148" s="78">
        <f>SUM(FI136:FI147)</f>
        <v>0.56523999999999996</v>
      </c>
      <c r="FJ148" s="47">
        <f>SUM(FJ136:FJ147)</f>
        <v>15.717000000000001</v>
      </c>
      <c r="FK148" s="79"/>
      <c r="FL148" s="78">
        <f t="shared" ref="FL148:FM148" si="1338">SUM(FL136:FL147)</f>
        <v>0</v>
      </c>
      <c r="FM148" s="47">
        <f t="shared" si="1338"/>
        <v>0</v>
      </c>
      <c r="FN148" s="79"/>
      <c r="FO148" s="78">
        <f t="shared" ref="FO148:FP148" si="1339">SUM(FO136:FO147)</f>
        <v>0</v>
      </c>
      <c r="FP148" s="47">
        <f t="shared" si="1339"/>
        <v>0</v>
      </c>
      <c r="FQ148" s="79"/>
      <c r="FR148" s="78">
        <f t="shared" ref="FR148:FS148" si="1340">SUM(FR136:FR147)</f>
        <v>10.298</v>
      </c>
      <c r="FS148" s="47">
        <f t="shared" si="1340"/>
        <v>396.65899999999999</v>
      </c>
      <c r="FT148" s="79"/>
      <c r="FU148" s="78">
        <f t="shared" ref="FU148:FV148" si="1341">SUM(FU136:FU147)</f>
        <v>105.20329999999998</v>
      </c>
      <c r="FV148" s="47">
        <f t="shared" si="1341"/>
        <v>2840.0179999999996</v>
      </c>
      <c r="FW148" s="79"/>
      <c r="FX148" s="78">
        <f t="shared" ref="FX148:FY148" si="1342">SUM(FX136:FX147)</f>
        <v>299.51776999999998</v>
      </c>
      <c r="FY148" s="47">
        <f t="shared" si="1342"/>
        <v>11039.596000000001</v>
      </c>
      <c r="FZ148" s="79"/>
      <c r="GA148" s="78">
        <f t="shared" ref="GA148:GB148" si="1343">SUM(GA136:GA147)</f>
        <v>0.83013999999999999</v>
      </c>
      <c r="GB148" s="47">
        <f t="shared" si="1343"/>
        <v>100.696</v>
      </c>
      <c r="GC148" s="79"/>
      <c r="GD148" s="78">
        <f t="shared" ref="GD148:GE148" si="1344">SUM(GD136:GD147)</f>
        <v>1E-3</v>
      </c>
      <c r="GE148" s="47">
        <f t="shared" si="1344"/>
        <v>1.4E-2</v>
      </c>
      <c r="GF148" s="79"/>
      <c r="GG148" s="78">
        <f t="shared" ref="GG148:GH148" si="1345">SUM(GG136:GG147)</f>
        <v>0</v>
      </c>
      <c r="GH148" s="47">
        <f t="shared" si="1345"/>
        <v>0</v>
      </c>
      <c r="GI148" s="79"/>
      <c r="GJ148" s="78">
        <f t="shared" ref="GJ148:GK148" si="1346">SUM(GJ136:GJ147)</f>
        <v>0.19055000000000002</v>
      </c>
      <c r="GK148" s="47">
        <f t="shared" si="1346"/>
        <v>4.9580000000000002</v>
      </c>
      <c r="GL148" s="79"/>
      <c r="GM148" s="78">
        <f t="shared" ref="GM148:GN148" si="1347">SUM(GM136:GM147)</f>
        <v>0</v>
      </c>
      <c r="GN148" s="47">
        <f t="shared" si="1347"/>
        <v>0</v>
      </c>
      <c r="GO148" s="79"/>
      <c r="GP148" s="78">
        <f t="shared" ref="GP148:GQ148" si="1348">SUM(GP136:GP147)</f>
        <v>0</v>
      </c>
      <c r="GQ148" s="47">
        <f t="shared" si="1348"/>
        <v>0</v>
      </c>
      <c r="GR148" s="79"/>
      <c r="GS148" s="78">
        <f t="shared" ref="GS148:GT148" si="1349">SUM(GS136:GS147)</f>
        <v>0</v>
      </c>
      <c r="GT148" s="47">
        <f t="shared" si="1349"/>
        <v>0</v>
      </c>
      <c r="GU148" s="79"/>
      <c r="GV148" s="78">
        <f t="shared" ref="GV148:GW148" si="1350">SUM(GV136:GV147)</f>
        <v>0</v>
      </c>
      <c r="GW148" s="47">
        <f t="shared" si="1350"/>
        <v>0</v>
      </c>
      <c r="GX148" s="79"/>
      <c r="GY148" s="78">
        <f t="shared" ref="GY148:GZ148" si="1351">SUM(GY136:GY147)</f>
        <v>21.295000000000002</v>
      </c>
      <c r="GZ148" s="47">
        <f t="shared" si="1351"/>
        <v>1140.027</v>
      </c>
      <c r="HA148" s="79"/>
      <c r="HB148" s="78">
        <f t="shared" ref="HB148:HC148" si="1352">SUM(HB136:HB147)</f>
        <v>0</v>
      </c>
      <c r="HC148" s="47">
        <f t="shared" si="1352"/>
        <v>0</v>
      </c>
      <c r="HD148" s="79"/>
      <c r="HE148" s="78">
        <f t="shared" ref="HE148:HF148" si="1353">SUM(HE136:HE147)</f>
        <v>0</v>
      </c>
      <c r="HF148" s="47">
        <f t="shared" si="1353"/>
        <v>0</v>
      </c>
      <c r="HG148" s="79"/>
      <c r="HH148" s="78">
        <f t="shared" ref="HH148:HI148" si="1354">SUM(HH136:HH147)</f>
        <v>0</v>
      </c>
      <c r="HI148" s="47">
        <f t="shared" si="1354"/>
        <v>0</v>
      </c>
      <c r="HJ148" s="79"/>
      <c r="HK148" s="78">
        <f t="shared" ref="HK148:HL148" si="1355">SUM(HK136:HK147)</f>
        <v>68.024000000000001</v>
      </c>
      <c r="HL148" s="47">
        <f t="shared" si="1355"/>
        <v>2634.6149999999998</v>
      </c>
      <c r="HM148" s="79"/>
      <c r="HN148" s="78">
        <f t="shared" ref="HN148:HO148" si="1356">SUM(HN136:HN147)</f>
        <v>0</v>
      </c>
      <c r="HO148" s="47">
        <f t="shared" si="1356"/>
        <v>0</v>
      </c>
      <c r="HP148" s="79"/>
      <c r="HQ148" s="78">
        <f t="shared" ref="HQ148:HR148" si="1357">SUM(HQ136:HQ147)</f>
        <v>3.1126500000000004</v>
      </c>
      <c r="HR148" s="47">
        <f t="shared" si="1357"/>
        <v>94.739000000000004</v>
      </c>
      <c r="HS148" s="79"/>
      <c r="HT148" s="78">
        <f t="shared" ref="HT148:HU148" si="1358">SUM(HT136:HT147)</f>
        <v>0</v>
      </c>
      <c r="HU148" s="47">
        <f t="shared" si="1358"/>
        <v>0</v>
      </c>
      <c r="HV148" s="79"/>
      <c r="HW148" s="78">
        <f t="shared" ref="HW148:HX148" si="1359">SUM(HW136:HW147)</f>
        <v>0</v>
      </c>
      <c r="HX148" s="47">
        <f t="shared" si="1359"/>
        <v>0</v>
      </c>
      <c r="HY148" s="79"/>
      <c r="HZ148" s="78">
        <f t="shared" ref="HZ148:IA148" si="1360">SUM(HZ136:HZ147)</f>
        <v>0</v>
      </c>
      <c r="IA148" s="47">
        <f t="shared" si="1360"/>
        <v>0</v>
      </c>
      <c r="IB148" s="79"/>
      <c r="IC148" s="78">
        <f t="shared" ref="IC148:ID148" si="1361">SUM(IC136:IC147)</f>
        <v>0</v>
      </c>
      <c r="ID148" s="47">
        <f t="shared" si="1361"/>
        <v>0</v>
      </c>
      <c r="IE148" s="79"/>
      <c r="IF148" s="78">
        <f t="shared" ref="IF148:IG148" si="1362">SUM(IF136:IF147)</f>
        <v>0</v>
      </c>
      <c r="IG148" s="47">
        <f t="shared" si="1362"/>
        <v>0</v>
      </c>
      <c r="IH148" s="79"/>
      <c r="II148" s="78">
        <f t="shared" ref="II148:IJ148" si="1363">SUM(II136:II147)</f>
        <v>0</v>
      </c>
      <c r="IJ148" s="47">
        <f t="shared" si="1363"/>
        <v>0</v>
      </c>
      <c r="IK148" s="79"/>
      <c r="IL148" s="78">
        <f t="shared" ref="IL148:IM148" si="1364">SUM(IL136:IL147)</f>
        <v>0</v>
      </c>
      <c r="IM148" s="47">
        <f t="shared" si="1364"/>
        <v>0</v>
      </c>
      <c r="IN148" s="79"/>
      <c r="IO148" s="78">
        <f t="shared" ref="IO148:IP148" si="1365">SUM(IO136:IO147)</f>
        <v>0</v>
      </c>
      <c r="IP148" s="47">
        <f t="shared" si="1365"/>
        <v>0</v>
      </c>
      <c r="IQ148" s="79"/>
      <c r="IR148" s="78">
        <f t="shared" ref="IR148:IS148" si="1366">SUM(IR136:IR147)</f>
        <v>1E-3</v>
      </c>
      <c r="IS148" s="47">
        <f t="shared" si="1366"/>
        <v>1.4E-2</v>
      </c>
      <c r="IT148" s="79"/>
      <c r="IU148" s="78">
        <f t="shared" ref="IU148:IV148" si="1367">SUM(IU136:IU147)</f>
        <v>0</v>
      </c>
      <c r="IV148" s="47">
        <f t="shared" si="1367"/>
        <v>0</v>
      </c>
      <c r="IW148" s="79"/>
      <c r="IX148" s="78">
        <f t="shared" ref="IX148:IY148" si="1368">SUM(IX136:IX147)</f>
        <v>0</v>
      </c>
      <c r="IY148" s="47">
        <f t="shared" si="1368"/>
        <v>0</v>
      </c>
      <c r="IZ148" s="79"/>
      <c r="JA148" s="78">
        <f t="shared" ref="JA148:JB148" si="1369">SUM(JA136:JA147)</f>
        <v>2E-3</v>
      </c>
      <c r="JB148" s="47">
        <f t="shared" si="1369"/>
        <v>0.01</v>
      </c>
      <c r="JC148" s="79"/>
      <c r="JD148" s="78">
        <f t="shared" ref="JD148:JE148" si="1370">SUM(JD136:JD147)</f>
        <v>0</v>
      </c>
      <c r="JE148" s="47">
        <f t="shared" si="1370"/>
        <v>0</v>
      </c>
      <c r="JF148" s="79"/>
      <c r="JG148" s="78">
        <f t="shared" ref="JG148:JH148" si="1371">SUM(JG136:JG147)</f>
        <v>0.79040999999999995</v>
      </c>
      <c r="JH148" s="47">
        <f t="shared" si="1371"/>
        <v>23.611999999999998</v>
      </c>
      <c r="JI148" s="79"/>
      <c r="JJ148" s="78">
        <f t="shared" ref="JJ148:JK148" si="1372">SUM(JJ136:JJ147)</f>
        <v>0.122</v>
      </c>
      <c r="JK148" s="47">
        <f t="shared" si="1372"/>
        <v>17.611999999999998</v>
      </c>
      <c r="JL148" s="79"/>
      <c r="JM148" s="78">
        <f t="shared" ref="JM148:JN148" si="1373">SUM(JM136:JM147)</f>
        <v>79.915399999999991</v>
      </c>
      <c r="JN148" s="47">
        <f t="shared" si="1373"/>
        <v>4399.8499999999995</v>
      </c>
      <c r="JO148" s="79"/>
      <c r="JP148" s="78">
        <f t="shared" ref="JP148:JQ148" si="1374">SUM(JP136:JP147)</f>
        <v>1.23437</v>
      </c>
      <c r="JQ148" s="47">
        <f t="shared" si="1374"/>
        <v>46.323</v>
      </c>
      <c r="JR148" s="79"/>
      <c r="JS148" s="78">
        <f t="shared" ref="JS148:JT148" si="1375">SUM(JS136:JS147)</f>
        <v>0</v>
      </c>
      <c r="JT148" s="47">
        <f t="shared" si="1375"/>
        <v>0</v>
      </c>
      <c r="JU148" s="79"/>
      <c r="JV148" s="78">
        <f t="shared" ref="JV148:JW148" si="1376">SUM(JV136:JV147)</f>
        <v>6.1897000000000002</v>
      </c>
      <c r="JW148" s="47">
        <f t="shared" si="1376"/>
        <v>344.03200000000004</v>
      </c>
      <c r="JX148" s="79"/>
      <c r="JY148" s="78">
        <f t="shared" ref="JY148:JZ148" si="1377">SUM(JY136:JY147)</f>
        <v>0</v>
      </c>
      <c r="JZ148" s="47">
        <f t="shared" si="1377"/>
        <v>0</v>
      </c>
      <c r="KA148" s="79"/>
      <c r="KB148" s="78">
        <f t="shared" ref="KB148:KC148" si="1378">SUM(KB136:KB147)</f>
        <v>30.65596</v>
      </c>
      <c r="KC148" s="47">
        <f t="shared" si="1378"/>
        <v>882.70900000000006</v>
      </c>
      <c r="KD148" s="79"/>
      <c r="KE148" s="78">
        <f t="shared" ref="KE148:KF148" si="1379">SUM(KE136:KE147)</f>
        <v>11.5832</v>
      </c>
      <c r="KF148" s="47">
        <f t="shared" si="1379"/>
        <v>50.008999999999993</v>
      </c>
      <c r="KG148" s="79"/>
      <c r="KH148" s="48" t="e">
        <f>F148+I148+L148+AM148+AS148+BB148+BH148+#REF!+BN148+BT148+BW148+CF148+CI148+DA148+DD148+DG148+DP148+DS148+DV148+EH148+EK148+EQ148+GD148+EW148+FC148+FF148+FL148+FR148+AG148+FU148+FX148+GA148+GG148+GV148+GY148+HH148+HN148+HQ148+HW148+IL148+IR148+IU148+JJ148+JM148+JP148+JS148+JV148+JY148+KB148+KE148+DJ148+CC148+AA148+AJ148+ET148+FI148+JD148+AD148+AY148+CX148+U148+II148+GM148+O148+CO148+AP148+HT148+GP148+HB148+JG148+C148+IF148+HK148+GS148+HZ148+EN148+GJ148+CU148+X148</f>
        <v>#REF!</v>
      </c>
      <c r="KI148" s="49" t="e">
        <f>G148+J148+M148+AN148+AT148+BC148+BI148+#REF!+BO148+BU148+BX148+CG148+CJ148+DB148+DE148+DH148+DQ148+DT148+DW148+EI148+EL148+ER148+GE148+EX148+FD148+FG148+FM148+FS148+AH148+FV148+FY148+GB148+GH148+GW148+GZ148+HI148+HO148+HR148+HX148+IM148+IS148+IV148+JK148+JN148+JQ148+JT148+JW148+JZ148+KC148+KF148+DK148+CD148+AB148+AK148+EU148+FJ148+JE148+AE148+AZ148+CY148+V148+IJ148+GN148+P148+CP148+AQ148+HU148+GQ148+HC148+JH148+D148+IG148+HL148+GT148+IA148+EO148+GK148+CV148+Y148</f>
        <v>#REF!</v>
      </c>
      <c r="KJ148" s="6"/>
      <c r="KK148" s="9"/>
      <c r="KL148" s="6"/>
      <c r="KM148" s="6"/>
      <c r="KN148" s="6"/>
      <c r="KO148" s="9"/>
      <c r="KP148" s="6"/>
      <c r="KQ148" s="6"/>
      <c r="KR148" s="6"/>
      <c r="KS148" s="9"/>
      <c r="KT148" s="6"/>
      <c r="KU148" s="6"/>
      <c r="KV148" s="1"/>
      <c r="KW148" s="2"/>
      <c r="KX148" s="1"/>
      <c r="KY148" s="1"/>
      <c r="KZ148" s="1"/>
      <c r="LA148" s="2"/>
      <c r="LB148" s="1"/>
      <c r="LC148" s="1"/>
      <c r="LD148" s="1"/>
      <c r="LE148" s="2"/>
      <c r="LF148" s="1"/>
      <c r="LG148" s="1"/>
      <c r="LH148" s="1"/>
      <c r="LI148" s="2"/>
      <c r="LJ148" s="1"/>
      <c r="LK148" s="1"/>
      <c r="LL148" s="1"/>
      <c r="LM148" s="2"/>
      <c r="LN148" s="1"/>
      <c r="LO148" s="1"/>
      <c r="LP148" s="1"/>
      <c r="LQ148" s="2"/>
      <c r="LR148" s="1"/>
      <c r="LS148" s="1"/>
      <c r="LT148" s="1"/>
      <c r="LU148" s="2"/>
      <c r="LV148" s="1"/>
      <c r="LW148" s="1"/>
      <c r="LX148" s="1"/>
      <c r="LY148" s="2"/>
      <c r="LZ148" s="1"/>
      <c r="MA148" s="1"/>
      <c r="MB148" s="1"/>
      <c r="MG148" s="3"/>
      <c r="ML148" s="3"/>
      <c r="MQ148" s="3"/>
      <c r="MV148" s="3"/>
      <c r="NA148" s="3"/>
      <c r="NF148" s="3"/>
      <c r="NK148" s="3"/>
      <c r="NP148" s="3"/>
      <c r="NU148" s="3"/>
      <c r="NZ148" s="3"/>
      <c r="OE148" s="3"/>
      <c r="OJ148" s="3"/>
      <c r="OO148" s="3"/>
      <c r="OT148" s="3"/>
      <c r="OY148" s="3"/>
    </row>
    <row r="149" spans="1:415" x14ac:dyDescent="0.3">
      <c r="A149" s="57">
        <v>2020</v>
      </c>
      <c r="B149" s="58" t="s">
        <v>5</v>
      </c>
      <c r="C149" s="63">
        <v>0</v>
      </c>
      <c r="D149" s="14">
        <v>0</v>
      </c>
      <c r="E149" s="64">
        <v>0</v>
      </c>
      <c r="F149" s="63">
        <v>0</v>
      </c>
      <c r="G149" s="14">
        <v>0</v>
      </c>
      <c r="H149" s="64">
        <v>0</v>
      </c>
      <c r="I149" s="63">
        <v>0</v>
      </c>
      <c r="J149" s="14">
        <v>0</v>
      </c>
      <c r="K149" s="64">
        <v>0</v>
      </c>
      <c r="L149" s="63">
        <v>0</v>
      </c>
      <c r="M149" s="14">
        <v>0</v>
      </c>
      <c r="N149" s="64">
        <v>0</v>
      </c>
      <c r="O149" s="63">
        <v>0</v>
      </c>
      <c r="P149" s="14">
        <v>0</v>
      </c>
      <c r="Q149" s="64">
        <v>0</v>
      </c>
      <c r="R149" s="63"/>
      <c r="S149" s="14"/>
      <c r="T149" s="64"/>
      <c r="U149" s="63">
        <v>0</v>
      </c>
      <c r="V149" s="14">
        <v>0</v>
      </c>
      <c r="W149" s="64">
        <v>0</v>
      </c>
      <c r="X149" s="63">
        <v>0</v>
      </c>
      <c r="Y149" s="14">
        <v>0</v>
      </c>
      <c r="Z149" s="64">
        <v>0</v>
      </c>
      <c r="AA149" s="63">
        <v>47.455179999999999</v>
      </c>
      <c r="AB149" s="14">
        <v>1395.818</v>
      </c>
      <c r="AC149" s="64">
        <f t="shared" ref="AC149:AC151" si="1380">AB149/AA149*1000</f>
        <v>29413.395966467728</v>
      </c>
      <c r="AD149" s="63">
        <v>0</v>
      </c>
      <c r="AE149" s="14">
        <v>0</v>
      </c>
      <c r="AF149" s="64">
        <v>0</v>
      </c>
      <c r="AG149" s="63">
        <v>0</v>
      </c>
      <c r="AH149" s="14">
        <v>0</v>
      </c>
      <c r="AI149" s="64">
        <v>0</v>
      </c>
      <c r="AJ149" s="63">
        <v>0</v>
      </c>
      <c r="AK149" s="14">
        <v>0</v>
      </c>
      <c r="AL149" s="64">
        <v>0</v>
      </c>
      <c r="AM149" s="63">
        <v>0</v>
      </c>
      <c r="AN149" s="14">
        <v>0</v>
      </c>
      <c r="AO149" s="64">
        <v>0</v>
      </c>
      <c r="AP149" s="63">
        <v>0</v>
      </c>
      <c r="AQ149" s="14">
        <v>0</v>
      </c>
      <c r="AR149" s="64">
        <v>0</v>
      </c>
      <c r="AS149" s="63">
        <v>0</v>
      </c>
      <c r="AT149" s="14">
        <v>0</v>
      </c>
      <c r="AU149" s="64">
        <v>0</v>
      </c>
      <c r="AV149" s="63">
        <v>0</v>
      </c>
      <c r="AW149" s="14">
        <v>0</v>
      </c>
      <c r="AX149" s="64">
        <v>0</v>
      </c>
      <c r="AY149" s="63">
        <v>0</v>
      </c>
      <c r="AZ149" s="14">
        <v>0</v>
      </c>
      <c r="BA149" s="64">
        <v>0</v>
      </c>
      <c r="BB149" s="63">
        <v>0</v>
      </c>
      <c r="BC149" s="14">
        <v>0</v>
      </c>
      <c r="BD149" s="64">
        <v>0</v>
      </c>
      <c r="BE149" s="63"/>
      <c r="BF149" s="14"/>
      <c r="BG149" s="64"/>
      <c r="BH149" s="63">
        <v>0</v>
      </c>
      <c r="BI149" s="14">
        <v>0</v>
      </c>
      <c r="BJ149" s="64">
        <v>0</v>
      </c>
      <c r="BK149" s="63">
        <v>0.74</v>
      </c>
      <c r="BL149" s="14">
        <v>32.045000000000002</v>
      </c>
      <c r="BM149" s="64">
        <f t="shared" ref="BM149:BM160" si="1381">IF(BK149=0,0,BL149/BK149*1000)</f>
        <v>43304.054054054053</v>
      </c>
      <c r="BN149" s="63">
        <v>0</v>
      </c>
      <c r="BO149" s="14">
        <v>0</v>
      </c>
      <c r="BP149" s="64">
        <v>0</v>
      </c>
      <c r="BQ149" s="63"/>
      <c r="BR149" s="14"/>
      <c r="BS149" s="64"/>
      <c r="BT149" s="63">
        <v>0</v>
      </c>
      <c r="BU149" s="14">
        <v>0</v>
      </c>
      <c r="BV149" s="64">
        <v>0</v>
      </c>
      <c r="BW149" s="63">
        <v>0</v>
      </c>
      <c r="BX149" s="14">
        <v>0</v>
      </c>
      <c r="BY149" s="64">
        <v>0</v>
      </c>
      <c r="BZ149" s="63"/>
      <c r="CA149" s="14"/>
      <c r="CB149" s="64"/>
      <c r="CC149" s="63">
        <v>12.042999999999999</v>
      </c>
      <c r="CD149" s="14">
        <v>329.95100000000002</v>
      </c>
      <c r="CE149" s="64">
        <f t="shared" ref="CE149:CE151" si="1382">CD149/CC149*1000</f>
        <v>27397.741426554847</v>
      </c>
      <c r="CF149" s="63">
        <v>0</v>
      </c>
      <c r="CG149" s="14">
        <v>0</v>
      </c>
      <c r="CH149" s="64">
        <v>0</v>
      </c>
      <c r="CI149" s="63">
        <v>0</v>
      </c>
      <c r="CJ149" s="14">
        <v>0</v>
      </c>
      <c r="CK149" s="64">
        <v>0</v>
      </c>
      <c r="CL149" s="63">
        <v>0</v>
      </c>
      <c r="CM149" s="14">
        <v>0</v>
      </c>
      <c r="CN149" s="64">
        <f t="shared" ref="CN149:CN160" si="1383">IF(CL149=0,0,CM149/CL149*1000)</f>
        <v>0</v>
      </c>
      <c r="CO149" s="63">
        <v>0</v>
      </c>
      <c r="CP149" s="14">
        <v>0</v>
      </c>
      <c r="CQ149" s="64">
        <v>0</v>
      </c>
      <c r="CR149" s="63">
        <v>0</v>
      </c>
      <c r="CS149" s="14">
        <v>0</v>
      </c>
      <c r="CT149" s="64">
        <f t="shared" ref="CT149:CT160" si="1384">IF(CR149=0,0,CS149/CR149*1000)</f>
        <v>0</v>
      </c>
      <c r="CU149" s="63">
        <v>0</v>
      </c>
      <c r="CV149" s="14">
        <v>0</v>
      </c>
      <c r="CW149" s="64">
        <v>0</v>
      </c>
      <c r="CX149" s="63">
        <v>0</v>
      </c>
      <c r="CY149" s="14">
        <v>0</v>
      </c>
      <c r="CZ149" s="64">
        <v>0</v>
      </c>
      <c r="DA149" s="63">
        <v>1.873E-2</v>
      </c>
      <c r="DB149" s="14">
        <v>0.87</v>
      </c>
      <c r="DC149" s="64">
        <f t="shared" ref="DC149" si="1385">DB149/DA149*1000</f>
        <v>46449.546182594764</v>
      </c>
      <c r="DD149" s="63">
        <v>0</v>
      </c>
      <c r="DE149" s="14">
        <v>0</v>
      </c>
      <c r="DF149" s="64">
        <v>0</v>
      </c>
      <c r="DG149" s="63">
        <v>0</v>
      </c>
      <c r="DH149" s="14">
        <v>0</v>
      </c>
      <c r="DI149" s="64">
        <v>0</v>
      </c>
      <c r="DJ149" s="63">
        <v>0</v>
      </c>
      <c r="DK149" s="14">
        <v>0</v>
      </c>
      <c r="DL149" s="64">
        <v>0</v>
      </c>
      <c r="DM149" s="63">
        <v>0</v>
      </c>
      <c r="DN149" s="14">
        <v>0</v>
      </c>
      <c r="DO149" s="64">
        <v>0</v>
      </c>
      <c r="DP149" s="63">
        <v>0</v>
      </c>
      <c r="DQ149" s="14">
        <v>0</v>
      </c>
      <c r="DR149" s="64">
        <v>0</v>
      </c>
      <c r="DS149" s="63">
        <v>0</v>
      </c>
      <c r="DT149" s="14">
        <v>0</v>
      </c>
      <c r="DU149" s="64">
        <v>0</v>
      </c>
      <c r="DV149" s="63">
        <v>0</v>
      </c>
      <c r="DW149" s="14">
        <v>0</v>
      </c>
      <c r="DX149" s="64">
        <v>0</v>
      </c>
      <c r="DY149" s="63">
        <v>0</v>
      </c>
      <c r="DZ149" s="14">
        <v>0</v>
      </c>
      <c r="EA149" s="64">
        <f t="shared" ref="EA149:EA160" si="1386">IF(DY149=0,0,DZ149/DY149*1000)</f>
        <v>0</v>
      </c>
      <c r="EB149" s="63">
        <v>0</v>
      </c>
      <c r="EC149" s="14">
        <v>0</v>
      </c>
      <c r="ED149" s="64">
        <f t="shared" ref="ED149:ED160" si="1387">IF(EB149=0,0,EC149/EB149*1000)</f>
        <v>0</v>
      </c>
      <c r="EE149" s="63">
        <v>0</v>
      </c>
      <c r="EF149" s="14">
        <v>0</v>
      </c>
      <c r="EG149" s="64">
        <v>0</v>
      </c>
      <c r="EH149" s="63">
        <v>0</v>
      </c>
      <c r="EI149" s="14">
        <v>0</v>
      </c>
      <c r="EJ149" s="64">
        <v>0</v>
      </c>
      <c r="EK149" s="63">
        <v>0</v>
      </c>
      <c r="EL149" s="14">
        <v>0</v>
      </c>
      <c r="EM149" s="64">
        <v>0</v>
      </c>
      <c r="EN149" s="63">
        <v>0</v>
      </c>
      <c r="EO149" s="14">
        <v>0</v>
      </c>
      <c r="EP149" s="64">
        <v>0</v>
      </c>
      <c r="EQ149" s="63">
        <v>0</v>
      </c>
      <c r="ER149" s="14">
        <v>0</v>
      </c>
      <c r="ES149" s="64">
        <v>0</v>
      </c>
      <c r="ET149" s="63">
        <v>2.2854399999999999</v>
      </c>
      <c r="EU149" s="14">
        <v>85.147999999999996</v>
      </c>
      <c r="EV149" s="64">
        <f t="shared" ref="EV149:EV151" si="1388">EU149/ET149*1000</f>
        <v>37256.720806496778</v>
      </c>
      <c r="EW149" s="63">
        <v>0</v>
      </c>
      <c r="EX149" s="14">
        <v>0</v>
      </c>
      <c r="EY149" s="64">
        <v>0</v>
      </c>
      <c r="EZ149" s="63"/>
      <c r="FA149" s="14"/>
      <c r="FB149" s="64"/>
      <c r="FC149" s="63">
        <v>0</v>
      </c>
      <c r="FD149" s="14">
        <v>0</v>
      </c>
      <c r="FE149" s="64">
        <v>0</v>
      </c>
      <c r="FF149" s="63">
        <v>0.05</v>
      </c>
      <c r="FG149" s="14">
        <v>2.4129999999999998</v>
      </c>
      <c r="FH149" s="64">
        <f t="shared" ref="FH149:FH151" si="1389">FG149/FF149*1000</f>
        <v>48259.999999999993</v>
      </c>
      <c r="FI149" s="63">
        <v>0</v>
      </c>
      <c r="FJ149" s="14">
        <v>0</v>
      </c>
      <c r="FK149" s="64">
        <v>0</v>
      </c>
      <c r="FL149" s="63">
        <v>0</v>
      </c>
      <c r="FM149" s="14">
        <v>0</v>
      </c>
      <c r="FN149" s="64">
        <v>0</v>
      </c>
      <c r="FO149" s="63">
        <v>0</v>
      </c>
      <c r="FP149" s="14">
        <v>0</v>
      </c>
      <c r="FQ149" s="64">
        <f t="shared" ref="FQ149:FQ160" si="1390">IF(FO149=0,0,FP149/FO149*1000)</f>
        <v>0</v>
      </c>
      <c r="FR149" s="63">
        <v>0</v>
      </c>
      <c r="FS149" s="14">
        <v>0</v>
      </c>
      <c r="FT149" s="64">
        <v>0</v>
      </c>
      <c r="FU149" s="63">
        <v>7.4547100000000004</v>
      </c>
      <c r="FV149" s="14">
        <v>137.25399999999999</v>
      </c>
      <c r="FW149" s="64">
        <f t="shared" ref="FW149:FW151" si="1391">FV149/FU149*1000</f>
        <v>18411.715546278792</v>
      </c>
      <c r="FX149" s="63">
        <v>22.021459999999998</v>
      </c>
      <c r="FY149" s="14">
        <v>361.85</v>
      </c>
      <c r="FZ149" s="64">
        <f t="shared" ref="FZ149:FZ151" si="1392">FY149/FX149*1000</f>
        <v>16431.698897348317</v>
      </c>
      <c r="GA149" s="63">
        <v>0</v>
      </c>
      <c r="GB149" s="14">
        <v>0</v>
      </c>
      <c r="GC149" s="64">
        <v>0</v>
      </c>
      <c r="GD149" s="63">
        <v>0</v>
      </c>
      <c r="GE149" s="14">
        <v>0</v>
      </c>
      <c r="GF149" s="64">
        <v>0</v>
      </c>
      <c r="GG149" s="63">
        <v>0</v>
      </c>
      <c r="GH149" s="14">
        <v>0</v>
      </c>
      <c r="GI149" s="64">
        <v>0</v>
      </c>
      <c r="GJ149" s="63">
        <v>0</v>
      </c>
      <c r="GK149" s="14">
        <v>0</v>
      </c>
      <c r="GL149" s="64">
        <v>0</v>
      </c>
      <c r="GM149" s="63">
        <v>0</v>
      </c>
      <c r="GN149" s="14">
        <v>0</v>
      </c>
      <c r="GO149" s="64">
        <v>0</v>
      </c>
      <c r="GP149" s="63">
        <v>0</v>
      </c>
      <c r="GQ149" s="14">
        <v>0</v>
      </c>
      <c r="GR149" s="64">
        <v>0</v>
      </c>
      <c r="GS149" s="63">
        <v>0</v>
      </c>
      <c r="GT149" s="14">
        <v>0</v>
      </c>
      <c r="GU149" s="64">
        <v>0</v>
      </c>
      <c r="GV149" s="63">
        <v>0</v>
      </c>
      <c r="GW149" s="14">
        <v>0</v>
      </c>
      <c r="GX149" s="64">
        <v>0</v>
      </c>
      <c r="GY149" s="63">
        <v>0</v>
      </c>
      <c r="GZ149" s="14">
        <v>0</v>
      </c>
      <c r="HA149" s="64">
        <v>0</v>
      </c>
      <c r="HB149" s="63">
        <v>0</v>
      </c>
      <c r="HC149" s="14">
        <v>0</v>
      </c>
      <c r="HD149" s="64">
        <v>0</v>
      </c>
      <c r="HE149" s="63">
        <v>0</v>
      </c>
      <c r="HF149" s="14">
        <v>0</v>
      </c>
      <c r="HG149" s="64">
        <f t="shared" ref="HG149:HG160" si="1393">IF(HE149=0,0,HF149/HE149*1000)</f>
        <v>0</v>
      </c>
      <c r="HH149" s="63">
        <v>0</v>
      </c>
      <c r="HI149" s="14">
        <v>0</v>
      </c>
      <c r="HJ149" s="64">
        <v>0</v>
      </c>
      <c r="HK149" s="63">
        <v>53.061</v>
      </c>
      <c r="HL149" s="14">
        <v>1896.5840000000001</v>
      </c>
      <c r="HM149" s="64">
        <f t="shared" ref="HM149:HM151" si="1394">HL149/HK149*1000</f>
        <v>35743.465068506062</v>
      </c>
      <c r="HN149" s="63">
        <v>0</v>
      </c>
      <c r="HO149" s="14">
        <v>0</v>
      </c>
      <c r="HP149" s="64">
        <v>0</v>
      </c>
      <c r="HQ149" s="63">
        <v>4.0599999999999994E-3</v>
      </c>
      <c r="HR149" s="14">
        <v>0.59299999999999997</v>
      </c>
      <c r="HS149" s="64">
        <f t="shared" ref="HS149:HS151" si="1395">HR149/HQ149*1000</f>
        <v>146059.11330049264</v>
      </c>
      <c r="HT149" s="63">
        <v>0</v>
      </c>
      <c r="HU149" s="14">
        <v>0</v>
      </c>
      <c r="HV149" s="64">
        <v>0</v>
      </c>
      <c r="HW149" s="63">
        <v>0</v>
      </c>
      <c r="HX149" s="14">
        <v>0</v>
      </c>
      <c r="HY149" s="64">
        <v>0</v>
      </c>
      <c r="HZ149" s="63">
        <v>0</v>
      </c>
      <c r="IA149" s="14">
        <v>0</v>
      </c>
      <c r="IB149" s="64">
        <v>0</v>
      </c>
      <c r="IC149" s="63">
        <v>0</v>
      </c>
      <c r="ID149" s="14">
        <v>0</v>
      </c>
      <c r="IE149" s="64">
        <f t="shared" ref="IE149:IE160" si="1396">IF(IC149=0,0,ID149/IC149*1000)</f>
        <v>0</v>
      </c>
      <c r="IF149" s="63">
        <v>0</v>
      </c>
      <c r="IG149" s="14">
        <v>0</v>
      </c>
      <c r="IH149" s="64">
        <v>0</v>
      </c>
      <c r="II149" s="63">
        <v>0</v>
      </c>
      <c r="IJ149" s="14">
        <v>0</v>
      </c>
      <c r="IK149" s="64">
        <v>0</v>
      </c>
      <c r="IL149" s="63">
        <v>0</v>
      </c>
      <c r="IM149" s="14">
        <v>0</v>
      </c>
      <c r="IN149" s="64">
        <v>0</v>
      </c>
      <c r="IO149" s="63">
        <v>0</v>
      </c>
      <c r="IP149" s="14">
        <v>0</v>
      </c>
      <c r="IQ149" s="64">
        <v>0</v>
      </c>
      <c r="IR149" s="63">
        <v>0</v>
      </c>
      <c r="IS149" s="14">
        <v>0</v>
      </c>
      <c r="IT149" s="64">
        <v>0</v>
      </c>
      <c r="IU149" s="63">
        <v>0</v>
      </c>
      <c r="IV149" s="14">
        <v>0</v>
      </c>
      <c r="IW149" s="64">
        <v>0</v>
      </c>
      <c r="IX149" s="63">
        <v>0</v>
      </c>
      <c r="IY149" s="14">
        <v>0</v>
      </c>
      <c r="IZ149" s="64">
        <f t="shared" ref="IZ149:IZ160" si="1397">IF(IX149=0,0,IY149/IX149*1000)</f>
        <v>0</v>
      </c>
      <c r="JA149" s="63">
        <v>0</v>
      </c>
      <c r="JB149" s="14">
        <v>0</v>
      </c>
      <c r="JC149" s="64">
        <v>0</v>
      </c>
      <c r="JD149" s="63">
        <v>0</v>
      </c>
      <c r="JE149" s="14">
        <v>0</v>
      </c>
      <c r="JF149" s="64">
        <v>0</v>
      </c>
      <c r="JG149" s="63">
        <v>0</v>
      </c>
      <c r="JH149" s="14">
        <v>0</v>
      </c>
      <c r="JI149" s="64">
        <v>0</v>
      </c>
      <c r="JJ149" s="63">
        <v>0</v>
      </c>
      <c r="JK149" s="14">
        <v>0</v>
      </c>
      <c r="JL149" s="64">
        <v>0</v>
      </c>
      <c r="JM149" s="63">
        <v>0.1875</v>
      </c>
      <c r="JN149" s="14">
        <v>44.23</v>
      </c>
      <c r="JO149" s="64">
        <f t="shared" ref="JO149:JO151" si="1398">JN149/JM149*1000</f>
        <v>235893.33333333331</v>
      </c>
      <c r="JP149" s="63">
        <v>0</v>
      </c>
      <c r="JQ149" s="14">
        <v>0</v>
      </c>
      <c r="JR149" s="64">
        <v>0</v>
      </c>
      <c r="JS149" s="63">
        <v>5.0000000000000001E-4</v>
      </c>
      <c r="JT149" s="14">
        <v>0.01</v>
      </c>
      <c r="JU149" s="64">
        <f t="shared" ref="JU149" si="1399">JT149/JS149*1000</f>
        <v>20000</v>
      </c>
      <c r="JV149" s="63">
        <v>1.558E-2</v>
      </c>
      <c r="JW149" s="14">
        <v>0.83199999999999996</v>
      </c>
      <c r="JX149" s="64">
        <f t="shared" ref="JX149:JX150" si="1400">JW149/JV149*1000</f>
        <v>53401.797175866493</v>
      </c>
      <c r="JY149" s="63">
        <v>0</v>
      </c>
      <c r="JZ149" s="14">
        <v>0</v>
      </c>
      <c r="KA149" s="64">
        <v>0</v>
      </c>
      <c r="KB149" s="63">
        <v>7.3799999999999991E-2</v>
      </c>
      <c r="KC149" s="14">
        <v>3.6080000000000001</v>
      </c>
      <c r="KD149" s="64">
        <f t="shared" ref="KD149:KD151" si="1401">KC149/KB149*1000</f>
        <v>48888.888888888898</v>
      </c>
      <c r="KE149" s="63">
        <v>1.2199999999999999E-2</v>
      </c>
      <c r="KF149" s="14">
        <v>0.28699999999999998</v>
      </c>
      <c r="KG149" s="64">
        <f t="shared" ref="KG149:KG151" si="1402">KF149/KE149*1000</f>
        <v>23524.590163934427</v>
      </c>
      <c r="KH149" s="11" t="e">
        <f>F149+I149+L149+AM149+AS149+BB149+BH149+#REF!+BN149+BT149+BW149+CF149+CI149+DA149+DD149+DG149+DP149+DS149+DV149+EH149+EK149+EQ149+GD149+EW149+FC149+FF149+FL149+FR149+AG149+FU149+FX149+GA149+GG149+GV149+GY149+HH149+HN149+HQ149+HW149+IL149+IR149+IU149+JJ149+JM149+JP149+JS149+JV149+JY149+KB149+KE149+DJ149+CC149+AA149+AJ149+ET149+FI149+JD149+AD149+AY149+CX149+U149+II149+GM149+O149+CO149+AP149+HT149+GP149+HB149+JG149+C149+IF149+HK149+GS149+HZ149+EN149+GJ149+CU149+X149+IO149+DM149+EE149</f>
        <v>#REF!</v>
      </c>
      <c r="KI149" s="21" t="e">
        <f>G149+J149+M149+AN149+AT149+BC149+BI149+#REF!+BO149+BU149+BX149+CG149+CJ149+DB149+DE149+DH149+DQ149+DT149+DW149+EI149+EL149+ER149+GE149+EX149+FD149+FG149+FM149+FS149+AH149+FV149+FY149+GB149+GH149+GW149+GZ149+HI149+HO149+HR149+HX149+IM149+IS149+IV149+JK149+JN149+JQ149+JT149+JW149+JZ149+KC149+KF149+DK149+CD149+AB149+AK149+EU149+FJ149+JE149+AE149+AZ149+CY149+V149+IJ149+GN149+P149+CP149+AQ149+HU149+GQ149+HC149+JH149+D149+IG149+HL149+GT149+IA149+EO149+GK149+CV149+Y149+IP149+DN149+EF149</f>
        <v>#REF!</v>
      </c>
    </row>
    <row r="150" spans="1:415" x14ac:dyDescent="0.3">
      <c r="A150" s="57">
        <v>2020</v>
      </c>
      <c r="B150" s="58" t="s">
        <v>6</v>
      </c>
      <c r="C150" s="63">
        <v>0</v>
      </c>
      <c r="D150" s="14">
        <v>0</v>
      </c>
      <c r="E150" s="64">
        <v>0</v>
      </c>
      <c r="F150" s="63">
        <v>0</v>
      </c>
      <c r="G150" s="14">
        <v>0</v>
      </c>
      <c r="H150" s="64">
        <v>0</v>
      </c>
      <c r="I150" s="63">
        <v>0</v>
      </c>
      <c r="J150" s="14">
        <v>0</v>
      </c>
      <c r="K150" s="64">
        <v>0</v>
      </c>
      <c r="L150" s="63">
        <v>0</v>
      </c>
      <c r="M150" s="14">
        <v>0</v>
      </c>
      <c r="N150" s="64">
        <v>0</v>
      </c>
      <c r="O150" s="63">
        <v>0</v>
      </c>
      <c r="P150" s="14">
        <v>0</v>
      </c>
      <c r="Q150" s="64">
        <v>0</v>
      </c>
      <c r="R150" s="63"/>
      <c r="S150" s="14"/>
      <c r="T150" s="64"/>
      <c r="U150" s="63">
        <v>0</v>
      </c>
      <c r="V150" s="14">
        <v>0</v>
      </c>
      <c r="W150" s="64">
        <v>0</v>
      </c>
      <c r="X150" s="63">
        <v>0</v>
      </c>
      <c r="Y150" s="14">
        <v>0</v>
      </c>
      <c r="Z150" s="64">
        <v>0</v>
      </c>
      <c r="AA150" s="63">
        <v>0</v>
      </c>
      <c r="AB150" s="14">
        <v>0</v>
      </c>
      <c r="AC150" s="64">
        <v>0</v>
      </c>
      <c r="AD150" s="63">
        <v>0</v>
      </c>
      <c r="AE150" s="14">
        <v>0</v>
      </c>
      <c r="AF150" s="64">
        <v>0</v>
      </c>
      <c r="AG150" s="63">
        <v>0</v>
      </c>
      <c r="AH150" s="14">
        <v>0</v>
      </c>
      <c r="AI150" s="64">
        <v>0</v>
      </c>
      <c r="AJ150" s="63">
        <v>0</v>
      </c>
      <c r="AK150" s="14">
        <v>0</v>
      </c>
      <c r="AL150" s="64">
        <v>0</v>
      </c>
      <c r="AM150" s="63">
        <v>0</v>
      </c>
      <c r="AN150" s="14">
        <v>0</v>
      </c>
      <c r="AO150" s="64">
        <v>0</v>
      </c>
      <c r="AP150" s="63">
        <v>0</v>
      </c>
      <c r="AQ150" s="14">
        <v>0</v>
      </c>
      <c r="AR150" s="64">
        <v>0</v>
      </c>
      <c r="AS150" s="63">
        <v>0</v>
      </c>
      <c r="AT150" s="14">
        <v>0</v>
      </c>
      <c r="AU150" s="64">
        <v>0</v>
      </c>
      <c r="AV150" s="63">
        <v>0</v>
      </c>
      <c r="AW150" s="14">
        <v>0</v>
      </c>
      <c r="AX150" s="64">
        <v>0</v>
      </c>
      <c r="AY150" s="63">
        <v>0</v>
      </c>
      <c r="AZ150" s="14">
        <v>0</v>
      </c>
      <c r="BA150" s="64">
        <v>0</v>
      </c>
      <c r="BB150" s="63">
        <v>0</v>
      </c>
      <c r="BC150" s="14">
        <v>0</v>
      </c>
      <c r="BD150" s="64">
        <v>0</v>
      </c>
      <c r="BE150" s="63"/>
      <c r="BF150" s="14"/>
      <c r="BG150" s="64"/>
      <c r="BH150" s="63">
        <v>0</v>
      </c>
      <c r="BI150" s="14">
        <v>0</v>
      </c>
      <c r="BJ150" s="64">
        <v>0</v>
      </c>
      <c r="BK150" s="63">
        <v>0</v>
      </c>
      <c r="BL150" s="14">
        <v>0</v>
      </c>
      <c r="BM150" s="64">
        <f t="shared" si="1381"/>
        <v>0</v>
      </c>
      <c r="BN150" s="63">
        <v>0</v>
      </c>
      <c r="BO150" s="14">
        <v>0</v>
      </c>
      <c r="BP150" s="64">
        <v>0</v>
      </c>
      <c r="BQ150" s="63"/>
      <c r="BR150" s="14"/>
      <c r="BS150" s="64"/>
      <c r="BT150" s="63">
        <v>0</v>
      </c>
      <c r="BU150" s="14">
        <v>0</v>
      </c>
      <c r="BV150" s="64">
        <v>0</v>
      </c>
      <c r="BW150" s="63">
        <v>0</v>
      </c>
      <c r="BX150" s="14">
        <v>0</v>
      </c>
      <c r="BY150" s="64">
        <v>0</v>
      </c>
      <c r="BZ150" s="63"/>
      <c r="CA150" s="14"/>
      <c r="CB150" s="64"/>
      <c r="CC150" s="63">
        <v>0</v>
      </c>
      <c r="CD150" s="14">
        <v>0</v>
      </c>
      <c r="CE150" s="64">
        <v>0</v>
      </c>
      <c r="CF150" s="63">
        <v>0</v>
      </c>
      <c r="CG150" s="14">
        <v>0</v>
      </c>
      <c r="CH150" s="64">
        <v>0</v>
      </c>
      <c r="CI150" s="63">
        <v>0</v>
      </c>
      <c r="CJ150" s="14">
        <v>0</v>
      </c>
      <c r="CK150" s="64">
        <v>0</v>
      </c>
      <c r="CL150" s="63">
        <v>0</v>
      </c>
      <c r="CM150" s="14">
        <v>0</v>
      </c>
      <c r="CN150" s="64">
        <f t="shared" si="1383"/>
        <v>0</v>
      </c>
      <c r="CO150" s="63">
        <v>0</v>
      </c>
      <c r="CP150" s="14">
        <v>0</v>
      </c>
      <c r="CQ150" s="64">
        <v>0</v>
      </c>
      <c r="CR150" s="63">
        <v>0</v>
      </c>
      <c r="CS150" s="14">
        <v>0</v>
      </c>
      <c r="CT150" s="64">
        <f t="shared" si="1384"/>
        <v>0</v>
      </c>
      <c r="CU150" s="63">
        <v>0</v>
      </c>
      <c r="CV150" s="14">
        <v>0</v>
      </c>
      <c r="CW150" s="64">
        <v>0</v>
      </c>
      <c r="CX150" s="63">
        <v>0</v>
      </c>
      <c r="CY150" s="14">
        <v>0</v>
      </c>
      <c r="CZ150" s="64">
        <v>0</v>
      </c>
      <c r="DA150" s="63">
        <v>0</v>
      </c>
      <c r="DB150" s="14">
        <v>0</v>
      </c>
      <c r="DC150" s="64">
        <v>0</v>
      </c>
      <c r="DD150" s="63">
        <v>0</v>
      </c>
      <c r="DE150" s="14">
        <v>0</v>
      </c>
      <c r="DF150" s="64">
        <v>0</v>
      </c>
      <c r="DG150" s="63">
        <v>0</v>
      </c>
      <c r="DH150" s="14">
        <v>0</v>
      </c>
      <c r="DI150" s="64">
        <v>0</v>
      </c>
      <c r="DJ150" s="63">
        <v>0</v>
      </c>
      <c r="DK150" s="14">
        <v>0</v>
      </c>
      <c r="DL150" s="64">
        <v>0</v>
      </c>
      <c r="DM150" s="63">
        <v>0</v>
      </c>
      <c r="DN150" s="14">
        <v>0</v>
      </c>
      <c r="DO150" s="64">
        <v>0</v>
      </c>
      <c r="DP150" s="63">
        <v>0</v>
      </c>
      <c r="DQ150" s="14">
        <v>0</v>
      </c>
      <c r="DR150" s="64">
        <v>0</v>
      </c>
      <c r="DS150" s="63">
        <v>2.1749999999999999E-2</v>
      </c>
      <c r="DT150" s="14">
        <v>0.92900000000000005</v>
      </c>
      <c r="DU150" s="64">
        <f t="shared" ref="DU150" si="1403">DT150/DS150*1000</f>
        <v>42712.643678160923</v>
      </c>
      <c r="DV150" s="63">
        <v>0</v>
      </c>
      <c r="DW150" s="14">
        <v>0</v>
      </c>
      <c r="DX150" s="64">
        <v>0</v>
      </c>
      <c r="DY150" s="63">
        <v>0</v>
      </c>
      <c r="DZ150" s="14">
        <v>0</v>
      </c>
      <c r="EA150" s="64">
        <f t="shared" si="1386"/>
        <v>0</v>
      </c>
      <c r="EB150" s="63">
        <v>0</v>
      </c>
      <c r="EC150" s="14">
        <v>0</v>
      </c>
      <c r="ED150" s="64">
        <f t="shared" si="1387"/>
        <v>0</v>
      </c>
      <c r="EE150" s="63">
        <v>0</v>
      </c>
      <c r="EF150" s="14">
        <v>0</v>
      </c>
      <c r="EG150" s="64">
        <v>0</v>
      </c>
      <c r="EH150" s="63">
        <v>0</v>
      </c>
      <c r="EI150" s="14">
        <v>0</v>
      </c>
      <c r="EJ150" s="64">
        <v>0</v>
      </c>
      <c r="EK150" s="63">
        <v>0</v>
      </c>
      <c r="EL150" s="14">
        <v>0</v>
      </c>
      <c r="EM150" s="64">
        <v>0</v>
      </c>
      <c r="EN150" s="63">
        <v>0</v>
      </c>
      <c r="EO150" s="14">
        <v>0</v>
      </c>
      <c r="EP150" s="64">
        <v>0</v>
      </c>
      <c r="EQ150" s="63">
        <v>0</v>
      </c>
      <c r="ER150" s="14">
        <v>0</v>
      </c>
      <c r="ES150" s="64">
        <v>0</v>
      </c>
      <c r="ET150" s="63">
        <v>0</v>
      </c>
      <c r="EU150" s="14">
        <v>0</v>
      </c>
      <c r="EV150" s="64">
        <v>0</v>
      </c>
      <c r="EW150" s="63">
        <v>0</v>
      </c>
      <c r="EX150" s="14">
        <v>0</v>
      </c>
      <c r="EY150" s="64">
        <v>0</v>
      </c>
      <c r="EZ150" s="63"/>
      <c r="FA150" s="14"/>
      <c r="FB150" s="64"/>
      <c r="FC150" s="63">
        <v>0</v>
      </c>
      <c r="FD150" s="14">
        <v>0</v>
      </c>
      <c r="FE150" s="64">
        <v>0</v>
      </c>
      <c r="FF150" s="63">
        <v>0</v>
      </c>
      <c r="FG150" s="14">
        <v>0</v>
      </c>
      <c r="FH150" s="64">
        <v>0</v>
      </c>
      <c r="FI150" s="63">
        <v>0</v>
      </c>
      <c r="FJ150" s="14">
        <v>0</v>
      </c>
      <c r="FK150" s="64">
        <v>0</v>
      </c>
      <c r="FL150" s="63">
        <v>0</v>
      </c>
      <c r="FM150" s="14">
        <v>0</v>
      </c>
      <c r="FN150" s="64">
        <v>0</v>
      </c>
      <c r="FO150" s="63">
        <v>0</v>
      </c>
      <c r="FP150" s="14">
        <v>0</v>
      </c>
      <c r="FQ150" s="64">
        <f t="shared" si="1390"/>
        <v>0</v>
      </c>
      <c r="FR150" s="63">
        <v>0</v>
      </c>
      <c r="FS150" s="14">
        <v>0</v>
      </c>
      <c r="FT150" s="64">
        <v>0</v>
      </c>
      <c r="FU150" s="63">
        <v>5.3363100000000001</v>
      </c>
      <c r="FV150" s="14">
        <v>90.629000000000005</v>
      </c>
      <c r="FW150" s="64">
        <f t="shared" si="1391"/>
        <v>16983.458607164877</v>
      </c>
      <c r="FX150" s="63">
        <v>0</v>
      </c>
      <c r="FY150" s="14">
        <v>0</v>
      </c>
      <c r="FZ150" s="64">
        <v>0</v>
      </c>
      <c r="GA150" s="63">
        <v>0</v>
      </c>
      <c r="GB150" s="14">
        <v>0</v>
      </c>
      <c r="GC150" s="64">
        <v>0</v>
      </c>
      <c r="GD150" s="63">
        <v>0</v>
      </c>
      <c r="GE150" s="14">
        <v>0</v>
      </c>
      <c r="GF150" s="64">
        <v>0</v>
      </c>
      <c r="GG150" s="63">
        <v>0</v>
      </c>
      <c r="GH150" s="14">
        <v>0</v>
      </c>
      <c r="GI150" s="64">
        <v>0</v>
      </c>
      <c r="GJ150" s="63">
        <v>0</v>
      </c>
      <c r="GK150" s="14">
        <v>0</v>
      </c>
      <c r="GL150" s="64">
        <v>0</v>
      </c>
      <c r="GM150" s="63">
        <v>0</v>
      </c>
      <c r="GN150" s="14">
        <v>0</v>
      </c>
      <c r="GO150" s="64">
        <v>0</v>
      </c>
      <c r="GP150" s="63">
        <v>0</v>
      </c>
      <c r="GQ150" s="14">
        <v>0</v>
      </c>
      <c r="GR150" s="64">
        <v>0</v>
      </c>
      <c r="GS150" s="63">
        <v>0</v>
      </c>
      <c r="GT150" s="14">
        <v>0</v>
      </c>
      <c r="GU150" s="64">
        <v>0</v>
      </c>
      <c r="GV150" s="63">
        <v>0</v>
      </c>
      <c r="GW150" s="14">
        <v>0</v>
      </c>
      <c r="GX150" s="64">
        <v>0</v>
      </c>
      <c r="GY150" s="63">
        <v>0</v>
      </c>
      <c r="GZ150" s="14">
        <v>0</v>
      </c>
      <c r="HA150" s="64">
        <v>0</v>
      </c>
      <c r="HB150" s="63">
        <v>0</v>
      </c>
      <c r="HC150" s="14">
        <v>0</v>
      </c>
      <c r="HD150" s="64">
        <v>0</v>
      </c>
      <c r="HE150" s="63">
        <v>0</v>
      </c>
      <c r="HF150" s="14">
        <v>0</v>
      </c>
      <c r="HG150" s="64">
        <f t="shared" si="1393"/>
        <v>0</v>
      </c>
      <c r="HH150" s="63">
        <v>0</v>
      </c>
      <c r="HI150" s="14">
        <v>0</v>
      </c>
      <c r="HJ150" s="64">
        <v>0</v>
      </c>
      <c r="HK150" s="63">
        <v>91.2</v>
      </c>
      <c r="HL150" s="14">
        <v>3326.096</v>
      </c>
      <c r="HM150" s="64">
        <f t="shared" si="1394"/>
        <v>36470.350877192985</v>
      </c>
      <c r="HN150" s="63">
        <v>0</v>
      </c>
      <c r="HO150" s="14">
        <v>0</v>
      </c>
      <c r="HP150" s="64">
        <v>0</v>
      </c>
      <c r="HQ150" s="63">
        <v>0</v>
      </c>
      <c r="HR150" s="14">
        <v>0</v>
      </c>
      <c r="HS150" s="64">
        <v>0</v>
      </c>
      <c r="HT150" s="63">
        <v>0</v>
      </c>
      <c r="HU150" s="14">
        <v>0</v>
      </c>
      <c r="HV150" s="64">
        <v>0</v>
      </c>
      <c r="HW150" s="63">
        <v>0</v>
      </c>
      <c r="HX150" s="14">
        <v>0</v>
      </c>
      <c r="HY150" s="64">
        <v>0</v>
      </c>
      <c r="HZ150" s="63">
        <v>0</v>
      </c>
      <c r="IA150" s="14">
        <v>0</v>
      </c>
      <c r="IB150" s="64">
        <v>0</v>
      </c>
      <c r="IC150" s="63">
        <v>0</v>
      </c>
      <c r="ID150" s="14">
        <v>0</v>
      </c>
      <c r="IE150" s="64">
        <f t="shared" si="1396"/>
        <v>0</v>
      </c>
      <c r="IF150" s="63">
        <v>0</v>
      </c>
      <c r="IG150" s="14">
        <v>0</v>
      </c>
      <c r="IH150" s="64">
        <v>0</v>
      </c>
      <c r="II150" s="63">
        <v>0</v>
      </c>
      <c r="IJ150" s="14">
        <v>0</v>
      </c>
      <c r="IK150" s="64">
        <v>0</v>
      </c>
      <c r="IL150" s="63">
        <v>0</v>
      </c>
      <c r="IM150" s="14">
        <v>0</v>
      </c>
      <c r="IN150" s="64">
        <v>0</v>
      </c>
      <c r="IO150" s="63">
        <v>0</v>
      </c>
      <c r="IP150" s="14">
        <v>0</v>
      </c>
      <c r="IQ150" s="64">
        <v>0</v>
      </c>
      <c r="IR150" s="63">
        <v>0</v>
      </c>
      <c r="IS150" s="14">
        <v>0</v>
      </c>
      <c r="IT150" s="64">
        <v>0</v>
      </c>
      <c r="IU150" s="63">
        <v>0</v>
      </c>
      <c r="IV150" s="14">
        <v>0</v>
      </c>
      <c r="IW150" s="64">
        <v>0</v>
      </c>
      <c r="IX150" s="63">
        <v>0</v>
      </c>
      <c r="IY150" s="14">
        <v>0</v>
      </c>
      <c r="IZ150" s="64">
        <f t="shared" si="1397"/>
        <v>0</v>
      </c>
      <c r="JA150" s="63">
        <v>0</v>
      </c>
      <c r="JB150" s="14">
        <v>0</v>
      </c>
      <c r="JC150" s="64">
        <v>0</v>
      </c>
      <c r="JD150" s="63">
        <v>0</v>
      </c>
      <c r="JE150" s="14">
        <v>0</v>
      </c>
      <c r="JF150" s="64">
        <v>0</v>
      </c>
      <c r="JG150" s="63">
        <v>0</v>
      </c>
      <c r="JH150" s="14">
        <v>0</v>
      </c>
      <c r="JI150" s="64">
        <v>0</v>
      </c>
      <c r="JJ150" s="63">
        <v>0</v>
      </c>
      <c r="JK150" s="14">
        <v>0</v>
      </c>
      <c r="JL150" s="64">
        <v>0</v>
      </c>
      <c r="JM150" s="63">
        <v>1.7999999999999999E-2</v>
      </c>
      <c r="JN150" s="14">
        <v>4.1459999999999999</v>
      </c>
      <c r="JO150" s="64">
        <f t="shared" si="1398"/>
        <v>230333.33333333334</v>
      </c>
      <c r="JP150" s="63">
        <v>0.7339</v>
      </c>
      <c r="JQ150" s="14">
        <v>26.146000000000001</v>
      </c>
      <c r="JR150" s="64">
        <f t="shared" ref="JR150:JR151" si="1404">JQ150/JP150*1000</f>
        <v>35626.107099059816</v>
      </c>
      <c r="JS150" s="63">
        <v>0</v>
      </c>
      <c r="JT150" s="14">
        <v>0</v>
      </c>
      <c r="JU150" s="64">
        <v>0</v>
      </c>
      <c r="JV150" s="63">
        <v>0.18478999999999998</v>
      </c>
      <c r="JW150" s="14">
        <v>0.435</v>
      </c>
      <c r="JX150" s="64">
        <f t="shared" si="1400"/>
        <v>2354.023486119379</v>
      </c>
      <c r="JY150" s="63">
        <v>0</v>
      </c>
      <c r="JZ150" s="14">
        <v>0</v>
      </c>
      <c r="KA150" s="64">
        <v>0</v>
      </c>
      <c r="KB150" s="63">
        <v>7.9239999999999991E-2</v>
      </c>
      <c r="KC150" s="14">
        <v>4.0880000000000001</v>
      </c>
      <c r="KD150" s="64">
        <f t="shared" si="1401"/>
        <v>51590.106007067145</v>
      </c>
      <c r="KE150" s="63">
        <v>0</v>
      </c>
      <c r="KF150" s="14">
        <v>0</v>
      </c>
      <c r="KG150" s="64">
        <v>0</v>
      </c>
      <c r="KH150" s="11" t="e">
        <f>F150+I150+L150+AM150+AS150+BB150+BH150+#REF!+BN150+BT150+BW150+CF150+CI150+DA150+DD150+DG150+DP150+DS150+DV150+EH150+EK150+EQ150+GD150+EW150+FC150+FF150+FL150+FR150+AG150+FU150+FX150+GA150+GG150+GV150+GY150+HH150+HN150+HQ150+HW150+IL150+IR150+IU150+JJ150+JM150+JP150+JS150+JV150+JY150+KB150+KE150+DJ150+CC150+AA150+AJ150+ET150+FI150+JD150+AD150+AY150+CX150+U150+II150+GM150+O150+CO150+AP150+HT150+GP150+HB150+JG150+C150+IF150+HK150+GS150+HZ150+EN150+GJ150+CU150+X150+IO150+DM150+EE150</f>
        <v>#REF!</v>
      </c>
      <c r="KI150" s="21" t="e">
        <f>G150+J150+M150+AN150+AT150+BC150+BI150+#REF!+BO150+BU150+BX150+CG150+CJ150+DB150+DE150+DH150+DQ150+DT150+DW150+EI150+EL150+ER150+GE150+EX150+FD150+FG150+FM150+FS150+AH150+FV150+FY150+GB150+GH150+GW150+GZ150+HI150+HO150+HR150+HX150+IM150+IS150+IV150+JK150+JN150+JQ150+JT150+JW150+JZ150+KC150+KF150+DK150+CD150+AB150+AK150+EU150+FJ150+JE150+AE150+AZ150+CY150+V150+IJ150+GN150+P150+CP150+AQ150+HU150+GQ150+HC150+JH150+D150+IG150+HL150+GT150+IA150+EO150+GK150+CV150+Y150+IP150+DN150+EF150</f>
        <v>#REF!</v>
      </c>
    </row>
    <row r="151" spans="1:415" x14ac:dyDescent="0.3">
      <c r="A151" s="57">
        <v>2020</v>
      </c>
      <c r="B151" s="58" t="s">
        <v>7</v>
      </c>
      <c r="C151" s="63">
        <v>0</v>
      </c>
      <c r="D151" s="14">
        <v>0</v>
      </c>
      <c r="E151" s="64">
        <v>0</v>
      </c>
      <c r="F151" s="63">
        <v>0</v>
      </c>
      <c r="G151" s="14">
        <v>0</v>
      </c>
      <c r="H151" s="64">
        <v>0</v>
      </c>
      <c r="I151" s="63">
        <v>0</v>
      </c>
      <c r="J151" s="14">
        <v>0</v>
      </c>
      <c r="K151" s="64">
        <v>0</v>
      </c>
      <c r="L151" s="63">
        <v>0</v>
      </c>
      <c r="M151" s="14">
        <v>0</v>
      </c>
      <c r="N151" s="64">
        <v>0</v>
      </c>
      <c r="O151" s="63">
        <v>0</v>
      </c>
      <c r="P151" s="14">
        <v>0</v>
      </c>
      <c r="Q151" s="64">
        <v>0</v>
      </c>
      <c r="R151" s="63"/>
      <c r="S151" s="14"/>
      <c r="T151" s="64"/>
      <c r="U151" s="63">
        <v>0</v>
      </c>
      <c r="V151" s="14">
        <v>0</v>
      </c>
      <c r="W151" s="64">
        <v>0</v>
      </c>
      <c r="X151" s="63">
        <v>0</v>
      </c>
      <c r="Y151" s="14">
        <v>0</v>
      </c>
      <c r="Z151" s="64">
        <v>0</v>
      </c>
      <c r="AA151" s="63">
        <v>72.494070000000008</v>
      </c>
      <c r="AB151" s="14">
        <v>2803.1120000000001</v>
      </c>
      <c r="AC151" s="64">
        <f t="shared" si="1380"/>
        <v>38666.776468751166</v>
      </c>
      <c r="AD151" s="63">
        <v>0</v>
      </c>
      <c r="AE151" s="14">
        <v>0</v>
      </c>
      <c r="AF151" s="64">
        <v>0</v>
      </c>
      <c r="AG151" s="63">
        <v>0</v>
      </c>
      <c r="AH151" s="14">
        <v>0</v>
      </c>
      <c r="AI151" s="64">
        <v>0</v>
      </c>
      <c r="AJ151" s="63">
        <v>0</v>
      </c>
      <c r="AK151" s="14">
        <v>0</v>
      </c>
      <c r="AL151" s="64">
        <v>0</v>
      </c>
      <c r="AM151" s="63">
        <v>0</v>
      </c>
      <c r="AN151" s="14">
        <v>0</v>
      </c>
      <c r="AO151" s="64">
        <v>0</v>
      </c>
      <c r="AP151" s="63">
        <v>0</v>
      </c>
      <c r="AQ151" s="14">
        <v>0</v>
      </c>
      <c r="AR151" s="64">
        <v>0</v>
      </c>
      <c r="AS151" s="63">
        <v>0</v>
      </c>
      <c r="AT151" s="14">
        <v>0</v>
      </c>
      <c r="AU151" s="64">
        <v>0</v>
      </c>
      <c r="AV151" s="63">
        <v>0</v>
      </c>
      <c r="AW151" s="14">
        <v>0</v>
      </c>
      <c r="AX151" s="64">
        <v>0</v>
      </c>
      <c r="AY151" s="63">
        <v>0</v>
      </c>
      <c r="AZ151" s="14">
        <v>0</v>
      </c>
      <c r="BA151" s="64">
        <v>0</v>
      </c>
      <c r="BB151" s="63">
        <v>0</v>
      </c>
      <c r="BC151" s="14">
        <v>0</v>
      </c>
      <c r="BD151" s="64">
        <v>0</v>
      </c>
      <c r="BE151" s="63"/>
      <c r="BF151" s="14"/>
      <c r="BG151" s="64"/>
      <c r="BH151" s="63">
        <v>0</v>
      </c>
      <c r="BI151" s="14">
        <v>0</v>
      </c>
      <c r="BJ151" s="64">
        <v>0</v>
      </c>
      <c r="BK151" s="63">
        <v>0</v>
      </c>
      <c r="BL151" s="14">
        <v>0</v>
      </c>
      <c r="BM151" s="64">
        <f t="shared" si="1381"/>
        <v>0</v>
      </c>
      <c r="BN151" s="63">
        <v>0</v>
      </c>
      <c r="BO151" s="14">
        <v>0</v>
      </c>
      <c r="BP151" s="64">
        <v>0</v>
      </c>
      <c r="BQ151" s="63"/>
      <c r="BR151" s="14"/>
      <c r="BS151" s="64"/>
      <c r="BT151" s="63">
        <v>0</v>
      </c>
      <c r="BU151" s="14">
        <v>0</v>
      </c>
      <c r="BV151" s="64">
        <v>0</v>
      </c>
      <c r="BW151" s="63">
        <v>0</v>
      </c>
      <c r="BX151" s="14">
        <v>0</v>
      </c>
      <c r="BY151" s="64">
        <v>0</v>
      </c>
      <c r="BZ151" s="63"/>
      <c r="CA151" s="14"/>
      <c r="CB151" s="64"/>
      <c r="CC151" s="63">
        <v>30.025089999999999</v>
      </c>
      <c r="CD151" s="14">
        <v>442.12200000000001</v>
      </c>
      <c r="CE151" s="64">
        <f t="shared" si="1382"/>
        <v>14725.084920644702</v>
      </c>
      <c r="CF151" s="63">
        <v>0</v>
      </c>
      <c r="CG151" s="14">
        <v>0</v>
      </c>
      <c r="CH151" s="64">
        <v>0</v>
      </c>
      <c r="CI151" s="63">
        <v>0</v>
      </c>
      <c r="CJ151" s="14">
        <v>0</v>
      </c>
      <c r="CK151" s="64">
        <v>0</v>
      </c>
      <c r="CL151" s="63">
        <v>0</v>
      </c>
      <c r="CM151" s="14">
        <v>0</v>
      </c>
      <c r="CN151" s="64">
        <f t="shared" si="1383"/>
        <v>0</v>
      </c>
      <c r="CO151" s="63">
        <v>0</v>
      </c>
      <c r="CP151" s="14">
        <v>0</v>
      </c>
      <c r="CQ151" s="64">
        <v>0</v>
      </c>
      <c r="CR151" s="63">
        <v>0</v>
      </c>
      <c r="CS151" s="14">
        <v>0</v>
      </c>
      <c r="CT151" s="64">
        <f t="shared" si="1384"/>
        <v>0</v>
      </c>
      <c r="CU151" s="63">
        <v>0</v>
      </c>
      <c r="CV151" s="14">
        <v>0</v>
      </c>
      <c r="CW151" s="64">
        <v>0</v>
      </c>
      <c r="CX151" s="63">
        <v>0</v>
      </c>
      <c r="CY151" s="14">
        <v>0</v>
      </c>
      <c r="CZ151" s="64">
        <v>0</v>
      </c>
      <c r="DA151" s="63">
        <v>0</v>
      </c>
      <c r="DB151" s="14">
        <v>0</v>
      </c>
      <c r="DC151" s="64">
        <v>0</v>
      </c>
      <c r="DD151" s="63">
        <v>0</v>
      </c>
      <c r="DE151" s="14">
        <v>0</v>
      </c>
      <c r="DF151" s="64">
        <v>0</v>
      </c>
      <c r="DG151" s="63">
        <v>0</v>
      </c>
      <c r="DH151" s="14">
        <v>0</v>
      </c>
      <c r="DI151" s="64">
        <v>0</v>
      </c>
      <c r="DJ151" s="63">
        <v>0</v>
      </c>
      <c r="DK151" s="14">
        <v>0</v>
      </c>
      <c r="DL151" s="64">
        <v>0</v>
      </c>
      <c r="DM151" s="63">
        <v>0</v>
      </c>
      <c r="DN151" s="14">
        <v>0</v>
      </c>
      <c r="DO151" s="64">
        <v>0</v>
      </c>
      <c r="DP151" s="63">
        <v>0</v>
      </c>
      <c r="DQ151" s="14">
        <v>0</v>
      </c>
      <c r="DR151" s="64">
        <v>0</v>
      </c>
      <c r="DS151" s="63">
        <v>0</v>
      </c>
      <c r="DT151" s="14">
        <v>0</v>
      </c>
      <c r="DU151" s="64">
        <v>0</v>
      </c>
      <c r="DV151" s="63">
        <v>0</v>
      </c>
      <c r="DW151" s="14">
        <v>0</v>
      </c>
      <c r="DX151" s="64">
        <v>0</v>
      </c>
      <c r="DY151" s="63">
        <v>0</v>
      </c>
      <c r="DZ151" s="14">
        <v>0</v>
      </c>
      <c r="EA151" s="64">
        <f t="shared" si="1386"/>
        <v>0</v>
      </c>
      <c r="EB151" s="63">
        <v>0</v>
      </c>
      <c r="EC151" s="14">
        <v>0</v>
      </c>
      <c r="ED151" s="64">
        <f t="shared" si="1387"/>
        <v>0</v>
      </c>
      <c r="EE151" s="63">
        <v>0</v>
      </c>
      <c r="EF151" s="14">
        <v>0</v>
      </c>
      <c r="EG151" s="64">
        <v>0</v>
      </c>
      <c r="EH151" s="63">
        <v>0</v>
      </c>
      <c r="EI151" s="14">
        <v>0</v>
      </c>
      <c r="EJ151" s="64">
        <v>0</v>
      </c>
      <c r="EK151" s="63">
        <v>0</v>
      </c>
      <c r="EL151" s="14">
        <v>0</v>
      </c>
      <c r="EM151" s="64">
        <v>0</v>
      </c>
      <c r="EN151" s="63">
        <v>0</v>
      </c>
      <c r="EO151" s="14">
        <v>0</v>
      </c>
      <c r="EP151" s="64">
        <v>0</v>
      </c>
      <c r="EQ151" s="63">
        <v>0</v>
      </c>
      <c r="ER151" s="14">
        <v>0</v>
      </c>
      <c r="ES151" s="64">
        <v>0</v>
      </c>
      <c r="ET151" s="63">
        <v>0.69099999999999995</v>
      </c>
      <c r="EU151" s="14">
        <v>19.875</v>
      </c>
      <c r="EV151" s="64">
        <f t="shared" si="1388"/>
        <v>28762.662807525328</v>
      </c>
      <c r="EW151" s="63">
        <v>0</v>
      </c>
      <c r="EX151" s="14">
        <v>0</v>
      </c>
      <c r="EY151" s="64">
        <v>0</v>
      </c>
      <c r="EZ151" s="63"/>
      <c r="FA151" s="14"/>
      <c r="FB151" s="64"/>
      <c r="FC151" s="63">
        <v>0</v>
      </c>
      <c r="FD151" s="14">
        <v>0</v>
      </c>
      <c r="FE151" s="64">
        <v>0</v>
      </c>
      <c r="FF151" s="63">
        <v>3.87426</v>
      </c>
      <c r="FG151" s="14">
        <v>477.47800000000001</v>
      </c>
      <c r="FH151" s="64">
        <f t="shared" si="1389"/>
        <v>123243.66459659392</v>
      </c>
      <c r="FI151" s="63">
        <v>0</v>
      </c>
      <c r="FJ151" s="14">
        <v>0</v>
      </c>
      <c r="FK151" s="64">
        <v>0</v>
      </c>
      <c r="FL151" s="63">
        <v>0</v>
      </c>
      <c r="FM151" s="14">
        <v>0</v>
      </c>
      <c r="FN151" s="64">
        <v>0</v>
      </c>
      <c r="FO151" s="63">
        <v>0</v>
      </c>
      <c r="FP151" s="14">
        <v>0</v>
      </c>
      <c r="FQ151" s="64">
        <f t="shared" si="1390"/>
        <v>0</v>
      </c>
      <c r="FR151" s="63">
        <v>0</v>
      </c>
      <c r="FS151" s="14">
        <v>0</v>
      </c>
      <c r="FT151" s="64">
        <v>0</v>
      </c>
      <c r="FU151" s="63">
        <v>4.0610600000000003</v>
      </c>
      <c r="FV151" s="14">
        <v>87.87</v>
      </c>
      <c r="FW151" s="64">
        <f t="shared" si="1391"/>
        <v>21637.208019581096</v>
      </c>
      <c r="FX151" s="63">
        <v>45.091819999999998</v>
      </c>
      <c r="FY151" s="14">
        <v>1253.759</v>
      </c>
      <c r="FZ151" s="64">
        <f t="shared" si="1392"/>
        <v>27804.57741559334</v>
      </c>
      <c r="GA151" s="63">
        <v>0</v>
      </c>
      <c r="GB151" s="14">
        <v>0</v>
      </c>
      <c r="GC151" s="64">
        <v>0</v>
      </c>
      <c r="GD151" s="63">
        <v>0</v>
      </c>
      <c r="GE151" s="14">
        <v>0</v>
      </c>
      <c r="GF151" s="64">
        <v>0</v>
      </c>
      <c r="GG151" s="63">
        <v>53.36</v>
      </c>
      <c r="GH151" s="14">
        <v>1754.4770000000001</v>
      </c>
      <c r="GI151" s="64">
        <f t="shared" ref="GI151" si="1405">GH151/GG151*1000</f>
        <v>32880.003748125935</v>
      </c>
      <c r="GJ151" s="63">
        <v>0</v>
      </c>
      <c r="GK151" s="14">
        <v>0</v>
      </c>
      <c r="GL151" s="64">
        <v>0</v>
      </c>
      <c r="GM151" s="63">
        <v>0</v>
      </c>
      <c r="GN151" s="14">
        <v>0</v>
      </c>
      <c r="GO151" s="64">
        <v>0</v>
      </c>
      <c r="GP151" s="63">
        <v>0</v>
      </c>
      <c r="GQ151" s="14">
        <v>0</v>
      </c>
      <c r="GR151" s="64">
        <v>0</v>
      </c>
      <c r="GS151" s="63">
        <v>0</v>
      </c>
      <c r="GT151" s="14">
        <v>0</v>
      </c>
      <c r="GU151" s="64">
        <v>0</v>
      </c>
      <c r="GV151" s="63">
        <v>0</v>
      </c>
      <c r="GW151" s="14">
        <v>0</v>
      </c>
      <c r="GX151" s="64">
        <v>0</v>
      </c>
      <c r="GY151" s="63">
        <v>0</v>
      </c>
      <c r="GZ151" s="14">
        <v>0</v>
      </c>
      <c r="HA151" s="64">
        <v>0</v>
      </c>
      <c r="HB151" s="63">
        <v>0</v>
      </c>
      <c r="HC151" s="14">
        <v>0</v>
      </c>
      <c r="HD151" s="64">
        <v>0</v>
      </c>
      <c r="HE151" s="63">
        <v>0</v>
      </c>
      <c r="HF151" s="14">
        <v>0</v>
      </c>
      <c r="HG151" s="64">
        <f t="shared" si="1393"/>
        <v>0</v>
      </c>
      <c r="HH151" s="63">
        <v>0</v>
      </c>
      <c r="HI151" s="14">
        <v>0</v>
      </c>
      <c r="HJ151" s="64">
        <v>0</v>
      </c>
      <c r="HK151" s="63">
        <v>68.400000000000006</v>
      </c>
      <c r="HL151" s="14">
        <v>2697.07</v>
      </c>
      <c r="HM151" s="64">
        <f t="shared" si="1394"/>
        <v>39430.847953216369</v>
      </c>
      <c r="HN151" s="63">
        <v>0</v>
      </c>
      <c r="HO151" s="14">
        <v>0</v>
      </c>
      <c r="HP151" s="64">
        <v>0</v>
      </c>
      <c r="HQ151" s="63">
        <v>0.32945999999999998</v>
      </c>
      <c r="HR151" s="14">
        <v>11.196</v>
      </c>
      <c r="HS151" s="64">
        <f t="shared" si="1395"/>
        <v>33982.881078127844</v>
      </c>
      <c r="HT151" s="63">
        <v>0</v>
      </c>
      <c r="HU151" s="14">
        <v>0</v>
      </c>
      <c r="HV151" s="64">
        <v>0</v>
      </c>
      <c r="HW151" s="63">
        <v>0</v>
      </c>
      <c r="HX151" s="14">
        <v>0</v>
      </c>
      <c r="HY151" s="64">
        <v>0</v>
      </c>
      <c r="HZ151" s="63">
        <v>0</v>
      </c>
      <c r="IA151" s="14">
        <v>0</v>
      </c>
      <c r="IB151" s="64">
        <v>0</v>
      </c>
      <c r="IC151" s="63">
        <v>0</v>
      </c>
      <c r="ID151" s="14">
        <v>0</v>
      </c>
      <c r="IE151" s="64">
        <f t="shared" si="1396"/>
        <v>0</v>
      </c>
      <c r="IF151" s="63">
        <v>0</v>
      </c>
      <c r="IG151" s="14">
        <v>0</v>
      </c>
      <c r="IH151" s="64">
        <v>0</v>
      </c>
      <c r="II151" s="63">
        <v>0</v>
      </c>
      <c r="IJ151" s="14">
        <v>0</v>
      </c>
      <c r="IK151" s="64">
        <v>0</v>
      </c>
      <c r="IL151" s="63">
        <v>0</v>
      </c>
      <c r="IM151" s="14">
        <v>0</v>
      </c>
      <c r="IN151" s="64">
        <v>0</v>
      </c>
      <c r="IO151" s="63">
        <v>0</v>
      </c>
      <c r="IP151" s="14">
        <v>0</v>
      </c>
      <c r="IQ151" s="64">
        <v>0</v>
      </c>
      <c r="IR151" s="63">
        <v>0</v>
      </c>
      <c r="IS151" s="14">
        <v>0</v>
      </c>
      <c r="IT151" s="64">
        <v>0</v>
      </c>
      <c r="IU151" s="63">
        <v>0</v>
      </c>
      <c r="IV151" s="14">
        <v>0</v>
      </c>
      <c r="IW151" s="64">
        <v>0</v>
      </c>
      <c r="IX151" s="63">
        <v>0</v>
      </c>
      <c r="IY151" s="14">
        <v>0</v>
      </c>
      <c r="IZ151" s="64">
        <f t="shared" si="1397"/>
        <v>0</v>
      </c>
      <c r="JA151" s="63">
        <v>0</v>
      </c>
      <c r="JB151" s="14">
        <v>0</v>
      </c>
      <c r="JC151" s="64">
        <v>0</v>
      </c>
      <c r="JD151" s="63">
        <v>0</v>
      </c>
      <c r="JE151" s="14">
        <v>0</v>
      </c>
      <c r="JF151" s="64">
        <v>0</v>
      </c>
      <c r="JG151" s="63">
        <v>0</v>
      </c>
      <c r="JH151" s="14">
        <v>0</v>
      </c>
      <c r="JI151" s="64">
        <v>0</v>
      </c>
      <c r="JJ151" s="63">
        <v>0</v>
      </c>
      <c r="JK151" s="14">
        <v>0</v>
      </c>
      <c r="JL151" s="64">
        <v>0</v>
      </c>
      <c r="JM151" s="63">
        <v>1.6300299999999999</v>
      </c>
      <c r="JN151" s="14">
        <v>93.39</v>
      </c>
      <c r="JO151" s="64">
        <f t="shared" si="1398"/>
        <v>57293.424047410175</v>
      </c>
      <c r="JP151" s="63">
        <v>0.79873000000000005</v>
      </c>
      <c r="JQ151" s="14">
        <v>28.82</v>
      </c>
      <c r="JR151" s="64">
        <f t="shared" si="1404"/>
        <v>36082.280620485013</v>
      </c>
      <c r="JS151" s="63">
        <v>0</v>
      </c>
      <c r="JT151" s="14">
        <v>0</v>
      </c>
      <c r="JU151" s="64">
        <v>0</v>
      </c>
      <c r="JV151" s="63">
        <v>0</v>
      </c>
      <c r="JW151" s="14">
        <v>0</v>
      </c>
      <c r="JX151" s="64">
        <v>0</v>
      </c>
      <c r="JY151" s="63">
        <v>0</v>
      </c>
      <c r="JZ151" s="14">
        <v>0</v>
      </c>
      <c r="KA151" s="64">
        <v>0</v>
      </c>
      <c r="KB151" s="63">
        <v>0.18187999999999999</v>
      </c>
      <c r="KC151" s="14">
        <v>8.0559999999999992</v>
      </c>
      <c r="KD151" s="64">
        <f t="shared" si="1401"/>
        <v>44292.940400263906</v>
      </c>
      <c r="KE151" s="63">
        <v>0.03</v>
      </c>
      <c r="KF151" s="14">
        <v>0.64800000000000002</v>
      </c>
      <c r="KG151" s="64">
        <f t="shared" si="1402"/>
        <v>21600</v>
      </c>
      <c r="KH151" s="11" t="e">
        <f>F151+I151+L151+AM151+AS151+BB151+BH151+#REF!+BN151+BT151+BW151+CF151+CI151+DA151+DD151+DG151+DP151+DS151+DV151+EH151+EK151+EQ151+GD151+EW151+FC151+FF151+FL151+FR151+AG151+FU151+FX151+GA151+GG151+GV151+GY151+HH151+HN151+HQ151+HW151+IL151+IR151+IU151+JJ151+JM151+JP151+JS151+JV151+JY151+KB151+KE151+DJ151+CC151+AA151+AJ151+ET151+FI151+JD151+AD151+AY151+CX151+U151+II151+GM151+O151+CO151+AP151+HT151+GP151+HB151+JG151+C151+IF151+HK151+GS151+HZ151+EN151+GJ151+CU151+X151+IO151+DM151+EE151</f>
        <v>#REF!</v>
      </c>
      <c r="KI151" s="21" t="e">
        <f>G151+J151+M151+AN151+AT151+BC151+BI151+#REF!+BO151+BU151+BX151+CG151+CJ151+DB151+DE151+DH151+DQ151+DT151+DW151+EI151+EL151+ER151+GE151+EX151+FD151+FG151+FM151+FS151+AH151+FV151+FY151+GB151+GH151+GW151+GZ151+HI151+HO151+HR151+HX151+IM151+IS151+IV151+JK151+JN151+JQ151+JT151+JW151+JZ151+KC151+KF151+DK151+CD151+AB151+AK151+EU151+FJ151+JE151+AE151+AZ151+CY151+V151+IJ151+GN151+P151+CP151+AQ151+HU151+GQ151+HC151+JH151+D151+IG151+HL151+GT151+IA151+EO151+GK151+CV151+Y151+IP151+DN151+EF151</f>
        <v>#REF!</v>
      </c>
    </row>
    <row r="152" spans="1:415" x14ac:dyDescent="0.3">
      <c r="A152" s="57">
        <v>2020</v>
      </c>
      <c r="B152" s="58" t="s">
        <v>8</v>
      </c>
      <c r="C152" s="63">
        <v>0</v>
      </c>
      <c r="D152" s="14">
        <v>0</v>
      </c>
      <c r="E152" s="64">
        <f>IF(C152=0,0,D152/C152*1000)</f>
        <v>0</v>
      </c>
      <c r="F152" s="63">
        <v>0</v>
      </c>
      <c r="G152" s="14">
        <v>0</v>
      </c>
      <c r="H152" s="64">
        <f>IF(F152=0,0,G152/F152*1000)</f>
        <v>0</v>
      </c>
      <c r="I152" s="63">
        <v>0</v>
      </c>
      <c r="J152" s="14">
        <v>0</v>
      </c>
      <c r="K152" s="64">
        <f>IF(I152=0,0,J152/I152*1000)</f>
        <v>0</v>
      </c>
      <c r="L152" s="63">
        <v>0</v>
      </c>
      <c r="M152" s="14">
        <v>0</v>
      </c>
      <c r="N152" s="64">
        <f>IF(L152=0,0,M152/L152*1000)</f>
        <v>0</v>
      </c>
      <c r="O152" s="63">
        <v>0</v>
      </c>
      <c r="P152" s="14">
        <v>0</v>
      </c>
      <c r="Q152" s="64">
        <f>IF(O152=0,0,P152/O152*1000)</f>
        <v>0</v>
      </c>
      <c r="R152" s="63"/>
      <c r="S152" s="14"/>
      <c r="T152" s="64"/>
      <c r="U152" s="63">
        <v>0</v>
      </c>
      <c r="V152" s="14">
        <v>0</v>
      </c>
      <c r="W152" s="64">
        <f>IF(U152=0,0,V152/U152*1000)</f>
        <v>0</v>
      </c>
      <c r="X152" s="63">
        <v>0</v>
      </c>
      <c r="Y152" s="14">
        <v>0</v>
      </c>
      <c r="Z152" s="64">
        <f>IF(X152=0,0,Y152/X152*1000)</f>
        <v>0</v>
      </c>
      <c r="AA152" s="63">
        <v>4.9028799999999997</v>
      </c>
      <c r="AB152" s="14">
        <v>212.029</v>
      </c>
      <c r="AC152" s="64">
        <f>IF(AA152=0,0,AB152/AA152*1000)</f>
        <v>43245.806546356427</v>
      </c>
      <c r="AD152" s="63">
        <v>0</v>
      </c>
      <c r="AE152" s="14">
        <v>0</v>
      </c>
      <c r="AF152" s="64">
        <f>IF(AD152=0,0,AE152/AD152*1000)</f>
        <v>0</v>
      </c>
      <c r="AG152" s="63">
        <v>0</v>
      </c>
      <c r="AH152" s="14">
        <v>0</v>
      </c>
      <c r="AI152" s="64">
        <f>IF(AG152=0,0,AH152/AG152*1000)</f>
        <v>0</v>
      </c>
      <c r="AJ152" s="63">
        <v>0</v>
      </c>
      <c r="AK152" s="14">
        <v>0</v>
      </c>
      <c r="AL152" s="64">
        <f>IF(AJ152=0,0,AK152/AJ152*1000)</f>
        <v>0</v>
      </c>
      <c r="AM152" s="63">
        <v>0</v>
      </c>
      <c r="AN152" s="14">
        <v>0</v>
      </c>
      <c r="AO152" s="64">
        <f>IF(AM152=0,0,AN152/AM152*1000)</f>
        <v>0</v>
      </c>
      <c r="AP152" s="63">
        <v>0</v>
      </c>
      <c r="AQ152" s="14">
        <v>0</v>
      </c>
      <c r="AR152" s="64">
        <f>IF(AP152=0,0,AQ152/AP152*1000)</f>
        <v>0</v>
      </c>
      <c r="AS152" s="63">
        <v>0</v>
      </c>
      <c r="AT152" s="14">
        <v>0</v>
      </c>
      <c r="AU152" s="64">
        <f>IF(AS152=0,0,AT152/AS152*1000)</f>
        <v>0</v>
      </c>
      <c r="AV152" s="63">
        <v>0</v>
      </c>
      <c r="AW152" s="14">
        <v>0</v>
      </c>
      <c r="AX152" s="64">
        <v>0</v>
      </c>
      <c r="AY152" s="63">
        <v>0</v>
      </c>
      <c r="AZ152" s="14">
        <v>0</v>
      </c>
      <c r="BA152" s="64">
        <f>IF(AY152=0,0,AZ152/AY152*1000)</f>
        <v>0</v>
      </c>
      <c r="BB152" s="63">
        <v>0</v>
      </c>
      <c r="BC152" s="14">
        <v>0</v>
      </c>
      <c r="BD152" s="64">
        <f>IF(BB152=0,0,BC152/BB152*1000)</f>
        <v>0</v>
      </c>
      <c r="BE152" s="63"/>
      <c r="BF152" s="14"/>
      <c r="BG152" s="64"/>
      <c r="BH152" s="63">
        <v>0</v>
      </c>
      <c r="BI152" s="14">
        <v>0</v>
      </c>
      <c r="BJ152" s="64">
        <f t="shared" ref="BJ152:BJ160" si="1406">IF(BH152=0,0,BI152/BH152*1000)</f>
        <v>0</v>
      </c>
      <c r="BK152" s="63">
        <v>0.27882999999999997</v>
      </c>
      <c r="BL152" s="14">
        <v>16.138000000000002</v>
      </c>
      <c r="BM152" s="64">
        <f t="shared" si="1381"/>
        <v>57877.559803464494</v>
      </c>
      <c r="BN152" s="63">
        <v>0</v>
      </c>
      <c r="BO152" s="14">
        <v>0</v>
      </c>
      <c r="BP152" s="64">
        <f>IF(BN152=0,0,BO152/BN152*1000)</f>
        <v>0</v>
      </c>
      <c r="BQ152" s="63"/>
      <c r="BR152" s="14"/>
      <c r="BS152" s="64"/>
      <c r="BT152" s="63">
        <v>0</v>
      </c>
      <c r="BU152" s="14">
        <v>0</v>
      </c>
      <c r="BV152" s="64">
        <f>IF(BT152=0,0,BU152/BT152*1000)</f>
        <v>0</v>
      </c>
      <c r="BW152" s="63">
        <v>0</v>
      </c>
      <c r="BX152" s="14">
        <v>0</v>
      </c>
      <c r="BY152" s="64">
        <f>IF(BW152=0,0,BX152/BW152*1000)</f>
        <v>0</v>
      </c>
      <c r="BZ152" s="63"/>
      <c r="CA152" s="14"/>
      <c r="CB152" s="64"/>
      <c r="CC152" s="63">
        <v>11.5831</v>
      </c>
      <c r="CD152" s="14">
        <v>548.61400000000003</v>
      </c>
      <c r="CE152" s="64">
        <f>IF(CC152=0,0,CD152/CC152*1000)</f>
        <v>47363.313793371381</v>
      </c>
      <c r="CF152" s="63">
        <v>0</v>
      </c>
      <c r="CG152" s="14">
        <v>0</v>
      </c>
      <c r="CH152" s="64">
        <f>IF(CF152=0,0,CG152/CF152*1000)</f>
        <v>0</v>
      </c>
      <c r="CI152" s="63">
        <v>0</v>
      </c>
      <c r="CJ152" s="14">
        <v>0</v>
      </c>
      <c r="CK152" s="64">
        <f>IF(CI152=0,0,CJ152/CI152*1000)</f>
        <v>0</v>
      </c>
      <c r="CL152" s="63">
        <v>0</v>
      </c>
      <c r="CM152" s="14">
        <v>0</v>
      </c>
      <c r="CN152" s="64">
        <f t="shared" si="1383"/>
        <v>0</v>
      </c>
      <c r="CO152" s="63">
        <v>3.7000000000000002E-3</v>
      </c>
      <c r="CP152" s="14">
        <v>0.2</v>
      </c>
      <c r="CQ152" s="64">
        <f>IF(CO152=0,0,CP152/CO152*1000)</f>
        <v>54054.054054054053</v>
      </c>
      <c r="CR152" s="63">
        <v>0</v>
      </c>
      <c r="CS152" s="14">
        <v>0</v>
      </c>
      <c r="CT152" s="64">
        <f t="shared" si="1384"/>
        <v>0</v>
      </c>
      <c r="CU152" s="63">
        <v>0</v>
      </c>
      <c r="CV152" s="14">
        <v>0</v>
      </c>
      <c r="CW152" s="64">
        <f>IF(CU152=0,0,CV152/CU152*1000)</f>
        <v>0</v>
      </c>
      <c r="CX152" s="63">
        <v>0</v>
      </c>
      <c r="CY152" s="14">
        <v>0</v>
      </c>
      <c r="CZ152" s="64">
        <f>IF(CX152=0,0,CY152/CX152*1000)</f>
        <v>0</v>
      </c>
      <c r="DA152" s="63">
        <v>0</v>
      </c>
      <c r="DB152" s="14">
        <v>0</v>
      </c>
      <c r="DC152" s="64">
        <f>IF(DA152=0,0,DB152/DA152*1000)</f>
        <v>0</v>
      </c>
      <c r="DD152" s="63">
        <v>0</v>
      </c>
      <c r="DE152" s="14">
        <v>0</v>
      </c>
      <c r="DF152" s="64">
        <f>IF(DD152=0,0,DE152/DD152*1000)</f>
        <v>0</v>
      </c>
      <c r="DG152" s="63">
        <v>0</v>
      </c>
      <c r="DH152" s="14">
        <v>0</v>
      </c>
      <c r="DI152" s="64">
        <f>IF(DG152=0,0,DH152/DG152*1000)</f>
        <v>0</v>
      </c>
      <c r="DJ152" s="63">
        <v>0</v>
      </c>
      <c r="DK152" s="14">
        <v>0</v>
      </c>
      <c r="DL152" s="64">
        <f>IF(DJ152=0,0,DK152/DJ152*1000)</f>
        <v>0</v>
      </c>
      <c r="DM152" s="63">
        <v>0</v>
      </c>
      <c r="DN152" s="14">
        <v>0</v>
      </c>
      <c r="DO152" s="64">
        <f>IF(DM152=0,0,DN152/DM152*1000)</f>
        <v>0</v>
      </c>
      <c r="DP152" s="63">
        <v>0</v>
      </c>
      <c r="DQ152" s="14">
        <v>0</v>
      </c>
      <c r="DR152" s="64">
        <f>IF(DP152=0,0,DQ152/DP152*1000)</f>
        <v>0</v>
      </c>
      <c r="DS152" s="63">
        <v>0</v>
      </c>
      <c r="DT152" s="14">
        <v>0</v>
      </c>
      <c r="DU152" s="64">
        <f>IF(DS152=0,0,DT152/DS152*1000)</f>
        <v>0</v>
      </c>
      <c r="DV152" s="63">
        <v>0</v>
      </c>
      <c r="DW152" s="14">
        <v>0</v>
      </c>
      <c r="DX152" s="64">
        <f>IF(DV152=0,0,DW152/DV152*1000)</f>
        <v>0</v>
      </c>
      <c r="DY152" s="63">
        <v>0</v>
      </c>
      <c r="DZ152" s="14">
        <v>0</v>
      </c>
      <c r="EA152" s="64">
        <f t="shared" si="1386"/>
        <v>0</v>
      </c>
      <c r="EB152" s="63">
        <v>0</v>
      </c>
      <c r="EC152" s="14">
        <v>0</v>
      </c>
      <c r="ED152" s="64">
        <f t="shared" si="1387"/>
        <v>0</v>
      </c>
      <c r="EE152" s="63">
        <v>0</v>
      </c>
      <c r="EF152" s="14">
        <v>0</v>
      </c>
      <c r="EG152" s="64">
        <f>IF(EE152=0,0,EF152/EE152*1000)</f>
        <v>0</v>
      </c>
      <c r="EH152" s="63">
        <v>0</v>
      </c>
      <c r="EI152" s="14">
        <v>0</v>
      </c>
      <c r="EJ152" s="64">
        <f>IF(EH152=0,0,EI152/EH152*1000)</f>
        <v>0</v>
      </c>
      <c r="EK152" s="63">
        <v>0</v>
      </c>
      <c r="EL152" s="14">
        <v>0</v>
      </c>
      <c r="EM152" s="64">
        <f>IF(EK152=0,0,EL152/EK152*1000)</f>
        <v>0</v>
      </c>
      <c r="EN152" s="63">
        <v>0</v>
      </c>
      <c r="EO152" s="14">
        <v>0</v>
      </c>
      <c r="EP152" s="64">
        <f>IF(EN152=0,0,EO152/EN152*1000)</f>
        <v>0</v>
      </c>
      <c r="EQ152" s="63">
        <v>0</v>
      </c>
      <c r="ER152" s="14">
        <v>0</v>
      </c>
      <c r="ES152" s="64">
        <f>IF(EQ152=0,0,ER152/EQ152*1000)</f>
        <v>0</v>
      </c>
      <c r="ET152" s="63">
        <v>0.46800000000000003</v>
      </c>
      <c r="EU152" s="14">
        <v>17.103999999999999</v>
      </c>
      <c r="EV152" s="64">
        <f>IF(ET152=0,0,EU152/ET152*1000)</f>
        <v>36547.008547008547</v>
      </c>
      <c r="EW152" s="63">
        <v>0</v>
      </c>
      <c r="EX152" s="14">
        <v>0</v>
      </c>
      <c r="EY152" s="64">
        <f>IF(EW152=0,0,EX152/EW152*1000)</f>
        <v>0</v>
      </c>
      <c r="EZ152" s="63"/>
      <c r="FA152" s="14"/>
      <c r="FB152" s="64"/>
      <c r="FC152" s="63">
        <v>0</v>
      </c>
      <c r="FD152" s="14">
        <v>0</v>
      </c>
      <c r="FE152" s="64">
        <f>IF(FC152=0,0,FD152/FC152*1000)</f>
        <v>0</v>
      </c>
      <c r="FF152" s="63">
        <v>5.3351999999999995</v>
      </c>
      <c r="FG152" s="14">
        <v>790.447</v>
      </c>
      <c r="FH152" s="64">
        <f>IF(FF152=0,0,FG152/FF152*1000)</f>
        <v>148156.95756485232</v>
      </c>
      <c r="FI152" s="63">
        <v>0.47564000000000001</v>
      </c>
      <c r="FJ152" s="14">
        <v>27.065000000000001</v>
      </c>
      <c r="FK152" s="64">
        <f>IF(FI152=0,0,FJ152/FI152*1000)</f>
        <v>56902.279034563959</v>
      </c>
      <c r="FL152" s="63">
        <v>0</v>
      </c>
      <c r="FM152" s="14">
        <v>0</v>
      </c>
      <c r="FN152" s="64">
        <f>IF(FL152=0,0,FM152/FL152*1000)</f>
        <v>0</v>
      </c>
      <c r="FO152" s="63">
        <v>0</v>
      </c>
      <c r="FP152" s="14">
        <v>0</v>
      </c>
      <c r="FQ152" s="64">
        <f t="shared" si="1390"/>
        <v>0</v>
      </c>
      <c r="FR152" s="63">
        <v>0</v>
      </c>
      <c r="FS152" s="14">
        <v>0</v>
      </c>
      <c r="FT152" s="64">
        <f>IF(FR152=0,0,FS152/FR152*1000)</f>
        <v>0</v>
      </c>
      <c r="FU152" s="63">
        <v>0.76887000000000005</v>
      </c>
      <c r="FV152" s="14">
        <v>18.904</v>
      </c>
      <c r="FW152" s="64">
        <f>IF(FU152=0,0,FV152/FU152*1000)</f>
        <v>24586.731176921978</v>
      </c>
      <c r="FX152" s="63">
        <v>17.18318</v>
      </c>
      <c r="FY152" s="14">
        <v>631.17399999999998</v>
      </c>
      <c r="FZ152" s="64">
        <f>IF(FX152=0,0,FY152/FX152*1000)</f>
        <v>36732.08335127723</v>
      </c>
      <c r="GA152" s="63">
        <v>0</v>
      </c>
      <c r="GB152" s="14">
        <v>0</v>
      </c>
      <c r="GC152" s="64">
        <f>IF(GA152=0,0,GB152/GA152*1000)</f>
        <v>0</v>
      </c>
      <c r="GD152" s="63">
        <v>0</v>
      </c>
      <c r="GE152" s="14">
        <v>0</v>
      </c>
      <c r="GF152" s="64">
        <f>IF(GD152=0,0,GE152/GD152*1000)</f>
        <v>0</v>
      </c>
      <c r="GG152" s="63">
        <v>0</v>
      </c>
      <c r="GH152" s="14">
        <v>0</v>
      </c>
      <c r="GI152" s="64">
        <f>IF(GG152=0,0,GH152/GG152*1000)</f>
        <v>0</v>
      </c>
      <c r="GJ152" s="63">
        <v>0</v>
      </c>
      <c r="GK152" s="14">
        <v>0</v>
      </c>
      <c r="GL152" s="64">
        <f>IF(GJ152=0,0,GK152/GJ152*1000)</f>
        <v>0</v>
      </c>
      <c r="GM152" s="63">
        <v>0</v>
      </c>
      <c r="GN152" s="14">
        <v>0</v>
      </c>
      <c r="GO152" s="64">
        <f>IF(GM152=0,0,GN152/GM152*1000)</f>
        <v>0</v>
      </c>
      <c r="GP152" s="63">
        <v>0</v>
      </c>
      <c r="GQ152" s="14">
        <v>0</v>
      </c>
      <c r="GR152" s="64">
        <f>IF(GP152=0,0,GQ152/GP152*1000)</f>
        <v>0</v>
      </c>
      <c r="GS152" s="63">
        <v>0</v>
      </c>
      <c r="GT152" s="14">
        <v>0</v>
      </c>
      <c r="GU152" s="64">
        <f>IF(GS152=0,0,GT152/GS152*1000)</f>
        <v>0</v>
      </c>
      <c r="GV152" s="63">
        <v>0</v>
      </c>
      <c r="GW152" s="14">
        <v>0</v>
      </c>
      <c r="GX152" s="64">
        <f>IF(GV152=0,0,GW152/GV152*1000)</f>
        <v>0</v>
      </c>
      <c r="GY152" s="63">
        <v>0</v>
      </c>
      <c r="GZ152" s="14">
        <v>0</v>
      </c>
      <c r="HA152" s="64">
        <f>IF(GY152=0,0,GZ152/GY152*1000)</f>
        <v>0</v>
      </c>
      <c r="HB152" s="63">
        <v>0</v>
      </c>
      <c r="HC152" s="14">
        <v>0</v>
      </c>
      <c r="HD152" s="64">
        <f>IF(HB152=0,0,HC152/HB152*1000)</f>
        <v>0</v>
      </c>
      <c r="HE152" s="63">
        <v>0</v>
      </c>
      <c r="HF152" s="14">
        <v>0</v>
      </c>
      <c r="HG152" s="64">
        <f t="shared" si="1393"/>
        <v>0</v>
      </c>
      <c r="HH152" s="63">
        <v>0</v>
      </c>
      <c r="HI152" s="14">
        <v>0</v>
      </c>
      <c r="HJ152" s="64">
        <f>IF(HH152=0,0,HI152/HH152*1000)</f>
        <v>0</v>
      </c>
      <c r="HK152" s="63">
        <v>0</v>
      </c>
      <c r="HL152" s="14">
        <v>0</v>
      </c>
      <c r="HM152" s="64">
        <f>IF(HK152=0,0,HL152/HK152*1000)</f>
        <v>0</v>
      </c>
      <c r="HN152" s="63">
        <v>0</v>
      </c>
      <c r="HO152" s="14">
        <v>0</v>
      </c>
      <c r="HP152" s="64">
        <f>IF(HN152=0,0,HO152/HN152*1000)</f>
        <v>0</v>
      </c>
      <c r="HQ152" s="63">
        <v>1.01355</v>
      </c>
      <c r="HR152" s="14">
        <v>35.252000000000002</v>
      </c>
      <c r="HS152" s="64">
        <f>IF(HQ152=0,0,HR152/HQ152*1000)</f>
        <v>34780.721227369148</v>
      </c>
      <c r="HT152" s="63">
        <v>0</v>
      </c>
      <c r="HU152" s="14">
        <v>0</v>
      </c>
      <c r="HV152" s="64">
        <f>IF(HT152=0,0,HU152/HT152*1000)</f>
        <v>0</v>
      </c>
      <c r="HW152" s="63">
        <v>0</v>
      </c>
      <c r="HX152" s="14">
        <v>0</v>
      </c>
      <c r="HY152" s="64">
        <f>IF(HW152=0,0,HX152/HW152*1000)</f>
        <v>0</v>
      </c>
      <c r="HZ152" s="63">
        <v>0</v>
      </c>
      <c r="IA152" s="14">
        <v>0</v>
      </c>
      <c r="IB152" s="64">
        <f>IF(HZ152=0,0,IA152/HZ152*1000)</f>
        <v>0</v>
      </c>
      <c r="IC152" s="63">
        <v>0</v>
      </c>
      <c r="ID152" s="14">
        <v>0</v>
      </c>
      <c r="IE152" s="64">
        <f t="shared" si="1396"/>
        <v>0</v>
      </c>
      <c r="IF152" s="63">
        <v>0</v>
      </c>
      <c r="IG152" s="14">
        <v>0</v>
      </c>
      <c r="IH152" s="64">
        <f>IF(IF152=0,0,IG152/IF152*1000)</f>
        <v>0</v>
      </c>
      <c r="II152" s="63">
        <v>0</v>
      </c>
      <c r="IJ152" s="14">
        <v>0</v>
      </c>
      <c r="IK152" s="64">
        <f>IF(II152=0,0,IJ152/II152*1000)</f>
        <v>0</v>
      </c>
      <c r="IL152" s="63">
        <v>0</v>
      </c>
      <c r="IM152" s="14">
        <v>0</v>
      </c>
      <c r="IN152" s="64">
        <f>IF(IL152=0,0,IM152/IL152*1000)</f>
        <v>0</v>
      </c>
      <c r="IO152" s="63">
        <v>0</v>
      </c>
      <c r="IP152" s="14">
        <v>0</v>
      </c>
      <c r="IQ152" s="64">
        <f>IF(IO152=0,0,IP152/IO152*1000)</f>
        <v>0</v>
      </c>
      <c r="IR152" s="63">
        <v>0</v>
      </c>
      <c r="IS152" s="14">
        <v>0</v>
      </c>
      <c r="IT152" s="64">
        <f>IF(IR152=0,0,IS152/IR152*1000)</f>
        <v>0</v>
      </c>
      <c r="IU152" s="63">
        <v>0</v>
      </c>
      <c r="IV152" s="14">
        <v>0</v>
      </c>
      <c r="IW152" s="64">
        <f>IF(IU152=0,0,IV152/IU152*1000)</f>
        <v>0</v>
      </c>
      <c r="IX152" s="63">
        <v>0</v>
      </c>
      <c r="IY152" s="14">
        <v>0</v>
      </c>
      <c r="IZ152" s="64">
        <f t="shared" si="1397"/>
        <v>0</v>
      </c>
      <c r="JA152" s="63">
        <v>0</v>
      </c>
      <c r="JB152" s="14">
        <v>0</v>
      </c>
      <c r="JC152" s="64">
        <f>IF(JA152=0,0,JB152/JA152*1000)</f>
        <v>0</v>
      </c>
      <c r="JD152" s="63">
        <v>0</v>
      </c>
      <c r="JE152" s="14">
        <v>0</v>
      </c>
      <c r="JF152" s="64">
        <f>IF(JD152=0,0,JE152/JD152*1000)</f>
        <v>0</v>
      </c>
      <c r="JG152" s="63">
        <v>0</v>
      </c>
      <c r="JH152" s="14">
        <v>0</v>
      </c>
      <c r="JI152" s="64">
        <f>IF(JG152=0,0,JH152/JG152*1000)</f>
        <v>0</v>
      </c>
      <c r="JJ152" s="63">
        <v>0</v>
      </c>
      <c r="JK152" s="14">
        <v>0</v>
      </c>
      <c r="JL152" s="64">
        <f>IF(JJ152=0,0,JK152/JJ152*1000)</f>
        <v>0</v>
      </c>
      <c r="JM152" s="63">
        <v>1.23722</v>
      </c>
      <c r="JN152" s="14">
        <v>216.02500000000001</v>
      </c>
      <c r="JO152" s="64">
        <f>IF(JM152=0,0,JN152/JM152*1000)</f>
        <v>174605.1631884386</v>
      </c>
      <c r="JP152" s="63">
        <v>0</v>
      </c>
      <c r="JQ152" s="14">
        <v>0</v>
      </c>
      <c r="JR152" s="64">
        <f>IF(JP152=0,0,JQ152/JP152*1000)</f>
        <v>0</v>
      </c>
      <c r="JS152" s="63">
        <v>0</v>
      </c>
      <c r="JT152" s="14">
        <v>0</v>
      </c>
      <c r="JU152" s="64">
        <f>IF(JS152=0,0,JT152/JS152*1000)</f>
        <v>0</v>
      </c>
      <c r="JV152" s="63">
        <v>2.1569999999999999E-2</v>
      </c>
      <c r="JW152" s="14">
        <v>0.87</v>
      </c>
      <c r="JX152" s="64">
        <f>IF(JV152=0,0,JW152/JV152*1000)</f>
        <v>40333.796940194719</v>
      </c>
      <c r="JY152" s="63">
        <v>0</v>
      </c>
      <c r="JZ152" s="14">
        <v>0</v>
      </c>
      <c r="KA152" s="64">
        <f>IF(JY152=0,0,JZ152/JY152*1000)</f>
        <v>0</v>
      </c>
      <c r="KB152" s="63">
        <v>0.36806</v>
      </c>
      <c r="KC152" s="14">
        <v>17.695</v>
      </c>
      <c r="KD152" s="64">
        <f>IF(KB152=0,0,KC152/KB152*1000)</f>
        <v>48076.400586860844</v>
      </c>
      <c r="KE152" s="63">
        <v>1.1040000000000001</v>
      </c>
      <c r="KF152" s="14">
        <v>49.31</v>
      </c>
      <c r="KG152" s="64">
        <f>IF(KE152=0,0,KF152/KE152*1000)</f>
        <v>44664.855072463768</v>
      </c>
      <c r="KH152" s="11" t="e">
        <f>F152+I152+L152+AM152+AS152+BB152+BH152+#REF!+BN152+BT152+BW152+CF152+CI152+DA152+DD152+DG152+DP152+DS152+DV152+EH152+EK152+EQ152+GD152+EW152+FC152+FF152+FL152+FR152+AG152+FU152+FX152+GA152+GG152+GV152+GY152+HH152+HN152+HQ152+HW152+IL152+IR152+IU152+JJ152+JM152+JP152+JS152+JV152+JY152+KB152+KE152+DJ152+CC152+AA152+AJ152+ET152+FI152+JD152+AD152+AY152+CX152+U152+II152+GM152+O152+CO152+AP152+HT152+GP152+HB152+JG152+C152+IF152+HK152+GS152+HZ152+EN152+GJ152+CU152+X152+IO152+DM152+EE152</f>
        <v>#REF!</v>
      </c>
      <c r="KI152" s="21" t="e">
        <f>G152+J152+M152+AN152+AT152+BC152+BI152+#REF!+BO152+BU152+BX152+CG152+CJ152+DB152+DE152+DH152+DQ152+DT152+DW152+EI152+EL152+ER152+GE152+EX152+FD152+FG152+FM152+FS152+AH152+FV152+FY152+GB152+GH152+GW152+GZ152+HI152+HO152+HR152+HX152+IM152+IS152+IV152+JK152+JN152+JQ152+JT152+JW152+JZ152+KC152+KF152+DK152+CD152+AB152+AK152+EU152+FJ152+JE152+AE152+AZ152+CY152+V152+IJ152+GN152+P152+CP152+AQ152+HU152+GQ152+HC152+JH152+D152+IG152+HL152+GT152+IA152+EO152+GK152+CV152+Y152+IP152+DN152+EF152</f>
        <v>#REF!</v>
      </c>
    </row>
    <row r="153" spans="1:415" x14ac:dyDescent="0.3">
      <c r="A153" s="57">
        <v>2020</v>
      </c>
      <c r="B153" s="64" t="s">
        <v>9</v>
      </c>
      <c r="C153" s="63">
        <v>0</v>
      </c>
      <c r="D153" s="14">
        <v>0</v>
      </c>
      <c r="E153" s="64">
        <f t="shared" ref="E153:CE160" si="1407">IF(C153=0,0,D153/C153*1000)</f>
        <v>0</v>
      </c>
      <c r="F153" s="63">
        <v>0</v>
      </c>
      <c r="G153" s="14">
        <v>0</v>
      </c>
      <c r="H153" s="64">
        <f t="shared" si="1407"/>
        <v>0</v>
      </c>
      <c r="I153" s="63">
        <v>0</v>
      </c>
      <c r="J153" s="14">
        <v>0</v>
      </c>
      <c r="K153" s="64">
        <f t="shared" si="1407"/>
        <v>0</v>
      </c>
      <c r="L153" s="63">
        <v>0</v>
      </c>
      <c r="M153" s="14">
        <v>0</v>
      </c>
      <c r="N153" s="64">
        <f t="shared" si="1407"/>
        <v>0</v>
      </c>
      <c r="O153" s="63">
        <v>0</v>
      </c>
      <c r="P153" s="14">
        <v>0</v>
      </c>
      <c r="Q153" s="64">
        <f t="shared" si="1407"/>
        <v>0</v>
      </c>
      <c r="R153" s="63"/>
      <c r="S153" s="14"/>
      <c r="T153" s="64"/>
      <c r="U153" s="63">
        <v>0</v>
      </c>
      <c r="V153" s="14">
        <v>0</v>
      </c>
      <c r="W153" s="64">
        <f t="shared" si="1407"/>
        <v>0</v>
      </c>
      <c r="X153" s="63">
        <v>0</v>
      </c>
      <c r="Y153" s="14">
        <v>0</v>
      </c>
      <c r="Z153" s="64">
        <f t="shared" si="1407"/>
        <v>0</v>
      </c>
      <c r="AA153" s="63">
        <v>6.6591800000000001</v>
      </c>
      <c r="AB153" s="14">
        <v>86.268000000000001</v>
      </c>
      <c r="AC153" s="64">
        <f t="shared" si="1407"/>
        <v>12954.748182208619</v>
      </c>
      <c r="AD153" s="63">
        <v>0</v>
      </c>
      <c r="AE153" s="14">
        <v>0</v>
      </c>
      <c r="AF153" s="64">
        <f t="shared" si="1407"/>
        <v>0</v>
      </c>
      <c r="AG153" s="63">
        <v>0</v>
      </c>
      <c r="AH153" s="14">
        <v>0</v>
      </c>
      <c r="AI153" s="64">
        <f t="shared" si="1407"/>
        <v>0</v>
      </c>
      <c r="AJ153" s="63">
        <v>0</v>
      </c>
      <c r="AK153" s="14">
        <v>0</v>
      </c>
      <c r="AL153" s="64">
        <f t="shared" si="1407"/>
        <v>0</v>
      </c>
      <c r="AM153" s="63">
        <v>0</v>
      </c>
      <c r="AN153" s="14">
        <v>0</v>
      </c>
      <c r="AO153" s="64">
        <f t="shared" si="1407"/>
        <v>0</v>
      </c>
      <c r="AP153" s="63">
        <v>0</v>
      </c>
      <c r="AQ153" s="14">
        <v>0</v>
      </c>
      <c r="AR153" s="64">
        <f t="shared" si="1407"/>
        <v>0</v>
      </c>
      <c r="AS153" s="63">
        <v>0</v>
      </c>
      <c r="AT153" s="14">
        <v>0</v>
      </c>
      <c r="AU153" s="64">
        <f t="shared" si="1407"/>
        <v>0</v>
      </c>
      <c r="AV153" s="63">
        <v>0</v>
      </c>
      <c r="AW153" s="14">
        <v>0</v>
      </c>
      <c r="AX153" s="64">
        <v>0</v>
      </c>
      <c r="AY153" s="63">
        <v>0</v>
      </c>
      <c r="AZ153" s="14">
        <v>0</v>
      </c>
      <c r="BA153" s="64">
        <f t="shared" si="1407"/>
        <v>0</v>
      </c>
      <c r="BB153" s="63">
        <v>0</v>
      </c>
      <c r="BC153" s="14">
        <v>0</v>
      </c>
      <c r="BD153" s="64">
        <f t="shared" si="1407"/>
        <v>0</v>
      </c>
      <c r="BE153" s="63"/>
      <c r="BF153" s="14"/>
      <c r="BG153" s="64"/>
      <c r="BH153" s="63">
        <v>0</v>
      </c>
      <c r="BI153" s="14">
        <v>0</v>
      </c>
      <c r="BJ153" s="64">
        <f t="shared" si="1406"/>
        <v>0</v>
      </c>
      <c r="BK153" s="63">
        <v>0</v>
      </c>
      <c r="BL153" s="14">
        <v>0</v>
      </c>
      <c r="BM153" s="64">
        <f t="shared" si="1381"/>
        <v>0</v>
      </c>
      <c r="BN153" s="63">
        <v>0</v>
      </c>
      <c r="BO153" s="14">
        <v>0</v>
      </c>
      <c r="BP153" s="64">
        <f t="shared" si="1407"/>
        <v>0</v>
      </c>
      <c r="BQ153" s="63"/>
      <c r="BR153" s="14"/>
      <c r="BS153" s="64"/>
      <c r="BT153" s="63">
        <v>0</v>
      </c>
      <c r="BU153" s="14">
        <v>0</v>
      </c>
      <c r="BV153" s="64">
        <f t="shared" si="1407"/>
        <v>0</v>
      </c>
      <c r="BW153" s="63">
        <v>0</v>
      </c>
      <c r="BX153" s="14">
        <v>0</v>
      </c>
      <c r="BY153" s="64">
        <f t="shared" si="1407"/>
        <v>0</v>
      </c>
      <c r="BZ153" s="63"/>
      <c r="CA153" s="14"/>
      <c r="CB153" s="64"/>
      <c r="CC153" s="63">
        <v>16.861349999999998</v>
      </c>
      <c r="CD153" s="14">
        <v>301.52199999999999</v>
      </c>
      <c r="CE153" s="64">
        <f t="shared" si="1407"/>
        <v>17882.435273569437</v>
      </c>
      <c r="CF153" s="63">
        <v>0</v>
      </c>
      <c r="CG153" s="14">
        <v>0</v>
      </c>
      <c r="CH153" s="64">
        <f t="shared" ref="CH153:FN160" si="1408">IF(CF153=0,0,CG153/CF153*1000)</f>
        <v>0</v>
      </c>
      <c r="CI153" s="63">
        <v>0</v>
      </c>
      <c r="CJ153" s="14">
        <v>0</v>
      </c>
      <c r="CK153" s="64">
        <f t="shared" si="1408"/>
        <v>0</v>
      </c>
      <c r="CL153" s="63">
        <v>0</v>
      </c>
      <c r="CM153" s="14">
        <v>0</v>
      </c>
      <c r="CN153" s="64">
        <f t="shared" si="1383"/>
        <v>0</v>
      </c>
      <c r="CO153" s="63">
        <v>0</v>
      </c>
      <c r="CP153" s="14">
        <v>0</v>
      </c>
      <c r="CQ153" s="64">
        <f t="shared" si="1408"/>
        <v>0</v>
      </c>
      <c r="CR153" s="63">
        <v>0</v>
      </c>
      <c r="CS153" s="14">
        <v>0</v>
      </c>
      <c r="CT153" s="64">
        <f t="shared" si="1384"/>
        <v>0</v>
      </c>
      <c r="CU153" s="63">
        <v>0</v>
      </c>
      <c r="CV153" s="14">
        <v>0</v>
      </c>
      <c r="CW153" s="64">
        <f t="shared" si="1408"/>
        <v>0</v>
      </c>
      <c r="CX153" s="63">
        <v>0</v>
      </c>
      <c r="CY153" s="14">
        <v>0</v>
      </c>
      <c r="CZ153" s="64">
        <f t="shared" si="1408"/>
        <v>0</v>
      </c>
      <c r="DA153" s="63">
        <v>0</v>
      </c>
      <c r="DB153" s="14">
        <v>0</v>
      </c>
      <c r="DC153" s="64">
        <f t="shared" si="1408"/>
        <v>0</v>
      </c>
      <c r="DD153" s="63">
        <v>0</v>
      </c>
      <c r="DE153" s="14">
        <v>0</v>
      </c>
      <c r="DF153" s="64">
        <f t="shared" si="1408"/>
        <v>0</v>
      </c>
      <c r="DG153" s="63">
        <v>0</v>
      </c>
      <c r="DH153" s="14">
        <v>0</v>
      </c>
      <c r="DI153" s="64">
        <f t="shared" si="1408"/>
        <v>0</v>
      </c>
      <c r="DJ153" s="63">
        <v>0</v>
      </c>
      <c r="DK153" s="14">
        <v>0</v>
      </c>
      <c r="DL153" s="64">
        <f t="shared" si="1408"/>
        <v>0</v>
      </c>
      <c r="DM153" s="63">
        <v>0</v>
      </c>
      <c r="DN153" s="14">
        <v>0</v>
      </c>
      <c r="DO153" s="64">
        <f t="shared" ref="DO153:DO160" si="1409">IF(DM153=0,0,DN153/DM153*1000)</f>
        <v>0</v>
      </c>
      <c r="DP153" s="63">
        <v>0</v>
      </c>
      <c r="DQ153" s="14">
        <v>0</v>
      </c>
      <c r="DR153" s="64">
        <f t="shared" si="1408"/>
        <v>0</v>
      </c>
      <c r="DS153" s="63">
        <v>0</v>
      </c>
      <c r="DT153" s="14">
        <v>0</v>
      </c>
      <c r="DU153" s="64">
        <f t="shared" si="1408"/>
        <v>0</v>
      </c>
      <c r="DV153" s="63">
        <v>0</v>
      </c>
      <c r="DW153" s="14">
        <v>0</v>
      </c>
      <c r="DX153" s="64">
        <f t="shared" si="1408"/>
        <v>0</v>
      </c>
      <c r="DY153" s="63">
        <v>0</v>
      </c>
      <c r="DZ153" s="14">
        <v>0</v>
      </c>
      <c r="EA153" s="64">
        <f t="shared" si="1386"/>
        <v>0</v>
      </c>
      <c r="EB153" s="63">
        <v>0</v>
      </c>
      <c r="EC153" s="14">
        <v>0</v>
      </c>
      <c r="ED153" s="64">
        <f t="shared" si="1387"/>
        <v>0</v>
      </c>
      <c r="EE153" s="63">
        <v>0</v>
      </c>
      <c r="EF153" s="14">
        <v>0</v>
      </c>
      <c r="EG153" s="64">
        <f t="shared" ref="EG153:EG160" si="1410">IF(EE153=0,0,EF153/EE153*1000)</f>
        <v>0</v>
      </c>
      <c r="EH153" s="63">
        <v>0</v>
      </c>
      <c r="EI153" s="14">
        <v>0</v>
      </c>
      <c r="EJ153" s="64">
        <f t="shared" si="1408"/>
        <v>0</v>
      </c>
      <c r="EK153" s="63">
        <v>0</v>
      </c>
      <c r="EL153" s="14">
        <v>0</v>
      </c>
      <c r="EM153" s="64">
        <f t="shared" si="1408"/>
        <v>0</v>
      </c>
      <c r="EN153" s="63">
        <v>0</v>
      </c>
      <c r="EO153" s="14">
        <v>0</v>
      </c>
      <c r="EP153" s="64">
        <f t="shared" si="1408"/>
        <v>0</v>
      </c>
      <c r="EQ153" s="63">
        <v>0</v>
      </c>
      <c r="ER153" s="14">
        <v>0</v>
      </c>
      <c r="ES153" s="64">
        <f t="shared" si="1408"/>
        <v>0</v>
      </c>
      <c r="ET153" s="63">
        <v>2.3524600000000002</v>
      </c>
      <c r="EU153" s="14">
        <v>216.40299999999999</v>
      </c>
      <c r="EV153" s="64">
        <f t="shared" si="1408"/>
        <v>91990.086972785924</v>
      </c>
      <c r="EW153" s="63">
        <v>0</v>
      </c>
      <c r="EX153" s="14">
        <v>0</v>
      </c>
      <c r="EY153" s="64">
        <f t="shared" si="1408"/>
        <v>0</v>
      </c>
      <c r="EZ153" s="63"/>
      <c r="FA153" s="14"/>
      <c r="FB153" s="64"/>
      <c r="FC153" s="63">
        <v>0</v>
      </c>
      <c r="FD153" s="14">
        <v>0</v>
      </c>
      <c r="FE153" s="64">
        <f t="shared" si="1408"/>
        <v>0</v>
      </c>
      <c r="FF153" s="63">
        <v>0</v>
      </c>
      <c r="FG153" s="14">
        <v>0</v>
      </c>
      <c r="FH153" s="64">
        <f t="shared" si="1408"/>
        <v>0</v>
      </c>
      <c r="FI153" s="63">
        <v>0</v>
      </c>
      <c r="FJ153" s="14">
        <v>0</v>
      </c>
      <c r="FK153" s="64">
        <f t="shared" si="1408"/>
        <v>0</v>
      </c>
      <c r="FL153" s="63">
        <v>0</v>
      </c>
      <c r="FM153" s="14">
        <v>0</v>
      </c>
      <c r="FN153" s="64">
        <f t="shared" si="1408"/>
        <v>0</v>
      </c>
      <c r="FO153" s="63">
        <v>0</v>
      </c>
      <c r="FP153" s="14">
        <v>0</v>
      </c>
      <c r="FQ153" s="64">
        <f t="shared" si="1390"/>
        <v>0</v>
      </c>
      <c r="FR153" s="63">
        <v>0</v>
      </c>
      <c r="FS153" s="14">
        <v>0</v>
      </c>
      <c r="FT153" s="64">
        <f t="shared" ref="FT153:IK160" si="1411">IF(FR153=0,0,FS153/FR153*1000)</f>
        <v>0</v>
      </c>
      <c r="FU153" s="63">
        <v>0.97711000000000003</v>
      </c>
      <c r="FV153" s="14">
        <v>32.655000000000001</v>
      </c>
      <c r="FW153" s="64">
        <f t="shared" si="1411"/>
        <v>33419.983420495133</v>
      </c>
      <c r="FX153" s="63">
        <v>13.162889999999999</v>
      </c>
      <c r="FY153" s="14">
        <v>376.37299999999999</v>
      </c>
      <c r="FZ153" s="64">
        <f t="shared" si="1411"/>
        <v>28593.492766406162</v>
      </c>
      <c r="GA153" s="63">
        <v>0</v>
      </c>
      <c r="GB153" s="14">
        <v>0</v>
      </c>
      <c r="GC153" s="64">
        <f t="shared" si="1411"/>
        <v>0</v>
      </c>
      <c r="GD153" s="63">
        <v>0</v>
      </c>
      <c r="GE153" s="14">
        <v>0</v>
      </c>
      <c r="GF153" s="64">
        <f t="shared" si="1411"/>
        <v>0</v>
      </c>
      <c r="GG153" s="63">
        <v>0</v>
      </c>
      <c r="GH153" s="14">
        <v>0</v>
      </c>
      <c r="GI153" s="64">
        <f t="shared" si="1411"/>
        <v>0</v>
      </c>
      <c r="GJ153" s="63">
        <v>7.6939999999999995E-2</v>
      </c>
      <c r="GK153" s="14">
        <v>7.351</v>
      </c>
      <c r="GL153" s="64">
        <f t="shared" si="1411"/>
        <v>95541.980764231877</v>
      </c>
      <c r="GM153" s="63">
        <v>0</v>
      </c>
      <c r="GN153" s="14">
        <v>0</v>
      </c>
      <c r="GO153" s="64">
        <f t="shared" si="1411"/>
        <v>0</v>
      </c>
      <c r="GP153" s="63">
        <v>0</v>
      </c>
      <c r="GQ153" s="14">
        <v>0</v>
      </c>
      <c r="GR153" s="64">
        <f t="shared" si="1411"/>
        <v>0</v>
      </c>
      <c r="GS153" s="63">
        <v>0</v>
      </c>
      <c r="GT153" s="14">
        <v>0</v>
      </c>
      <c r="GU153" s="64">
        <f t="shared" si="1411"/>
        <v>0</v>
      </c>
      <c r="GV153" s="63">
        <v>0</v>
      </c>
      <c r="GW153" s="14">
        <v>0</v>
      </c>
      <c r="GX153" s="64">
        <f t="shared" si="1411"/>
        <v>0</v>
      </c>
      <c r="GY153" s="63">
        <v>1.1527000000000001</v>
      </c>
      <c r="GZ153" s="14">
        <v>45.655999999999999</v>
      </c>
      <c r="HA153" s="64">
        <f t="shared" si="1411"/>
        <v>39607.877157976924</v>
      </c>
      <c r="HB153" s="63">
        <v>0</v>
      </c>
      <c r="HC153" s="14">
        <v>0</v>
      </c>
      <c r="HD153" s="64">
        <f t="shared" si="1411"/>
        <v>0</v>
      </c>
      <c r="HE153" s="63">
        <v>0</v>
      </c>
      <c r="HF153" s="14">
        <v>0</v>
      </c>
      <c r="HG153" s="64">
        <f t="shared" si="1393"/>
        <v>0</v>
      </c>
      <c r="HH153" s="63">
        <v>0</v>
      </c>
      <c r="HI153" s="14">
        <v>0</v>
      </c>
      <c r="HJ153" s="64">
        <f t="shared" si="1411"/>
        <v>0</v>
      </c>
      <c r="HK153" s="63">
        <v>22.8</v>
      </c>
      <c r="HL153" s="14">
        <v>1033.7329999999999</v>
      </c>
      <c r="HM153" s="64">
        <f t="shared" si="1411"/>
        <v>45339.166666666664</v>
      </c>
      <c r="HN153" s="63">
        <v>0</v>
      </c>
      <c r="HO153" s="14">
        <v>0</v>
      </c>
      <c r="HP153" s="64">
        <f t="shared" si="1411"/>
        <v>0</v>
      </c>
      <c r="HQ153" s="63">
        <v>0.88964999999999994</v>
      </c>
      <c r="HR153" s="14">
        <v>31.978000000000002</v>
      </c>
      <c r="HS153" s="64">
        <f t="shared" si="1411"/>
        <v>35944.472545383025</v>
      </c>
      <c r="HT153" s="63">
        <v>0</v>
      </c>
      <c r="HU153" s="14">
        <v>0</v>
      </c>
      <c r="HV153" s="64">
        <f t="shared" si="1411"/>
        <v>0</v>
      </c>
      <c r="HW153" s="63">
        <v>0</v>
      </c>
      <c r="HX153" s="14">
        <v>0</v>
      </c>
      <c r="HY153" s="64">
        <f t="shared" si="1411"/>
        <v>0</v>
      </c>
      <c r="HZ153" s="63">
        <v>0</v>
      </c>
      <c r="IA153" s="14">
        <v>0</v>
      </c>
      <c r="IB153" s="64">
        <f t="shared" si="1411"/>
        <v>0</v>
      </c>
      <c r="IC153" s="63">
        <v>0</v>
      </c>
      <c r="ID153" s="14">
        <v>0</v>
      </c>
      <c r="IE153" s="64">
        <f t="shared" si="1396"/>
        <v>0</v>
      </c>
      <c r="IF153" s="63">
        <v>0</v>
      </c>
      <c r="IG153" s="14">
        <v>0</v>
      </c>
      <c r="IH153" s="64">
        <f t="shared" si="1411"/>
        <v>0</v>
      </c>
      <c r="II153" s="63">
        <v>0</v>
      </c>
      <c r="IJ153" s="14">
        <v>0</v>
      </c>
      <c r="IK153" s="64">
        <f t="shared" si="1411"/>
        <v>0</v>
      </c>
      <c r="IL153" s="63">
        <v>0</v>
      </c>
      <c r="IM153" s="14">
        <v>0</v>
      </c>
      <c r="IN153" s="64">
        <f t="shared" ref="IN153:KG160" si="1412">IF(IL153=0,0,IM153/IL153*1000)</f>
        <v>0</v>
      </c>
      <c r="IO153" s="63">
        <v>0</v>
      </c>
      <c r="IP153" s="14">
        <v>0</v>
      </c>
      <c r="IQ153" s="64">
        <f t="shared" ref="IQ153:IQ160" si="1413">IF(IO153=0,0,IP153/IO153*1000)</f>
        <v>0</v>
      </c>
      <c r="IR153" s="63">
        <v>0</v>
      </c>
      <c r="IS153" s="14">
        <v>0</v>
      </c>
      <c r="IT153" s="64">
        <f t="shared" si="1412"/>
        <v>0</v>
      </c>
      <c r="IU153" s="63">
        <v>0</v>
      </c>
      <c r="IV153" s="14">
        <v>0</v>
      </c>
      <c r="IW153" s="64">
        <f t="shared" si="1412"/>
        <v>0</v>
      </c>
      <c r="IX153" s="63">
        <v>0</v>
      </c>
      <c r="IY153" s="14">
        <v>0</v>
      </c>
      <c r="IZ153" s="64">
        <f t="shared" si="1397"/>
        <v>0</v>
      </c>
      <c r="JA153" s="63">
        <v>0</v>
      </c>
      <c r="JB153" s="14">
        <v>0</v>
      </c>
      <c r="JC153" s="64">
        <f t="shared" si="1412"/>
        <v>0</v>
      </c>
      <c r="JD153" s="63">
        <v>0</v>
      </c>
      <c r="JE153" s="14">
        <v>0</v>
      </c>
      <c r="JF153" s="64">
        <f t="shared" si="1412"/>
        <v>0</v>
      </c>
      <c r="JG153" s="63">
        <v>0</v>
      </c>
      <c r="JH153" s="14">
        <v>0</v>
      </c>
      <c r="JI153" s="64">
        <f t="shared" si="1412"/>
        <v>0</v>
      </c>
      <c r="JJ153" s="63">
        <v>0</v>
      </c>
      <c r="JK153" s="14">
        <v>0</v>
      </c>
      <c r="JL153" s="64">
        <f t="shared" si="1412"/>
        <v>0</v>
      </c>
      <c r="JM153" s="63">
        <v>66.163089999999997</v>
      </c>
      <c r="JN153" s="14">
        <v>3094.4650000000001</v>
      </c>
      <c r="JO153" s="64">
        <f t="shared" si="1412"/>
        <v>46770.261183387905</v>
      </c>
      <c r="JP153" s="63">
        <v>0.72077000000000002</v>
      </c>
      <c r="JQ153" s="14">
        <v>23.111999999999998</v>
      </c>
      <c r="JR153" s="64">
        <f t="shared" si="1412"/>
        <v>32065.707507249186</v>
      </c>
      <c r="JS153" s="63">
        <v>0</v>
      </c>
      <c r="JT153" s="14">
        <v>0</v>
      </c>
      <c r="JU153" s="64">
        <f t="shared" si="1412"/>
        <v>0</v>
      </c>
      <c r="JV153" s="63">
        <v>0</v>
      </c>
      <c r="JW153" s="14">
        <v>0</v>
      </c>
      <c r="JX153" s="64">
        <f t="shared" si="1412"/>
        <v>0</v>
      </c>
      <c r="JY153" s="63">
        <v>0</v>
      </c>
      <c r="JZ153" s="14">
        <v>0</v>
      </c>
      <c r="KA153" s="64">
        <f t="shared" si="1412"/>
        <v>0</v>
      </c>
      <c r="KB153" s="63">
        <v>0.62826000000000004</v>
      </c>
      <c r="KC153" s="14">
        <v>29.434000000000001</v>
      </c>
      <c r="KD153" s="64">
        <f t="shared" si="1412"/>
        <v>46850.030242256391</v>
      </c>
      <c r="KE153" s="63">
        <v>8.0212400000000006</v>
      </c>
      <c r="KF153" s="14">
        <v>16.995000000000001</v>
      </c>
      <c r="KG153" s="64">
        <f t="shared" si="1412"/>
        <v>2118.7497194947414</v>
      </c>
      <c r="KH153" s="11" t="e">
        <f>F153+I153+L153+AM153+AS153+BB153+BH153+#REF!+BN153+BT153+BW153+CF153+CI153+DA153+DD153+DG153+DP153+DS153+DV153+EH153+EK153+EQ153+GD153+EW153+FC153+FF153+FL153+FR153+AG153+FU153+FX153+GA153+GG153+GV153+GY153+HH153+HN153+HQ153+HW153+IL153+IR153+IU153+JJ153+JM153+JP153+JS153+JV153+JY153+KB153+KE153+DJ153+CC153+AA153+AJ153+ET153+FI153+JD153+AD153+AY153+CX153+U153+II153+GM153+O153+CO153+AP153+HT153+GP153+HB153+JG153+C153+IF153+HK153+GS153+HZ153+EN153+GJ153+CU153+X153+IO153+DM153+EE153</f>
        <v>#REF!</v>
      </c>
      <c r="KI153" s="21" t="e">
        <f>G153+J153+M153+AN153+AT153+BC153+BI153+#REF!+BO153+BU153+BX153+CG153+CJ153+DB153+DE153+DH153+DQ153+DT153+DW153+EI153+EL153+ER153+GE153+EX153+FD153+FG153+FM153+FS153+AH153+FV153+FY153+GB153+GH153+GW153+GZ153+HI153+HO153+HR153+HX153+IM153+IS153+IV153+JK153+JN153+JQ153+JT153+JW153+JZ153+KC153+KF153+DK153+CD153+AB153+AK153+EU153+FJ153+JE153+AE153+AZ153+CY153+V153+IJ153+GN153+P153+CP153+AQ153+HU153+GQ153+HC153+JH153+D153+IG153+HL153+GT153+IA153+EO153+GK153+CV153+Y153+IP153+DN153+EF153</f>
        <v>#REF!</v>
      </c>
    </row>
    <row r="154" spans="1:415" x14ac:dyDescent="0.3">
      <c r="A154" s="57">
        <v>2020</v>
      </c>
      <c r="B154" s="58" t="s">
        <v>10</v>
      </c>
      <c r="C154" s="63">
        <v>0</v>
      </c>
      <c r="D154" s="14">
        <v>0</v>
      </c>
      <c r="E154" s="64">
        <f t="shared" si="1407"/>
        <v>0</v>
      </c>
      <c r="F154" s="63">
        <v>0.23812</v>
      </c>
      <c r="G154" s="14">
        <v>9.0869999999999997</v>
      </c>
      <c r="H154" s="64">
        <f t="shared" si="1407"/>
        <v>38161.431211154042</v>
      </c>
      <c r="I154" s="63">
        <v>0</v>
      </c>
      <c r="J154" s="14">
        <v>0</v>
      </c>
      <c r="K154" s="64">
        <f t="shared" si="1407"/>
        <v>0</v>
      </c>
      <c r="L154" s="63">
        <v>0</v>
      </c>
      <c r="M154" s="14">
        <v>0</v>
      </c>
      <c r="N154" s="64">
        <f t="shared" si="1407"/>
        <v>0</v>
      </c>
      <c r="O154" s="63">
        <v>0</v>
      </c>
      <c r="P154" s="14">
        <v>0</v>
      </c>
      <c r="Q154" s="64">
        <f t="shared" si="1407"/>
        <v>0</v>
      </c>
      <c r="R154" s="63"/>
      <c r="S154" s="14"/>
      <c r="T154" s="64"/>
      <c r="U154" s="63">
        <v>0</v>
      </c>
      <c r="V154" s="14">
        <v>0</v>
      </c>
      <c r="W154" s="64">
        <f t="shared" si="1407"/>
        <v>0</v>
      </c>
      <c r="X154" s="63">
        <v>0</v>
      </c>
      <c r="Y154" s="14">
        <v>0</v>
      </c>
      <c r="Z154" s="64">
        <f t="shared" si="1407"/>
        <v>0</v>
      </c>
      <c r="AA154" s="63">
        <v>104.18483000000001</v>
      </c>
      <c r="AB154" s="14">
        <v>3708.1210000000001</v>
      </c>
      <c r="AC154" s="64">
        <f t="shared" si="1407"/>
        <v>35591.755536770565</v>
      </c>
      <c r="AD154" s="63">
        <v>0</v>
      </c>
      <c r="AE154" s="14">
        <v>0</v>
      </c>
      <c r="AF154" s="64">
        <f t="shared" si="1407"/>
        <v>0</v>
      </c>
      <c r="AG154" s="63">
        <v>0</v>
      </c>
      <c r="AH154" s="14">
        <v>0</v>
      </c>
      <c r="AI154" s="64">
        <f t="shared" si="1407"/>
        <v>0</v>
      </c>
      <c r="AJ154" s="63">
        <v>0</v>
      </c>
      <c r="AK154" s="14">
        <v>0</v>
      </c>
      <c r="AL154" s="64">
        <f t="shared" si="1407"/>
        <v>0</v>
      </c>
      <c r="AM154" s="63">
        <v>0</v>
      </c>
      <c r="AN154" s="14">
        <v>0</v>
      </c>
      <c r="AO154" s="64">
        <f t="shared" si="1407"/>
        <v>0</v>
      </c>
      <c r="AP154" s="63">
        <v>0</v>
      </c>
      <c r="AQ154" s="14">
        <v>0</v>
      </c>
      <c r="AR154" s="64">
        <f t="shared" si="1407"/>
        <v>0</v>
      </c>
      <c r="AS154" s="63">
        <v>0</v>
      </c>
      <c r="AT154" s="14">
        <v>0</v>
      </c>
      <c r="AU154" s="64">
        <f t="shared" si="1407"/>
        <v>0</v>
      </c>
      <c r="AV154" s="63">
        <v>0</v>
      </c>
      <c r="AW154" s="14">
        <v>0</v>
      </c>
      <c r="AX154" s="64">
        <v>0</v>
      </c>
      <c r="AY154" s="63">
        <v>0</v>
      </c>
      <c r="AZ154" s="14">
        <v>0</v>
      </c>
      <c r="BA154" s="64">
        <f t="shared" si="1407"/>
        <v>0</v>
      </c>
      <c r="BB154" s="63">
        <v>0</v>
      </c>
      <c r="BC154" s="14">
        <v>0</v>
      </c>
      <c r="BD154" s="64">
        <f t="shared" si="1407"/>
        <v>0</v>
      </c>
      <c r="BE154" s="63"/>
      <c r="BF154" s="14"/>
      <c r="BG154" s="64"/>
      <c r="BH154" s="63">
        <v>0</v>
      </c>
      <c r="BI154" s="14">
        <v>0</v>
      </c>
      <c r="BJ154" s="64">
        <f t="shared" si="1406"/>
        <v>0</v>
      </c>
      <c r="BK154" s="63">
        <v>0</v>
      </c>
      <c r="BL154" s="14">
        <v>0</v>
      </c>
      <c r="BM154" s="64">
        <f t="shared" si="1381"/>
        <v>0</v>
      </c>
      <c r="BN154" s="63">
        <v>0</v>
      </c>
      <c r="BO154" s="14">
        <v>0</v>
      </c>
      <c r="BP154" s="64">
        <f t="shared" si="1407"/>
        <v>0</v>
      </c>
      <c r="BQ154" s="63"/>
      <c r="BR154" s="14"/>
      <c r="BS154" s="64"/>
      <c r="BT154" s="63">
        <v>0</v>
      </c>
      <c r="BU154" s="14">
        <v>0</v>
      </c>
      <c r="BV154" s="64">
        <f t="shared" si="1407"/>
        <v>0</v>
      </c>
      <c r="BW154" s="63">
        <v>0</v>
      </c>
      <c r="BX154" s="14">
        <v>0</v>
      </c>
      <c r="BY154" s="64">
        <f t="shared" si="1407"/>
        <v>0</v>
      </c>
      <c r="BZ154" s="63"/>
      <c r="CA154" s="14"/>
      <c r="CB154" s="64"/>
      <c r="CC154" s="63">
        <v>0.67307000000000006</v>
      </c>
      <c r="CD154" s="14">
        <v>28.016999999999999</v>
      </c>
      <c r="CE154" s="64">
        <f t="shared" si="1407"/>
        <v>41625.68529276301</v>
      </c>
      <c r="CF154" s="63">
        <v>0</v>
      </c>
      <c r="CG154" s="14">
        <v>0</v>
      </c>
      <c r="CH154" s="64">
        <f t="shared" si="1408"/>
        <v>0</v>
      </c>
      <c r="CI154" s="63">
        <v>0</v>
      </c>
      <c r="CJ154" s="14">
        <v>0</v>
      </c>
      <c r="CK154" s="64">
        <f t="shared" si="1408"/>
        <v>0</v>
      </c>
      <c r="CL154" s="63">
        <v>0</v>
      </c>
      <c r="CM154" s="14">
        <v>0</v>
      </c>
      <c r="CN154" s="64">
        <f t="shared" si="1383"/>
        <v>0</v>
      </c>
      <c r="CO154" s="63">
        <v>0</v>
      </c>
      <c r="CP154" s="14">
        <v>0</v>
      </c>
      <c r="CQ154" s="64">
        <f t="shared" si="1408"/>
        <v>0</v>
      </c>
      <c r="CR154" s="63">
        <v>0</v>
      </c>
      <c r="CS154" s="14">
        <v>0</v>
      </c>
      <c r="CT154" s="64">
        <f t="shared" si="1384"/>
        <v>0</v>
      </c>
      <c r="CU154" s="63">
        <v>0</v>
      </c>
      <c r="CV154" s="14">
        <v>0</v>
      </c>
      <c r="CW154" s="64">
        <f t="shared" si="1408"/>
        <v>0</v>
      </c>
      <c r="CX154" s="63">
        <v>0</v>
      </c>
      <c r="CY154" s="14">
        <v>0</v>
      </c>
      <c r="CZ154" s="64">
        <f t="shared" si="1408"/>
        <v>0</v>
      </c>
      <c r="DA154" s="63">
        <v>0</v>
      </c>
      <c r="DB154" s="14">
        <v>0</v>
      </c>
      <c r="DC154" s="64">
        <f t="shared" si="1408"/>
        <v>0</v>
      </c>
      <c r="DD154" s="63">
        <v>0</v>
      </c>
      <c r="DE154" s="14">
        <v>0</v>
      </c>
      <c r="DF154" s="64">
        <f t="shared" si="1408"/>
        <v>0</v>
      </c>
      <c r="DG154" s="63">
        <v>0</v>
      </c>
      <c r="DH154" s="14">
        <v>0</v>
      </c>
      <c r="DI154" s="64">
        <f t="shared" si="1408"/>
        <v>0</v>
      </c>
      <c r="DJ154" s="63">
        <v>0</v>
      </c>
      <c r="DK154" s="14">
        <v>0</v>
      </c>
      <c r="DL154" s="64">
        <f t="shared" si="1408"/>
        <v>0</v>
      </c>
      <c r="DM154" s="63">
        <v>0</v>
      </c>
      <c r="DN154" s="14">
        <v>0</v>
      </c>
      <c r="DO154" s="64">
        <f t="shared" si="1409"/>
        <v>0</v>
      </c>
      <c r="DP154" s="63">
        <v>0</v>
      </c>
      <c r="DQ154" s="14">
        <v>0</v>
      </c>
      <c r="DR154" s="64">
        <f t="shared" si="1408"/>
        <v>0</v>
      </c>
      <c r="DS154" s="63">
        <v>0</v>
      </c>
      <c r="DT154" s="14">
        <v>0</v>
      </c>
      <c r="DU154" s="64">
        <f t="shared" si="1408"/>
        <v>0</v>
      </c>
      <c r="DV154" s="63">
        <v>0</v>
      </c>
      <c r="DW154" s="14">
        <v>0</v>
      </c>
      <c r="DX154" s="64">
        <f t="shared" si="1408"/>
        <v>0</v>
      </c>
      <c r="DY154" s="63">
        <v>0</v>
      </c>
      <c r="DZ154" s="14">
        <v>0</v>
      </c>
      <c r="EA154" s="64">
        <f t="shared" si="1386"/>
        <v>0</v>
      </c>
      <c r="EB154" s="63">
        <v>0</v>
      </c>
      <c r="EC154" s="14">
        <v>0</v>
      </c>
      <c r="ED154" s="64">
        <f t="shared" si="1387"/>
        <v>0</v>
      </c>
      <c r="EE154" s="63">
        <v>0</v>
      </c>
      <c r="EF154" s="14">
        <v>0</v>
      </c>
      <c r="EG154" s="64">
        <f t="shared" si="1410"/>
        <v>0</v>
      </c>
      <c r="EH154" s="63">
        <v>0</v>
      </c>
      <c r="EI154" s="14">
        <v>0</v>
      </c>
      <c r="EJ154" s="64">
        <f t="shared" si="1408"/>
        <v>0</v>
      </c>
      <c r="EK154" s="63">
        <v>0</v>
      </c>
      <c r="EL154" s="14">
        <v>0</v>
      </c>
      <c r="EM154" s="64">
        <f t="shared" si="1408"/>
        <v>0</v>
      </c>
      <c r="EN154" s="63">
        <v>0</v>
      </c>
      <c r="EO154" s="14">
        <v>0</v>
      </c>
      <c r="EP154" s="64">
        <f t="shared" si="1408"/>
        <v>0</v>
      </c>
      <c r="EQ154" s="63">
        <v>0</v>
      </c>
      <c r="ER154" s="14">
        <v>0</v>
      </c>
      <c r="ES154" s="64">
        <f t="shared" si="1408"/>
        <v>0</v>
      </c>
      <c r="ET154" s="63">
        <v>12.920999999999999</v>
      </c>
      <c r="EU154" s="14">
        <v>152.96</v>
      </c>
      <c r="EV154" s="64">
        <f t="shared" si="1408"/>
        <v>11838.093026855508</v>
      </c>
      <c r="EW154" s="63">
        <v>0</v>
      </c>
      <c r="EX154" s="14">
        <v>0</v>
      </c>
      <c r="EY154" s="64">
        <f t="shared" si="1408"/>
        <v>0</v>
      </c>
      <c r="EZ154" s="63"/>
      <c r="FA154" s="14"/>
      <c r="FB154" s="64"/>
      <c r="FC154" s="63">
        <v>0</v>
      </c>
      <c r="FD154" s="14">
        <v>0</v>
      </c>
      <c r="FE154" s="64">
        <f t="shared" si="1408"/>
        <v>0</v>
      </c>
      <c r="FF154" s="63">
        <v>1.8532999999999999</v>
      </c>
      <c r="FG154" s="14">
        <v>248.1</v>
      </c>
      <c r="FH154" s="64">
        <f t="shared" si="1408"/>
        <v>133869.31419629848</v>
      </c>
      <c r="FI154" s="63">
        <v>0</v>
      </c>
      <c r="FJ154" s="14">
        <v>0</v>
      </c>
      <c r="FK154" s="64">
        <f t="shared" si="1408"/>
        <v>0</v>
      </c>
      <c r="FL154" s="63">
        <v>0</v>
      </c>
      <c r="FM154" s="14">
        <v>0</v>
      </c>
      <c r="FN154" s="64">
        <f t="shared" si="1408"/>
        <v>0</v>
      </c>
      <c r="FO154" s="63">
        <v>0</v>
      </c>
      <c r="FP154" s="14">
        <v>0</v>
      </c>
      <c r="FQ154" s="64">
        <f t="shared" si="1390"/>
        <v>0</v>
      </c>
      <c r="FR154" s="63">
        <v>0</v>
      </c>
      <c r="FS154" s="14">
        <v>0</v>
      </c>
      <c r="FT154" s="64">
        <f t="shared" si="1411"/>
        <v>0</v>
      </c>
      <c r="FU154" s="63">
        <v>17.213000000000001</v>
      </c>
      <c r="FV154" s="14">
        <v>188.83600000000001</v>
      </c>
      <c r="FW154" s="64">
        <f t="shared" si="1411"/>
        <v>10970.545517922501</v>
      </c>
      <c r="FX154" s="63">
        <v>41.201140000000002</v>
      </c>
      <c r="FY154" s="14">
        <v>1140.1300000000001</v>
      </c>
      <c r="FZ154" s="64">
        <f t="shared" si="1411"/>
        <v>27672.292562778606</v>
      </c>
      <c r="GA154" s="63">
        <v>0</v>
      </c>
      <c r="GB154" s="14">
        <v>0</v>
      </c>
      <c r="GC154" s="64">
        <f t="shared" si="1411"/>
        <v>0</v>
      </c>
      <c r="GD154" s="63">
        <v>0</v>
      </c>
      <c r="GE154" s="14">
        <v>0</v>
      </c>
      <c r="GF154" s="64">
        <f t="shared" si="1411"/>
        <v>0</v>
      </c>
      <c r="GG154" s="63">
        <v>0</v>
      </c>
      <c r="GH154" s="14">
        <v>0</v>
      </c>
      <c r="GI154" s="64">
        <f t="shared" si="1411"/>
        <v>0</v>
      </c>
      <c r="GJ154" s="63">
        <v>0.14019999999999999</v>
      </c>
      <c r="GK154" s="14">
        <v>9.9350000000000005</v>
      </c>
      <c r="GL154" s="64">
        <f t="shared" si="1411"/>
        <v>70863.052781740378</v>
      </c>
      <c r="GM154" s="63">
        <v>0</v>
      </c>
      <c r="GN154" s="14">
        <v>0</v>
      </c>
      <c r="GO154" s="64">
        <f t="shared" si="1411"/>
        <v>0</v>
      </c>
      <c r="GP154" s="63">
        <v>0</v>
      </c>
      <c r="GQ154" s="14">
        <v>0</v>
      </c>
      <c r="GR154" s="64">
        <f t="shared" si="1411"/>
        <v>0</v>
      </c>
      <c r="GS154" s="63">
        <v>0</v>
      </c>
      <c r="GT154" s="14">
        <v>0</v>
      </c>
      <c r="GU154" s="64">
        <f t="shared" si="1411"/>
        <v>0</v>
      </c>
      <c r="GV154" s="63">
        <v>0</v>
      </c>
      <c r="GW154" s="14">
        <v>0</v>
      </c>
      <c r="GX154" s="64">
        <f t="shared" si="1411"/>
        <v>0</v>
      </c>
      <c r="GY154" s="63">
        <v>0.23793</v>
      </c>
      <c r="GZ154" s="14">
        <v>15.944000000000001</v>
      </c>
      <c r="HA154" s="64">
        <f t="shared" si="1411"/>
        <v>67011.305846257295</v>
      </c>
      <c r="HB154" s="63">
        <v>0</v>
      </c>
      <c r="HC154" s="14">
        <v>0</v>
      </c>
      <c r="HD154" s="64">
        <f t="shared" si="1411"/>
        <v>0</v>
      </c>
      <c r="HE154" s="63">
        <v>0</v>
      </c>
      <c r="HF154" s="14">
        <v>0</v>
      </c>
      <c r="HG154" s="64">
        <f t="shared" si="1393"/>
        <v>0</v>
      </c>
      <c r="HH154" s="63">
        <v>0</v>
      </c>
      <c r="HI154" s="14">
        <v>0</v>
      </c>
      <c r="HJ154" s="64">
        <f t="shared" si="1411"/>
        <v>0</v>
      </c>
      <c r="HK154" s="63">
        <v>114</v>
      </c>
      <c r="HL154" s="14">
        <v>4731.3190000000004</v>
      </c>
      <c r="HM154" s="64">
        <f t="shared" si="1411"/>
        <v>41502.798245614038</v>
      </c>
      <c r="HN154" s="63">
        <v>0</v>
      </c>
      <c r="HO154" s="14">
        <v>0</v>
      </c>
      <c r="HP154" s="64">
        <f t="shared" si="1411"/>
        <v>0</v>
      </c>
      <c r="HQ154" s="63">
        <v>0.41930000000000001</v>
      </c>
      <c r="HR154" s="14">
        <v>15.417999999999999</v>
      </c>
      <c r="HS154" s="64">
        <f t="shared" si="1411"/>
        <v>36770.808490341042</v>
      </c>
      <c r="HT154" s="63">
        <v>0</v>
      </c>
      <c r="HU154" s="14">
        <v>0</v>
      </c>
      <c r="HV154" s="64">
        <f t="shared" si="1411"/>
        <v>0</v>
      </c>
      <c r="HW154" s="63">
        <v>0</v>
      </c>
      <c r="HX154" s="14">
        <v>0</v>
      </c>
      <c r="HY154" s="64">
        <f t="shared" si="1411"/>
        <v>0</v>
      </c>
      <c r="HZ154" s="63">
        <v>0</v>
      </c>
      <c r="IA154" s="14">
        <v>0</v>
      </c>
      <c r="IB154" s="64">
        <f t="shared" si="1411"/>
        <v>0</v>
      </c>
      <c r="IC154" s="63">
        <v>0</v>
      </c>
      <c r="ID154" s="14">
        <v>0</v>
      </c>
      <c r="IE154" s="64">
        <f t="shared" si="1396"/>
        <v>0</v>
      </c>
      <c r="IF154" s="63">
        <v>0</v>
      </c>
      <c r="IG154" s="14">
        <v>0</v>
      </c>
      <c r="IH154" s="64">
        <f t="shared" si="1411"/>
        <v>0</v>
      </c>
      <c r="II154" s="63">
        <v>0</v>
      </c>
      <c r="IJ154" s="14">
        <v>0</v>
      </c>
      <c r="IK154" s="64">
        <f t="shared" si="1411"/>
        <v>0</v>
      </c>
      <c r="IL154" s="63">
        <v>0</v>
      </c>
      <c r="IM154" s="14">
        <v>0</v>
      </c>
      <c r="IN154" s="64">
        <f t="shared" si="1412"/>
        <v>0</v>
      </c>
      <c r="IO154" s="63">
        <v>0</v>
      </c>
      <c r="IP154" s="14">
        <v>0</v>
      </c>
      <c r="IQ154" s="64">
        <f t="shared" si="1413"/>
        <v>0</v>
      </c>
      <c r="IR154" s="63">
        <v>0</v>
      </c>
      <c r="IS154" s="14">
        <v>0</v>
      </c>
      <c r="IT154" s="64">
        <f t="shared" si="1412"/>
        <v>0</v>
      </c>
      <c r="IU154" s="63">
        <v>0</v>
      </c>
      <c r="IV154" s="14">
        <v>0</v>
      </c>
      <c r="IW154" s="64">
        <f t="shared" si="1412"/>
        <v>0</v>
      </c>
      <c r="IX154" s="63">
        <v>0</v>
      </c>
      <c r="IY154" s="14">
        <v>0</v>
      </c>
      <c r="IZ154" s="64">
        <f t="shared" si="1397"/>
        <v>0</v>
      </c>
      <c r="JA154" s="63">
        <v>0</v>
      </c>
      <c r="JB154" s="14">
        <v>0</v>
      </c>
      <c r="JC154" s="64">
        <f t="shared" si="1412"/>
        <v>0</v>
      </c>
      <c r="JD154" s="63">
        <v>0</v>
      </c>
      <c r="JE154" s="14">
        <v>0</v>
      </c>
      <c r="JF154" s="64">
        <f t="shared" si="1412"/>
        <v>0</v>
      </c>
      <c r="JG154" s="63">
        <v>0</v>
      </c>
      <c r="JH154" s="14">
        <v>0</v>
      </c>
      <c r="JI154" s="64">
        <f t="shared" si="1412"/>
        <v>0</v>
      </c>
      <c r="JJ154" s="63">
        <v>0</v>
      </c>
      <c r="JK154" s="14">
        <v>0</v>
      </c>
      <c r="JL154" s="64">
        <f t="shared" si="1412"/>
        <v>0</v>
      </c>
      <c r="JM154" s="63">
        <v>42.496029999999998</v>
      </c>
      <c r="JN154" s="14">
        <v>2097.4760000000001</v>
      </c>
      <c r="JO154" s="64">
        <f t="shared" si="1412"/>
        <v>49356.986993843901</v>
      </c>
      <c r="JP154" s="63">
        <v>1.601</v>
      </c>
      <c r="JQ154" s="14">
        <v>69.611000000000004</v>
      </c>
      <c r="JR154" s="64">
        <f t="shared" si="1412"/>
        <v>43479.700187382892</v>
      </c>
      <c r="JS154" s="63">
        <v>0</v>
      </c>
      <c r="JT154" s="14">
        <v>0</v>
      </c>
      <c r="JU154" s="64">
        <f t="shared" si="1412"/>
        <v>0</v>
      </c>
      <c r="JV154" s="63">
        <v>0.10377</v>
      </c>
      <c r="JW154" s="14">
        <v>4.0120000000000005</v>
      </c>
      <c r="JX154" s="64">
        <f t="shared" si="1412"/>
        <v>38662.426520188877</v>
      </c>
      <c r="JY154" s="63">
        <v>0</v>
      </c>
      <c r="JZ154" s="14">
        <v>0</v>
      </c>
      <c r="KA154" s="64">
        <f t="shared" si="1412"/>
        <v>0</v>
      </c>
      <c r="KB154" s="63">
        <v>0.42424000000000001</v>
      </c>
      <c r="KC154" s="14">
        <v>25.364000000000001</v>
      </c>
      <c r="KD154" s="64">
        <f t="shared" si="1412"/>
        <v>59786.913068074675</v>
      </c>
      <c r="KE154" s="63">
        <v>0.01</v>
      </c>
      <c r="KF154" s="14">
        <v>1.43</v>
      </c>
      <c r="KG154" s="64">
        <f t="shared" si="1412"/>
        <v>143000</v>
      </c>
      <c r="KH154" s="11" t="e">
        <f>F154+I154+L154+AM154+AS154+BB154+BH154+#REF!+BN154+BT154+BW154+CF154+CI154+DA154+DD154+DG154+DP154+DS154+DV154+EH154+EK154+EQ154+GD154+EW154+FC154+FF154+FL154+FR154+AG154+FU154+FX154+GA154+GG154+GV154+GY154+HH154+HN154+HQ154+HW154+IL154+IR154+IU154+JJ154+JM154+JP154+JS154+JV154+JY154+KB154+KE154+DJ154+CC154+AA154+AJ154+ET154+FI154+JD154+AD154+AY154+CX154+U154+II154+GM154+O154+CO154+AP154+HT154+GP154+HB154+JG154+C154+IF154+HK154+GS154+HZ154+EN154+GJ154+CU154+X154+IO154+DM154+EE154</f>
        <v>#REF!</v>
      </c>
      <c r="KI154" s="21" t="e">
        <f>G154+J154+M154+AN154+AT154+BC154+BI154+#REF!+BO154+BU154+BX154+CG154+CJ154+DB154+DE154+DH154+DQ154+DT154+DW154+EI154+EL154+ER154+GE154+EX154+FD154+FG154+FM154+FS154+AH154+FV154+FY154+GB154+GH154+GW154+GZ154+HI154+HO154+HR154+HX154+IM154+IS154+IV154+JK154+JN154+JQ154+JT154+JW154+JZ154+KC154+KF154+DK154+CD154+AB154+AK154+EU154+FJ154+JE154+AE154+AZ154+CY154+V154+IJ154+GN154+P154+CP154+AQ154+HU154+GQ154+HC154+JH154+D154+IG154+HL154+GT154+IA154+EO154+GK154+CV154+Y154+IP154+DN154+EF154</f>
        <v>#REF!</v>
      </c>
    </row>
    <row r="155" spans="1:415" x14ac:dyDescent="0.3">
      <c r="A155" s="57">
        <v>2020</v>
      </c>
      <c r="B155" s="58" t="s">
        <v>11</v>
      </c>
      <c r="C155" s="63">
        <v>0</v>
      </c>
      <c r="D155" s="14">
        <v>0</v>
      </c>
      <c r="E155" s="64">
        <f t="shared" si="1407"/>
        <v>0</v>
      </c>
      <c r="F155" s="63">
        <v>0</v>
      </c>
      <c r="G155" s="14">
        <v>0</v>
      </c>
      <c r="H155" s="64">
        <f t="shared" si="1407"/>
        <v>0</v>
      </c>
      <c r="I155" s="63">
        <v>0</v>
      </c>
      <c r="J155" s="14">
        <v>0</v>
      </c>
      <c r="K155" s="64">
        <f t="shared" si="1407"/>
        <v>0</v>
      </c>
      <c r="L155" s="63">
        <v>0</v>
      </c>
      <c r="M155" s="14">
        <v>0</v>
      </c>
      <c r="N155" s="64">
        <f t="shared" si="1407"/>
        <v>0</v>
      </c>
      <c r="O155" s="63">
        <v>0</v>
      </c>
      <c r="P155" s="14">
        <v>0</v>
      </c>
      <c r="Q155" s="64">
        <f t="shared" si="1407"/>
        <v>0</v>
      </c>
      <c r="R155" s="63"/>
      <c r="S155" s="14"/>
      <c r="T155" s="64"/>
      <c r="U155" s="63">
        <v>0</v>
      </c>
      <c r="V155" s="14">
        <v>0</v>
      </c>
      <c r="W155" s="64">
        <f t="shared" si="1407"/>
        <v>0</v>
      </c>
      <c r="X155" s="63">
        <v>0</v>
      </c>
      <c r="Y155" s="14">
        <v>0</v>
      </c>
      <c r="Z155" s="64">
        <f t="shared" si="1407"/>
        <v>0</v>
      </c>
      <c r="AA155" s="63">
        <v>0</v>
      </c>
      <c r="AB155" s="14">
        <v>0</v>
      </c>
      <c r="AC155" s="64">
        <f t="shared" si="1407"/>
        <v>0</v>
      </c>
      <c r="AD155" s="63">
        <v>0</v>
      </c>
      <c r="AE155" s="14">
        <v>0</v>
      </c>
      <c r="AF155" s="64">
        <f t="shared" si="1407"/>
        <v>0</v>
      </c>
      <c r="AG155" s="63">
        <v>0</v>
      </c>
      <c r="AH155" s="14">
        <v>0</v>
      </c>
      <c r="AI155" s="64">
        <f t="shared" si="1407"/>
        <v>0</v>
      </c>
      <c r="AJ155" s="63">
        <v>0</v>
      </c>
      <c r="AK155" s="14">
        <v>0</v>
      </c>
      <c r="AL155" s="64">
        <f t="shared" si="1407"/>
        <v>0</v>
      </c>
      <c r="AM155" s="63">
        <v>0</v>
      </c>
      <c r="AN155" s="14">
        <v>0</v>
      </c>
      <c r="AO155" s="64">
        <f t="shared" si="1407"/>
        <v>0</v>
      </c>
      <c r="AP155" s="63">
        <v>0</v>
      </c>
      <c r="AQ155" s="14">
        <v>0</v>
      </c>
      <c r="AR155" s="64">
        <f t="shared" si="1407"/>
        <v>0</v>
      </c>
      <c r="AS155" s="63">
        <v>0</v>
      </c>
      <c r="AT155" s="14">
        <v>0</v>
      </c>
      <c r="AU155" s="64">
        <f t="shared" si="1407"/>
        <v>0</v>
      </c>
      <c r="AV155" s="63">
        <v>0</v>
      </c>
      <c r="AW155" s="14">
        <v>0</v>
      </c>
      <c r="AX155" s="64">
        <v>0</v>
      </c>
      <c r="AY155" s="63">
        <v>0</v>
      </c>
      <c r="AZ155" s="14">
        <v>0</v>
      </c>
      <c r="BA155" s="64">
        <f t="shared" si="1407"/>
        <v>0</v>
      </c>
      <c r="BB155" s="63">
        <v>0</v>
      </c>
      <c r="BC155" s="14">
        <v>0</v>
      </c>
      <c r="BD155" s="64">
        <f t="shared" si="1407"/>
        <v>0</v>
      </c>
      <c r="BE155" s="63"/>
      <c r="BF155" s="14"/>
      <c r="BG155" s="64"/>
      <c r="BH155" s="63">
        <v>0</v>
      </c>
      <c r="BI155" s="14">
        <v>0</v>
      </c>
      <c r="BJ155" s="64">
        <f t="shared" si="1406"/>
        <v>0</v>
      </c>
      <c r="BK155" s="63">
        <v>0</v>
      </c>
      <c r="BL155" s="14">
        <v>0</v>
      </c>
      <c r="BM155" s="64">
        <f t="shared" si="1381"/>
        <v>0</v>
      </c>
      <c r="BN155" s="63">
        <v>0</v>
      </c>
      <c r="BO155" s="14">
        <v>0</v>
      </c>
      <c r="BP155" s="64">
        <f t="shared" si="1407"/>
        <v>0</v>
      </c>
      <c r="BQ155" s="63"/>
      <c r="BR155" s="14"/>
      <c r="BS155" s="64"/>
      <c r="BT155" s="63">
        <v>0</v>
      </c>
      <c r="BU155" s="14">
        <v>0</v>
      </c>
      <c r="BV155" s="64">
        <f t="shared" si="1407"/>
        <v>0</v>
      </c>
      <c r="BW155" s="63">
        <v>0</v>
      </c>
      <c r="BX155" s="14">
        <v>0</v>
      </c>
      <c r="BY155" s="64">
        <f t="shared" si="1407"/>
        <v>0</v>
      </c>
      <c r="BZ155" s="63"/>
      <c r="CA155" s="14"/>
      <c r="CB155" s="64"/>
      <c r="CC155" s="63">
        <v>0</v>
      </c>
      <c r="CD155" s="14">
        <v>0</v>
      </c>
      <c r="CE155" s="64">
        <f t="shared" si="1407"/>
        <v>0</v>
      </c>
      <c r="CF155" s="63">
        <v>0</v>
      </c>
      <c r="CG155" s="14">
        <v>0</v>
      </c>
      <c r="CH155" s="64">
        <f t="shared" si="1408"/>
        <v>0</v>
      </c>
      <c r="CI155" s="63">
        <v>0</v>
      </c>
      <c r="CJ155" s="14">
        <v>0</v>
      </c>
      <c r="CK155" s="64">
        <f t="shared" si="1408"/>
        <v>0</v>
      </c>
      <c r="CL155" s="63">
        <v>0</v>
      </c>
      <c r="CM155" s="14">
        <v>0</v>
      </c>
      <c r="CN155" s="64">
        <f t="shared" si="1383"/>
        <v>0</v>
      </c>
      <c r="CO155" s="63">
        <v>0</v>
      </c>
      <c r="CP155" s="14">
        <v>0</v>
      </c>
      <c r="CQ155" s="64">
        <f t="shared" si="1408"/>
        <v>0</v>
      </c>
      <c r="CR155" s="63">
        <v>0</v>
      </c>
      <c r="CS155" s="14">
        <v>0</v>
      </c>
      <c r="CT155" s="64">
        <f t="shared" si="1384"/>
        <v>0</v>
      </c>
      <c r="CU155" s="63">
        <v>0</v>
      </c>
      <c r="CV155" s="14">
        <v>0</v>
      </c>
      <c r="CW155" s="64">
        <f t="shared" si="1408"/>
        <v>0</v>
      </c>
      <c r="CX155" s="63">
        <v>0</v>
      </c>
      <c r="CY155" s="14">
        <v>0</v>
      </c>
      <c r="CZ155" s="64">
        <f t="shared" si="1408"/>
        <v>0</v>
      </c>
      <c r="DA155" s="63">
        <v>0</v>
      </c>
      <c r="DB155" s="14">
        <v>0</v>
      </c>
      <c r="DC155" s="64">
        <f t="shared" si="1408"/>
        <v>0</v>
      </c>
      <c r="DD155" s="63">
        <v>0</v>
      </c>
      <c r="DE155" s="14">
        <v>0</v>
      </c>
      <c r="DF155" s="64">
        <f t="shared" si="1408"/>
        <v>0</v>
      </c>
      <c r="DG155" s="63">
        <v>0</v>
      </c>
      <c r="DH155" s="14">
        <v>0</v>
      </c>
      <c r="DI155" s="64">
        <f t="shared" si="1408"/>
        <v>0</v>
      </c>
      <c r="DJ155" s="63">
        <v>0</v>
      </c>
      <c r="DK155" s="14">
        <v>0</v>
      </c>
      <c r="DL155" s="64">
        <f t="shared" si="1408"/>
        <v>0</v>
      </c>
      <c r="DM155" s="63">
        <v>0</v>
      </c>
      <c r="DN155" s="14">
        <v>0</v>
      </c>
      <c r="DO155" s="64">
        <f t="shared" si="1409"/>
        <v>0</v>
      </c>
      <c r="DP155" s="63">
        <v>0</v>
      </c>
      <c r="DQ155" s="14">
        <v>0</v>
      </c>
      <c r="DR155" s="64">
        <f t="shared" si="1408"/>
        <v>0</v>
      </c>
      <c r="DS155" s="63">
        <v>0</v>
      </c>
      <c r="DT155" s="14">
        <v>0</v>
      </c>
      <c r="DU155" s="64">
        <f t="shared" si="1408"/>
        <v>0</v>
      </c>
      <c r="DV155" s="63">
        <v>0</v>
      </c>
      <c r="DW155" s="14">
        <v>0</v>
      </c>
      <c r="DX155" s="64">
        <f t="shared" si="1408"/>
        <v>0</v>
      </c>
      <c r="DY155" s="63">
        <v>0</v>
      </c>
      <c r="DZ155" s="14">
        <v>0</v>
      </c>
      <c r="EA155" s="64">
        <f t="shared" si="1386"/>
        <v>0</v>
      </c>
      <c r="EB155" s="63">
        <v>0</v>
      </c>
      <c r="EC155" s="14">
        <v>0</v>
      </c>
      <c r="ED155" s="64">
        <f t="shared" si="1387"/>
        <v>0</v>
      </c>
      <c r="EE155" s="63">
        <v>0</v>
      </c>
      <c r="EF155" s="14">
        <v>0</v>
      </c>
      <c r="EG155" s="64">
        <f t="shared" si="1410"/>
        <v>0</v>
      </c>
      <c r="EH155" s="63">
        <v>0</v>
      </c>
      <c r="EI155" s="14">
        <v>0</v>
      </c>
      <c r="EJ155" s="64">
        <f t="shared" si="1408"/>
        <v>0</v>
      </c>
      <c r="EK155" s="63">
        <v>0</v>
      </c>
      <c r="EL155" s="14">
        <v>0</v>
      </c>
      <c r="EM155" s="64">
        <f t="shared" si="1408"/>
        <v>0</v>
      </c>
      <c r="EN155" s="63">
        <v>0</v>
      </c>
      <c r="EO155" s="14">
        <v>0</v>
      </c>
      <c r="EP155" s="64">
        <f t="shared" si="1408"/>
        <v>0</v>
      </c>
      <c r="EQ155" s="63">
        <v>0</v>
      </c>
      <c r="ER155" s="14">
        <v>0</v>
      </c>
      <c r="ES155" s="64">
        <f t="shared" si="1408"/>
        <v>0</v>
      </c>
      <c r="ET155" s="63">
        <v>0</v>
      </c>
      <c r="EU155" s="14">
        <v>0</v>
      </c>
      <c r="EV155" s="64">
        <f t="shared" si="1408"/>
        <v>0</v>
      </c>
      <c r="EW155" s="63">
        <v>0</v>
      </c>
      <c r="EX155" s="14">
        <v>0</v>
      </c>
      <c r="EY155" s="64">
        <f t="shared" si="1408"/>
        <v>0</v>
      </c>
      <c r="EZ155" s="63"/>
      <c r="FA155" s="14"/>
      <c r="FB155" s="64"/>
      <c r="FC155" s="63">
        <v>0</v>
      </c>
      <c r="FD155" s="14">
        <v>0</v>
      </c>
      <c r="FE155" s="64">
        <f t="shared" si="1408"/>
        <v>0</v>
      </c>
      <c r="FF155" s="63">
        <v>0</v>
      </c>
      <c r="FG155" s="14">
        <v>0</v>
      </c>
      <c r="FH155" s="64">
        <f t="shared" si="1408"/>
        <v>0</v>
      </c>
      <c r="FI155" s="63">
        <v>0</v>
      </c>
      <c r="FJ155" s="14">
        <v>0</v>
      </c>
      <c r="FK155" s="64">
        <f t="shared" si="1408"/>
        <v>0</v>
      </c>
      <c r="FL155" s="63">
        <v>0</v>
      </c>
      <c r="FM155" s="14">
        <v>0</v>
      </c>
      <c r="FN155" s="64">
        <f t="shared" si="1408"/>
        <v>0</v>
      </c>
      <c r="FO155" s="63">
        <v>0</v>
      </c>
      <c r="FP155" s="14">
        <v>0</v>
      </c>
      <c r="FQ155" s="64">
        <f t="shared" si="1390"/>
        <v>0</v>
      </c>
      <c r="FR155" s="63">
        <v>0</v>
      </c>
      <c r="FS155" s="14">
        <v>0</v>
      </c>
      <c r="FT155" s="64">
        <f t="shared" si="1411"/>
        <v>0</v>
      </c>
      <c r="FU155" s="63">
        <v>0</v>
      </c>
      <c r="FV155" s="14">
        <v>0</v>
      </c>
      <c r="FW155" s="64">
        <f t="shared" si="1411"/>
        <v>0</v>
      </c>
      <c r="FX155" s="63">
        <v>0</v>
      </c>
      <c r="FY155" s="14">
        <v>0</v>
      </c>
      <c r="FZ155" s="64">
        <f t="shared" si="1411"/>
        <v>0</v>
      </c>
      <c r="GA155" s="63">
        <v>0</v>
      </c>
      <c r="GB155" s="14">
        <v>0</v>
      </c>
      <c r="GC155" s="64">
        <f t="shared" si="1411"/>
        <v>0</v>
      </c>
      <c r="GD155" s="63">
        <v>0</v>
      </c>
      <c r="GE155" s="14">
        <v>0</v>
      </c>
      <c r="GF155" s="64">
        <f t="shared" si="1411"/>
        <v>0</v>
      </c>
      <c r="GG155" s="63">
        <v>0</v>
      </c>
      <c r="GH155" s="14">
        <v>0</v>
      </c>
      <c r="GI155" s="64">
        <f t="shared" si="1411"/>
        <v>0</v>
      </c>
      <c r="GJ155" s="63">
        <v>0</v>
      </c>
      <c r="GK155" s="14">
        <v>0</v>
      </c>
      <c r="GL155" s="64">
        <f t="shared" si="1411"/>
        <v>0</v>
      </c>
      <c r="GM155" s="63">
        <v>0</v>
      </c>
      <c r="GN155" s="14">
        <v>0</v>
      </c>
      <c r="GO155" s="64">
        <f t="shared" si="1411"/>
        <v>0</v>
      </c>
      <c r="GP155" s="63">
        <v>0</v>
      </c>
      <c r="GQ155" s="14">
        <v>0</v>
      </c>
      <c r="GR155" s="64">
        <f t="shared" si="1411"/>
        <v>0</v>
      </c>
      <c r="GS155" s="63">
        <v>0</v>
      </c>
      <c r="GT155" s="14">
        <v>0</v>
      </c>
      <c r="GU155" s="64">
        <f t="shared" si="1411"/>
        <v>0</v>
      </c>
      <c r="GV155" s="63">
        <v>0</v>
      </c>
      <c r="GW155" s="14">
        <v>0</v>
      </c>
      <c r="GX155" s="64">
        <f t="shared" si="1411"/>
        <v>0</v>
      </c>
      <c r="GY155" s="63">
        <v>0</v>
      </c>
      <c r="GZ155" s="14">
        <v>0</v>
      </c>
      <c r="HA155" s="64">
        <f t="shared" si="1411"/>
        <v>0</v>
      </c>
      <c r="HB155" s="63">
        <v>0</v>
      </c>
      <c r="HC155" s="14">
        <v>0</v>
      </c>
      <c r="HD155" s="64">
        <f t="shared" si="1411"/>
        <v>0</v>
      </c>
      <c r="HE155" s="63">
        <v>0</v>
      </c>
      <c r="HF155" s="14">
        <v>0</v>
      </c>
      <c r="HG155" s="64">
        <f t="shared" si="1393"/>
        <v>0</v>
      </c>
      <c r="HH155" s="63">
        <v>0</v>
      </c>
      <c r="HI155" s="14">
        <v>0</v>
      </c>
      <c r="HJ155" s="64">
        <f t="shared" si="1411"/>
        <v>0</v>
      </c>
      <c r="HK155" s="63">
        <v>0</v>
      </c>
      <c r="HL155" s="14">
        <v>0</v>
      </c>
      <c r="HM155" s="64">
        <f t="shared" si="1411"/>
        <v>0</v>
      </c>
      <c r="HN155" s="63">
        <v>0</v>
      </c>
      <c r="HO155" s="14">
        <v>0</v>
      </c>
      <c r="HP155" s="64">
        <f t="shared" si="1411"/>
        <v>0</v>
      </c>
      <c r="HQ155" s="63">
        <v>0</v>
      </c>
      <c r="HR155" s="14">
        <v>0</v>
      </c>
      <c r="HS155" s="64">
        <f t="shared" si="1411"/>
        <v>0</v>
      </c>
      <c r="HT155" s="63">
        <v>0</v>
      </c>
      <c r="HU155" s="14">
        <v>0</v>
      </c>
      <c r="HV155" s="64">
        <f t="shared" si="1411"/>
        <v>0</v>
      </c>
      <c r="HW155" s="63">
        <v>0</v>
      </c>
      <c r="HX155" s="14">
        <v>0</v>
      </c>
      <c r="HY155" s="64">
        <f t="shared" si="1411"/>
        <v>0</v>
      </c>
      <c r="HZ155" s="63">
        <v>0</v>
      </c>
      <c r="IA155" s="14">
        <v>0</v>
      </c>
      <c r="IB155" s="64">
        <f t="shared" si="1411"/>
        <v>0</v>
      </c>
      <c r="IC155" s="63">
        <v>0</v>
      </c>
      <c r="ID155" s="14">
        <v>0</v>
      </c>
      <c r="IE155" s="64">
        <f t="shared" si="1396"/>
        <v>0</v>
      </c>
      <c r="IF155" s="63">
        <v>0</v>
      </c>
      <c r="IG155" s="14">
        <v>0</v>
      </c>
      <c r="IH155" s="64">
        <f t="shared" si="1411"/>
        <v>0</v>
      </c>
      <c r="II155" s="63">
        <v>0</v>
      </c>
      <c r="IJ155" s="14">
        <v>0</v>
      </c>
      <c r="IK155" s="64">
        <f t="shared" si="1411"/>
        <v>0</v>
      </c>
      <c r="IL155" s="63">
        <v>0</v>
      </c>
      <c r="IM155" s="14">
        <v>0</v>
      </c>
      <c r="IN155" s="64">
        <f t="shared" si="1412"/>
        <v>0</v>
      </c>
      <c r="IO155" s="63">
        <v>0</v>
      </c>
      <c r="IP155" s="14">
        <v>0</v>
      </c>
      <c r="IQ155" s="64">
        <f t="shared" si="1413"/>
        <v>0</v>
      </c>
      <c r="IR155" s="63">
        <v>0</v>
      </c>
      <c r="IS155" s="14">
        <v>0</v>
      </c>
      <c r="IT155" s="64">
        <f t="shared" si="1412"/>
        <v>0</v>
      </c>
      <c r="IU155" s="63">
        <v>0</v>
      </c>
      <c r="IV155" s="14">
        <v>0</v>
      </c>
      <c r="IW155" s="64">
        <f t="shared" si="1412"/>
        <v>0</v>
      </c>
      <c r="IX155" s="63">
        <v>0</v>
      </c>
      <c r="IY155" s="14">
        <v>0</v>
      </c>
      <c r="IZ155" s="64">
        <f t="shared" si="1397"/>
        <v>0</v>
      </c>
      <c r="JA155" s="63">
        <v>0</v>
      </c>
      <c r="JB155" s="14">
        <v>0</v>
      </c>
      <c r="JC155" s="64">
        <f t="shared" si="1412"/>
        <v>0</v>
      </c>
      <c r="JD155" s="63">
        <v>0</v>
      </c>
      <c r="JE155" s="14">
        <v>0</v>
      </c>
      <c r="JF155" s="64">
        <f t="shared" si="1412"/>
        <v>0</v>
      </c>
      <c r="JG155" s="63">
        <v>0</v>
      </c>
      <c r="JH155" s="14">
        <v>0</v>
      </c>
      <c r="JI155" s="64">
        <f t="shared" si="1412"/>
        <v>0</v>
      </c>
      <c r="JJ155" s="63">
        <v>0</v>
      </c>
      <c r="JK155" s="14">
        <v>0</v>
      </c>
      <c r="JL155" s="64">
        <f t="shared" si="1412"/>
        <v>0</v>
      </c>
      <c r="JM155" s="63">
        <v>0</v>
      </c>
      <c r="JN155" s="14">
        <v>0</v>
      </c>
      <c r="JO155" s="64">
        <f t="shared" si="1412"/>
        <v>0</v>
      </c>
      <c r="JP155" s="63">
        <v>0</v>
      </c>
      <c r="JQ155" s="14">
        <v>0</v>
      </c>
      <c r="JR155" s="64">
        <f t="shared" si="1412"/>
        <v>0</v>
      </c>
      <c r="JS155" s="63">
        <v>0</v>
      </c>
      <c r="JT155" s="14">
        <v>0</v>
      </c>
      <c r="JU155" s="64">
        <f t="shared" si="1412"/>
        <v>0</v>
      </c>
      <c r="JV155" s="63">
        <v>0</v>
      </c>
      <c r="JW155" s="14">
        <v>0</v>
      </c>
      <c r="JX155" s="64">
        <f t="shared" si="1412"/>
        <v>0</v>
      </c>
      <c r="JY155" s="63">
        <v>0</v>
      </c>
      <c r="JZ155" s="14">
        <v>0</v>
      </c>
      <c r="KA155" s="64">
        <f t="shared" si="1412"/>
        <v>0</v>
      </c>
      <c r="KB155" s="63">
        <v>0</v>
      </c>
      <c r="KC155" s="14">
        <v>0</v>
      </c>
      <c r="KD155" s="64">
        <f t="shared" si="1412"/>
        <v>0</v>
      </c>
      <c r="KE155" s="63">
        <v>0</v>
      </c>
      <c r="KF155" s="14">
        <v>0</v>
      </c>
      <c r="KG155" s="64">
        <f t="shared" si="1412"/>
        <v>0</v>
      </c>
      <c r="KH155" s="11" t="e">
        <f>F155+I155+L155+AM155+AS155+BB155+BH155+#REF!+BN155+BT155+BW155+CF155+CI155+DA155+DD155+DG155+DP155+DS155+DV155+EH155+EK155+EQ155+GD155+EW155+FC155+FF155+FL155+FR155+AG155+FU155+FX155+GA155+GG155+GV155+GY155+HH155+HN155+HQ155+HW155+IL155+IR155+IU155+JJ155+JM155+JP155+JS155+JV155+JY155+KB155+KE155+DJ155+CC155+AA155+AJ155+ET155+FI155+JD155+AD155+AY155+CX155+U155+II155+GM155+O155+CO155+AP155+HT155+GP155+HB155+JG155+C155+IF155+HK155+GS155+HZ155+EN155+GJ155+CU155+X155+IO155+DM155+EE155</f>
        <v>#REF!</v>
      </c>
      <c r="KI155" s="21" t="e">
        <f>G155+J155+M155+AN155+AT155+BC155+BI155+#REF!+BO155+BU155+BX155+CG155+CJ155+DB155+DE155+DH155+DQ155+DT155+DW155+EI155+EL155+ER155+GE155+EX155+FD155+FG155+FM155+FS155+AH155+FV155+FY155+GB155+GH155+GW155+GZ155+HI155+HO155+HR155+HX155+IM155+IS155+IV155+JK155+JN155+JQ155+JT155+JW155+JZ155+KC155+KF155+DK155+CD155+AB155+AK155+EU155+FJ155+JE155+AE155+AZ155+CY155+V155+IJ155+GN155+P155+CP155+AQ155+HU155+GQ155+HC155+JH155+D155+IG155+HL155+GT155+IA155+EO155+GK155+CV155+Y155+IP155+DN155+EF155</f>
        <v>#REF!</v>
      </c>
    </row>
    <row r="156" spans="1:415" x14ac:dyDescent="0.3">
      <c r="A156" s="57">
        <v>2020</v>
      </c>
      <c r="B156" s="58" t="s">
        <v>12</v>
      </c>
      <c r="C156" s="63">
        <v>0</v>
      </c>
      <c r="D156" s="14">
        <v>0</v>
      </c>
      <c r="E156" s="64">
        <f t="shared" si="1407"/>
        <v>0</v>
      </c>
      <c r="F156" s="63">
        <v>0</v>
      </c>
      <c r="G156" s="14">
        <v>0</v>
      </c>
      <c r="H156" s="64">
        <f t="shared" si="1407"/>
        <v>0</v>
      </c>
      <c r="I156" s="63">
        <v>0</v>
      </c>
      <c r="J156" s="14">
        <v>0</v>
      </c>
      <c r="K156" s="64">
        <f t="shared" si="1407"/>
        <v>0</v>
      </c>
      <c r="L156" s="63">
        <v>0</v>
      </c>
      <c r="M156" s="14">
        <v>0</v>
      </c>
      <c r="N156" s="64">
        <f t="shared" si="1407"/>
        <v>0</v>
      </c>
      <c r="O156" s="63">
        <v>0</v>
      </c>
      <c r="P156" s="14">
        <v>0</v>
      </c>
      <c r="Q156" s="64">
        <f t="shared" si="1407"/>
        <v>0</v>
      </c>
      <c r="R156" s="63"/>
      <c r="S156" s="14"/>
      <c r="T156" s="64"/>
      <c r="U156" s="63">
        <v>0</v>
      </c>
      <c r="V156" s="14">
        <v>0</v>
      </c>
      <c r="W156" s="64">
        <f t="shared" si="1407"/>
        <v>0</v>
      </c>
      <c r="X156" s="63">
        <v>0</v>
      </c>
      <c r="Y156" s="14">
        <v>0</v>
      </c>
      <c r="Z156" s="64">
        <f t="shared" si="1407"/>
        <v>0</v>
      </c>
      <c r="AA156" s="100">
        <v>104.68313999999999</v>
      </c>
      <c r="AB156" s="101">
        <v>3582.7130000000002</v>
      </c>
      <c r="AC156" s="64">
        <f t="shared" si="1407"/>
        <v>34224.35551703933</v>
      </c>
      <c r="AD156" s="63">
        <v>0</v>
      </c>
      <c r="AE156" s="14">
        <v>0</v>
      </c>
      <c r="AF156" s="64">
        <f t="shared" si="1407"/>
        <v>0</v>
      </c>
      <c r="AG156" s="63">
        <v>0</v>
      </c>
      <c r="AH156" s="14">
        <v>0</v>
      </c>
      <c r="AI156" s="64">
        <f t="shared" si="1407"/>
        <v>0</v>
      </c>
      <c r="AJ156" s="63">
        <v>0</v>
      </c>
      <c r="AK156" s="14">
        <v>0</v>
      </c>
      <c r="AL156" s="64">
        <f t="shared" si="1407"/>
        <v>0</v>
      </c>
      <c r="AM156" s="63">
        <v>0</v>
      </c>
      <c r="AN156" s="14">
        <v>0</v>
      </c>
      <c r="AO156" s="64">
        <f t="shared" si="1407"/>
        <v>0</v>
      </c>
      <c r="AP156" s="63">
        <v>0</v>
      </c>
      <c r="AQ156" s="14">
        <v>0</v>
      </c>
      <c r="AR156" s="64">
        <f t="shared" si="1407"/>
        <v>0</v>
      </c>
      <c r="AS156" s="63">
        <v>0</v>
      </c>
      <c r="AT156" s="14">
        <v>0</v>
      </c>
      <c r="AU156" s="64">
        <f t="shared" si="1407"/>
        <v>0</v>
      </c>
      <c r="AV156" s="63">
        <v>0</v>
      </c>
      <c r="AW156" s="14">
        <v>0</v>
      </c>
      <c r="AX156" s="64">
        <v>0</v>
      </c>
      <c r="AY156" s="63">
        <v>0</v>
      </c>
      <c r="AZ156" s="14">
        <v>0</v>
      </c>
      <c r="BA156" s="64">
        <f t="shared" si="1407"/>
        <v>0</v>
      </c>
      <c r="BB156" s="63">
        <v>0</v>
      </c>
      <c r="BC156" s="14">
        <v>0</v>
      </c>
      <c r="BD156" s="64">
        <f t="shared" si="1407"/>
        <v>0</v>
      </c>
      <c r="BE156" s="63"/>
      <c r="BF156" s="14"/>
      <c r="BG156" s="64"/>
      <c r="BH156" s="63">
        <v>0</v>
      </c>
      <c r="BI156" s="14">
        <v>0</v>
      </c>
      <c r="BJ156" s="64">
        <f t="shared" si="1406"/>
        <v>0</v>
      </c>
      <c r="BK156" s="100">
        <v>0.62230999999999992</v>
      </c>
      <c r="BL156" s="101">
        <v>9.1359999999999992</v>
      </c>
      <c r="BM156" s="64">
        <f t="shared" si="1381"/>
        <v>14680.786103388988</v>
      </c>
      <c r="BN156" s="63">
        <v>0</v>
      </c>
      <c r="BO156" s="14">
        <v>0</v>
      </c>
      <c r="BP156" s="64">
        <f t="shared" si="1407"/>
        <v>0</v>
      </c>
      <c r="BQ156" s="63"/>
      <c r="BR156" s="14"/>
      <c r="BS156" s="64"/>
      <c r="BT156" s="63">
        <v>0</v>
      </c>
      <c r="BU156" s="14">
        <v>0</v>
      </c>
      <c r="BV156" s="64">
        <f t="shared" si="1407"/>
        <v>0</v>
      </c>
      <c r="BW156" s="63">
        <v>0</v>
      </c>
      <c r="BX156" s="14">
        <v>0</v>
      </c>
      <c r="BY156" s="64">
        <f t="shared" si="1407"/>
        <v>0</v>
      </c>
      <c r="BZ156" s="100"/>
      <c r="CA156" s="101"/>
      <c r="CB156" s="64"/>
      <c r="CC156" s="100">
        <v>45.509250000000002</v>
      </c>
      <c r="CD156" s="101">
        <v>911.18899999999996</v>
      </c>
      <c r="CE156" s="64">
        <f t="shared" si="1407"/>
        <v>20022.061449046072</v>
      </c>
      <c r="CF156" s="63">
        <v>0</v>
      </c>
      <c r="CG156" s="14">
        <v>0</v>
      </c>
      <c r="CH156" s="64">
        <f t="shared" si="1408"/>
        <v>0</v>
      </c>
      <c r="CI156" s="63">
        <v>0</v>
      </c>
      <c r="CJ156" s="14">
        <v>0</v>
      </c>
      <c r="CK156" s="64">
        <f t="shared" si="1408"/>
        <v>0</v>
      </c>
      <c r="CL156" s="63">
        <v>0</v>
      </c>
      <c r="CM156" s="14">
        <v>0</v>
      </c>
      <c r="CN156" s="64">
        <f t="shared" si="1383"/>
        <v>0</v>
      </c>
      <c r="CO156" s="63">
        <v>0</v>
      </c>
      <c r="CP156" s="14">
        <v>0</v>
      </c>
      <c r="CQ156" s="64">
        <f t="shared" si="1408"/>
        <v>0</v>
      </c>
      <c r="CR156" s="63">
        <v>0</v>
      </c>
      <c r="CS156" s="14">
        <v>0</v>
      </c>
      <c r="CT156" s="64">
        <f t="shared" si="1384"/>
        <v>0</v>
      </c>
      <c r="CU156" s="63">
        <v>0</v>
      </c>
      <c r="CV156" s="14">
        <v>0</v>
      </c>
      <c r="CW156" s="64">
        <f t="shared" si="1408"/>
        <v>0</v>
      </c>
      <c r="CX156" s="63">
        <v>0</v>
      </c>
      <c r="CY156" s="14">
        <v>0</v>
      </c>
      <c r="CZ156" s="64">
        <f t="shared" si="1408"/>
        <v>0</v>
      </c>
      <c r="DA156" s="63">
        <v>0</v>
      </c>
      <c r="DB156" s="14">
        <v>0</v>
      </c>
      <c r="DC156" s="64">
        <f t="shared" si="1408"/>
        <v>0</v>
      </c>
      <c r="DD156" s="100">
        <v>1.0300000000000001E-3</v>
      </c>
      <c r="DE156" s="101">
        <v>2.5000000000000001E-2</v>
      </c>
      <c r="DF156" s="64">
        <f t="shared" si="1408"/>
        <v>24271.844660194172</v>
      </c>
      <c r="DG156" s="63">
        <v>0</v>
      </c>
      <c r="DH156" s="14">
        <v>0</v>
      </c>
      <c r="DI156" s="64">
        <f t="shared" si="1408"/>
        <v>0</v>
      </c>
      <c r="DJ156" s="63">
        <v>0</v>
      </c>
      <c r="DK156" s="14">
        <v>0</v>
      </c>
      <c r="DL156" s="64">
        <f t="shared" si="1408"/>
        <v>0</v>
      </c>
      <c r="DM156" s="63">
        <v>0</v>
      </c>
      <c r="DN156" s="14">
        <v>0</v>
      </c>
      <c r="DO156" s="64">
        <f t="shared" si="1409"/>
        <v>0</v>
      </c>
      <c r="DP156" s="63">
        <v>0</v>
      </c>
      <c r="DQ156" s="14">
        <v>0</v>
      </c>
      <c r="DR156" s="64">
        <f t="shared" si="1408"/>
        <v>0</v>
      </c>
      <c r="DS156" s="63">
        <v>0</v>
      </c>
      <c r="DT156" s="14">
        <v>0</v>
      </c>
      <c r="DU156" s="64">
        <f t="shared" si="1408"/>
        <v>0</v>
      </c>
      <c r="DV156" s="63">
        <v>0</v>
      </c>
      <c r="DW156" s="14">
        <v>0</v>
      </c>
      <c r="DX156" s="64">
        <f t="shared" si="1408"/>
        <v>0</v>
      </c>
      <c r="DY156" s="63">
        <v>0</v>
      </c>
      <c r="DZ156" s="14">
        <v>0</v>
      </c>
      <c r="EA156" s="64">
        <f t="shared" si="1386"/>
        <v>0</v>
      </c>
      <c r="EB156" s="63">
        <v>0</v>
      </c>
      <c r="EC156" s="14">
        <v>0</v>
      </c>
      <c r="ED156" s="64">
        <f t="shared" si="1387"/>
        <v>0</v>
      </c>
      <c r="EE156" s="63">
        <v>0</v>
      </c>
      <c r="EF156" s="14">
        <v>0</v>
      </c>
      <c r="EG156" s="64">
        <f t="shared" si="1410"/>
        <v>0</v>
      </c>
      <c r="EH156" s="63">
        <v>0</v>
      </c>
      <c r="EI156" s="14">
        <v>0</v>
      </c>
      <c r="EJ156" s="64">
        <f t="shared" si="1408"/>
        <v>0</v>
      </c>
      <c r="EK156" s="63">
        <v>0</v>
      </c>
      <c r="EL156" s="14">
        <v>0</v>
      </c>
      <c r="EM156" s="64">
        <f t="shared" si="1408"/>
        <v>0</v>
      </c>
      <c r="EN156" s="63">
        <v>0</v>
      </c>
      <c r="EO156" s="14">
        <v>0</v>
      </c>
      <c r="EP156" s="64">
        <f t="shared" si="1408"/>
        <v>0</v>
      </c>
      <c r="EQ156" s="63">
        <v>0</v>
      </c>
      <c r="ER156" s="14">
        <v>0</v>
      </c>
      <c r="ES156" s="64">
        <f t="shared" si="1408"/>
        <v>0</v>
      </c>
      <c r="ET156" s="100">
        <v>2.8583799999999999</v>
      </c>
      <c r="EU156" s="101">
        <v>114.896</v>
      </c>
      <c r="EV156" s="64">
        <f t="shared" si="1408"/>
        <v>40196.195047544417</v>
      </c>
      <c r="EW156" s="63">
        <v>0</v>
      </c>
      <c r="EX156" s="14">
        <v>0</v>
      </c>
      <c r="EY156" s="64">
        <f t="shared" si="1408"/>
        <v>0</v>
      </c>
      <c r="EZ156" s="63"/>
      <c r="FA156" s="14"/>
      <c r="FB156" s="64"/>
      <c r="FC156" s="63">
        <v>0</v>
      </c>
      <c r="FD156" s="14">
        <v>0</v>
      </c>
      <c r="FE156" s="64">
        <f t="shared" si="1408"/>
        <v>0</v>
      </c>
      <c r="FF156" s="100">
        <v>0.08</v>
      </c>
      <c r="FG156" s="101">
        <v>3.081</v>
      </c>
      <c r="FH156" s="64">
        <f t="shared" si="1408"/>
        <v>38512.499999999993</v>
      </c>
      <c r="FI156" s="63">
        <v>0</v>
      </c>
      <c r="FJ156" s="14">
        <v>0</v>
      </c>
      <c r="FK156" s="64">
        <f t="shared" si="1408"/>
        <v>0</v>
      </c>
      <c r="FL156" s="63">
        <v>0</v>
      </c>
      <c r="FM156" s="14">
        <v>0</v>
      </c>
      <c r="FN156" s="64">
        <f t="shared" si="1408"/>
        <v>0</v>
      </c>
      <c r="FO156" s="63">
        <v>0</v>
      </c>
      <c r="FP156" s="14">
        <v>0</v>
      </c>
      <c r="FQ156" s="64">
        <f t="shared" si="1390"/>
        <v>0</v>
      </c>
      <c r="FR156" s="63">
        <v>0</v>
      </c>
      <c r="FS156" s="14">
        <v>0</v>
      </c>
      <c r="FT156" s="64">
        <f t="shared" si="1411"/>
        <v>0</v>
      </c>
      <c r="FU156" s="100">
        <v>0.59836</v>
      </c>
      <c r="FV156" s="101">
        <v>36.026000000000003</v>
      </c>
      <c r="FW156" s="64">
        <f t="shared" si="1411"/>
        <v>60207.901597700387</v>
      </c>
      <c r="FX156" s="100">
        <v>17.265319999999999</v>
      </c>
      <c r="FY156" s="101">
        <v>667.01</v>
      </c>
      <c r="FZ156" s="64">
        <f t="shared" si="1411"/>
        <v>38632.935850595299</v>
      </c>
      <c r="GA156" s="63">
        <v>0</v>
      </c>
      <c r="GB156" s="14">
        <v>0</v>
      </c>
      <c r="GC156" s="64">
        <f t="shared" si="1411"/>
        <v>0</v>
      </c>
      <c r="GD156" s="63">
        <v>0</v>
      </c>
      <c r="GE156" s="14">
        <v>0</v>
      </c>
      <c r="GF156" s="64">
        <f t="shared" si="1411"/>
        <v>0</v>
      </c>
      <c r="GG156" s="100">
        <v>37.177999999999997</v>
      </c>
      <c r="GH156" s="101">
        <v>1125.001</v>
      </c>
      <c r="GI156" s="64">
        <f t="shared" si="1411"/>
        <v>30259.857980526118</v>
      </c>
      <c r="GJ156" s="63">
        <v>0</v>
      </c>
      <c r="GK156" s="14">
        <v>0</v>
      </c>
      <c r="GL156" s="64">
        <f t="shared" si="1411"/>
        <v>0</v>
      </c>
      <c r="GM156" s="63">
        <v>0</v>
      </c>
      <c r="GN156" s="14">
        <v>0</v>
      </c>
      <c r="GO156" s="64">
        <f t="shared" si="1411"/>
        <v>0</v>
      </c>
      <c r="GP156" s="63">
        <v>0</v>
      </c>
      <c r="GQ156" s="14">
        <v>0</v>
      </c>
      <c r="GR156" s="64">
        <f t="shared" si="1411"/>
        <v>0</v>
      </c>
      <c r="GS156" s="63">
        <v>0</v>
      </c>
      <c r="GT156" s="14">
        <v>0</v>
      </c>
      <c r="GU156" s="64">
        <f t="shared" si="1411"/>
        <v>0</v>
      </c>
      <c r="GV156" s="63">
        <v>0</v>
      </c>
      <c r="GW156" s="14">
        <v>0</v>
      </c>
      <c r="GX156" s="64">
        <f t="shared" si="1411"/>
        <v>0</v>
      </c>
      <c r="GY156" s="100">
        <v>11.57095</v>
      </c>
      <c r="GZ156" s="101">
        <v>754.87099999999998</v>
      </c>
      <c r="HA156" s="64">
        <f t="shared" si="1411"/>
        <v>65238.463566085753</v>
      </c>
      <c r="HB156" s="63">
        <v>0</v>
      </c>
      <c r="HC156" s="14">
        <v>0</v>
      </c>
      <c r="HD156" s="64">
        <f t="shared" si="1411"/>
        <v>0</v>
      </c>
      <c r="HE156" s="63">
        <v>0</v>
      </c>
      <c r="HF156" s="14">
        <v>0</v>
      </c>
      <c r="HG156" s="64">
        <f t="shared" si="1393"/>
        <v>0</v>
      </c>
      <c r="HH156" s="63">
        <v>0</v>
      </c>
      <c r="HI156" s="14">
        <v>0</v>
      </c>
      <c r="HJ156" s="64">
        <f t="shared" si="1411"/>
        <v>0</v>
      </c>
      <c r="HK156" s="100">
        <v>137.40701000000001</v>
      </c>
      <c r="HL156" s="101">
        <v>5784.8059999999996</v>
      </c>
      <c r="HM156" s="64">
        <f t="shared" si="1411"/>
        <v>42099.788067581118</v>
      </c>
      <c r="HN156" s="63">
        <v>0</v>
      </c>
      <c r="HO156" s="14">
        <v>0</v>
      </c>
      <c r="HP156" s="64">
        <f t="shared" si="1411"/>
        <v>0</v>
      </c>
      <c r="HQ156" s="100">
        <v>0.11728</v>
      </c>
      <c r="HR156" s="101">
        <v>8.3179999999999996</v>
      </c>
      <c r="HS156" s="64">
        <f t="shared" si="1411"/>
        <v>70924.283765347878</v>
      </c>
      <c r="HT156" s="63">
        <v>0</v>
      </c>
      <c r="HU156" s="14">
        <v>0</v>
      </c>
      <c r="HV156" s="64">
        <f t="shared" si="1411"/>
        <v>0</v>
      </c>
      <c r="HW156" s="63">
        <v>0</v>
      </c>
      <c r="HX156" s="14">
        <v>0</v>
      </c>
      <c r="HY156" s="64">
        <f t="shared" si="1411"/>
        <v>0</v>
      </c>
      <c r="HZ156" s="63">
        <v>0</v>
      </c>
      <c r="IA156" s="14">
        <v>0</v>
      </c>
      <c r="IB156" s="64">
        <f t="shared" si="1411"/>
        <v>0</v>
      </c>
      <c r="IC156" s="63">
        <v>0</v>
      </c>
      <c r="ID156" s="14">
        <v>0</v>
      </c>
      <c r="IE156" s="64">
        <f t="shared" si="1396"/>
        <v>0</v>
      </c>
      <c r="IF156" s="63">
        <v>0</v>
      </c>
      <c r="IG156" s="14">
        <v>0</v>
      </c>
      <c r="IH156" s="64">
        <f t="shared" si="1411"/>
        <v>0</v>
      </c>
      <c r="II156" s="63">
        <v>0</v>
      </c>
      <c r="IJ156" s="14">
        <v>0</v>
      </c>
      <c r="IK156" s="64">
        <f t="shared" si="1411"/>
        <v>0</v>
      </c>
      <c r="IL156" s="63">
        <v>0</v>
      </c>
      <c r="IM156" s="14">
        <v>0</v>
      </c>
      <c r="IN156" s="64">
        <f t="shared" si="1412"/>
        <v>0</v>
      </c>
      <c r="IO156" s="100">
        <v>1.968</v>
      </c>
      <c r="IP156" s="101">
        <v>180.33699999999999</v>
      </c>
      <c r="IQ156" s="64">
        <f t="shared" si="1413"/>
        <v>91634.654471544709</v>
      </c>
      <c r="IR156" s="63">
        <v>0</v>
      </c>
      <c r="IS156" s="14">
        <v>0</v>
      </c>
      <c r="IT156" s="64">
        <f t="shared" si="1412"/>
        <v>0</v>
      </c>
      <c r="IU156" s="63">
        <v>0</v>
      </c>
      <c r="IV156" s="14">
        <v>0</v>
      </c>
      <c r="IW156" s="64">
        <f t="shared" si="1412"/>
        <v>0</v>
      </c>
      <c r="IX156" s="63">
        <v>0</v>
      </c>
      <c r="IY156" s="14">
        <v>0</v>
      </c>
      <c r="IZ156" s="64">
        <f t="shared" si="1397"/>
        <v>0</v>
      </c>
      <c r="JA156" s="63">
        <v>0</v>
      </c>
      <c r="JB156" s="14">
        <v>0</v>
      </c>
      <c r="JC156" s="64">
        <f t="shared" si="1412"/>
        <v>0</v>
      </c>
      <c r="JD156" s="63">
        <v>0</v>
      </c>
      <c r="JE156" s="14">
        <v>0</v>
      </c>
      <c r="JF156" s="64">
        <f t="shared" si="1412"/>
        <v>0</v>
      </c>
      <c r="JG156" s="63">
        <v>0</v>
      </c>
      <c r="JH156" s="14">
        <v>0</v>
      </c>
      <c r="JI156" s="64">
        <f t="shared" si="1412"/>
        <v>0</v>
      </c>
      <c r="JJ156" s="63">
        <v>0</v>
      </c>
      <c r="JK156" s="14">
        <v>0</v>
      </c>
      <c r="JL156" s="64">
        <f t="shared" si="1412"/>
        <v>0</v>
      </c>
      <c r="JM156" s="100">
        <v>0.62197000000000002</v>
      </c>
      <c r="JN156" s="101">
        <v>68.873999999999995</v>
      </c>
      <c r="JO156" s="64">
        <f t="shared" si="1412"/>
        <v>110735.24446516711</v>
      </c>
      <c r="JP156" s="63">
        <v>0</v>
      </c>
      <c r="JQ156" s="14">
        <v>0</v>
      </c>
      <c r="JR156" s="64">
        <f t="shared" si="1412"/>
        <v>0</v>
      </c>
      <c r="JS156" s="63">
        <v>0</v>
      </c>
      <c r="JT156" s="14">
        <v>0</v>
      </c>
      <c r="JU156" s="64">
        <f t="shared" si="1412"/>
        <v>0</v>
      </c>
      <c r="JV156" s="100">
        <v>0.53700000000000003</v>
      </c>
      <c r="JW156" s="101">
        <v>28.152999999999999</v>
      </c>
      <c r="JX156" s="64">
        <f t="shared" si="1412"/>
        <v>52426.443202979513</v>
      </c>
      <c r="JY156" s="63">
        <v>0</v>
      </c>
      <c r="JZ156" s="14">
        <v>0</v>
      </c>
      <c r="KA156" s="64">
        <f t="shared" si="1412"/>
        <v>0</v>
      </c>
      <c r="KB156" s="100">
        <v>5.2319999999999998E-2</v>
      </c>
      <c r="KC156" s="101">
        <v>3.706</v>
      </c>
      <c r="KD156" s="64">
        <f t="shared" si="1412"/>
        <v>70833.333333333328</v>
      </c>
      <c r="KE156" s="100">
        <v>2.5111999999999997</v>
      </c>
      <c r="KF156" s="101">
        <v>56.683</v>
      </c>
      <c r="KG156" s="64">
        <f t="shared" si="1412"/>
        <v>22572.077094616125</v>
      </c>
      <c r="KH156" s="11" t="e">
        <f>F156+I156+L156+AM156+AS156+BB156+BH156+#REF!+BN156+BT156+BW156+CF156+CI156+DA156+DD156+DG156+DP156+DS156+DV156+EH156+EK156+EQ156+GD156+EW156+FC156+FF156+FL156+FR156+AG156+FU156+FX156+GA156+GG156+GV156+GY156+HH156+HN156+HQ156+HW156+IL156+IR156+IU156+JJ156+JM156+JP156+JS156+JV156+JY156+KB156+KE156+DJ156+CC156+AA156+AJ156+ET156+FI156+JD156+AD156+AY156+CX156+U156+II156+GM156+O156+CO156+AP156+HT156+GP156+HB156+JG156+C156+IF156+HK156+GS156+HZ156+EN156+GJ156+CU156+X156+IO156+DM156+EE156</f>
        <v>#REF!</v>
      </c>
      <c r="KI156" s="21" t="e">
        <f>G156+J156+M156+AN156+AT156+BC156+BI156+#REF!+BO156+BU156+BX156+CG156+CJ156+DB156+DE156+DH156+DQ156+DT156+DW156+EI156+EL156+ER156+GE156+EX156+FD156+FG156+FM156+FS156+AH156+FV156+FY156+GB156+GH156+GW156+GZ156+HI156+HO156+HR156+HX156+IM156+IS156+IV156+JK156+JN156+JQ156+JT156+JW156+JZ156+KC156+KF156+DK156+CD156+AB156+AK156+EU156+FJ156+JE156+AE156+AZ156+CY156+V156+IJ156+GN156+P156+CP156+AQ156+HU156+GQ156+HC156+JH156+D156+IG156+HL156+GT156+IA156+EO156+GK156+CV156+Y156+IP156+DN156+EF156</f>
        <v>#REF!</v>
      </c>
    </row>
    <row r="157" spans="1:415" x14ac:dyDescent="0.3">
      <c r="A157" s="57">
        <v>2020</v>
      </c>
      <c r="B157" s="58" t="s">
        <v>13</v>
      </c>
      <c r="C157" s="63">
        <v>0</v>
      </c>
      <c r="D157" s="14">
        <v>0</v>
      </c>
      <c r="E157" s="64">
        <f t="shared" si="1407"/>
        <v>0</v>
      </c>
      <c r="F157" s="63">
        <v>0</v>
      </c>
      <c r="G157" s="14">
        <v>0</v>
      </c>
      <c r="H157" s="64">
        <f t="shared" si="1407"/>
        <v>0</v>
      </c>
      <c r="I157" s="63">
        <v>0</v>
      </c>
      <c r="J157" s="14">
        <v>0</v>
      </c>
      <c r="K157" s="64">
        <f t="shared" si="1407"/>
        <v>0</v>
      </c>
      <c r="L157" s="63">
        <v>0</v>
      </c>
      <c r="M157" s="14">
        <v>0</v>
      </c>
      <c r="N157" s="64">
        <f t="shared" si="1407"/>
        <v>0</v>
      </c>
      <c r="O157" s="63">
        <v>0</v>
      </c>
      <c r="P157" s="14">
        <v>0</v>
      </c>
      <c r="Q157" s="64">
        <f t="shared" si="1407"/>
        <v>0</v>
      </c>
      <c r="R157" s="63"/>
      <c r="S157" s="14"/>
      <c r="T157" s="64"/>
      <c r="U157" s="63">
        <v>0</v>
      </c>
      <c r="V157" s="14">
        <v>0</v>
      </c>
      <c r="W157" s="64">
        <f t="shared" si="1407"/>
        <v>0</v>
      </c>
      <c r="X157" s="63">
        <v>0</v>
      </c>
      <c r="Y157" s="14">
        <v>0</v>
      </c>
      <c r="Z157" s="64">
        <f t="shared" si="1407"/>
        <v>0</v>
      </c>
      <c r="AA157" s="102">
        <v>133.52206000000001</v>
      </c>
      <c r="AB157" s="103">
        <v>5036.6940000000004</v>
      </c>
      <c r="AC157" s="64">
        <f t="shared" si="1407"/>
        <v>37721.811661683467</v>
      </c>
      <c r="AD157" s="63">
        <v>0</v>
      </c>
      <c r="AE157" s="14">
        <v>0</v>
      </c>
      <c r="AF157" s="64">
        <f t="shared" si="1407"/>
        <v>0</v>
      </c>
      <c r="AG157" s="63">
        <v>0</v>
      </c>
      <c r="AH157" s="14">
        <v>0</v>
      </c>
      <c r="AI157" s="64">
        <f t="shared" si="1407"/>
        <v>0</v>
      </c>
      <c r="AJ157" s="63">
        <v>0</v>
      </c>
      <c r="AK157" s="14">
        <v>0</v>
      </c>
      <c r="AL157" s="64">
        <f t="shared" si="1407"/>
        <v>0</v>
      </c>
      <c r="AM157" s="63">
        <v>0</v>
      </c>
      <c r="AN157" s="14">
        <v>0</v>
      </c>
      <c r="AO157" s="64">
        <f t="shared" si="1407"/>
        <v>0</v>
      </c>
      <c r="AP157" s="63">
        <v>0</v>
      </c>
      <c r="AQ157" s="14">
        <v>0</v>
      </c>
      <c r="AR157" s="64">
        <f t="shared" si="1407"/>
        <v>0</v>
      </c>
      <c r="AS157" s="63">
        <v>0</v>
      </c>
      <c r="AT157" s="14">
        <v>0</v>
      </c>
      <c r="AU157" s="64">
        <f t="shared" si="1407"/>
        <v>0</v>
      </c>
      <c r="AV157" s="63">
        <v>0</v>
      </c>
      <c r="AW157" s="14">
        <v>0</v>
      </c>
      <c r="AX157" s="64">
        <v>0</v>
      </c>
      <c r="AY157" s="63">
        <v>0</v>
      </c>
      <c r="AZ157" s="14">
        <v>0</v>
      </c>
      <c r="BA157" s="64">
        <f t="shared" si="1407"/>
        <v>0</v>
      </c>
      <c r="BB157" s="63">
        <v>0</v>
      </c>
      <c r="BC157" s="14">
        <v>0</v>
      </c>
      <c r="BD157" s="64">
        <f t="shared" si="1407"/>
        <v>0</v>
      </c>
      <c r="BE157" s="63"/>
      <c r="BF157" s="14"/>
      <c r="BG157" s="64"/>
      <c r="BH157" s="63">
        <v>0</v>
      </c>
      <c r="BI157" s="14">
        <v>0</v>
      </c>
      <c r="BJ157" s="64">
        <f t="shared" si="1406"/>
        <v>0</v>
      </c>
      <c r="BK157" s="102">
        <v>0.20399999999999999</v>
      </c>
      <c r="BL157" s="103">
        <v>14.401999999999999</v>
      </c>
      <c r="BM157" s="64">
        <f t="shared" si="1381"/>
        <v>70598.039215686265</v>
      </c>
      <c r="BN157" s="63">
        <v>0</v>
      </c>
      <c r="BO157" s="14">
        <v>0</v>
      </c>
      <c r="BP157" s="64">
        <f t="shared" si="1407"/>
        <v>0</v>
      </c>
      <c r="BQ157" s="63"/>
      <c r="BR157" s="14"/>
      <c r="BS157" s="64"/>
      <c r="BT157" s="63">
        <v>0</v>
      </c>
      <c r="BU157" s="14">
        <v>0</v>
      </c>
      <c r="BV157" s="64">
        <f t="shared" si="1407"/>
        <v>0</v>
      </c>
      <c r="BW157" s="63">
        <v>0</v>
      </c>
      <c r="BX157" s="14">
        <v>0</v>
      </c>
      <c r="BY157" s="64">
        <f t="shared" si="1407"/>
        <v>0</v>
      </c>
      <c r="BZ157" s="102"/>
      <c r="CA157" s="103"/>
      <c r="CB157" s="64"/>
      <c r="CC157" s="102">
        <v>112.1905</v>
      </c>
      <c r="CD157" s="103">
        <v>970.399</v>
      </c>
      <c r="CE157" s="64">
        <f t="shared" si="1407"/>
        <v>8649.5648027239386</v>
      </c>
      <c r="CF157" s="63">
        <v>0</v>
      </c>
      <c r="CG157" s="14">
        <v>0</v>
      </c>
      <c r="CH157" s="64">
        <f t="shared" si="1408"/>
        <v>0</v>
      </c>
      <c r="CI157" s="63">
        <v>0</v>
      </c>
      <c r="CJ157" s="14">
        <v>0</v>
      </c>
      <c r="CK157" s="64">
        <f t="shared" si="1408"/>
        <v>0</v>
      </c>
      <c r="CL157" s="63">
        <v>0</v>
      </c>
      <c r="CM157" s="14">
        <v>0</v>
      </c>
      <c r="CN157" s="64">
        <f t="shared" si="1383"/>
        <v>0</v>
      </c>
      <c r="CO157" s="63">
        <v>0</v>
      </c>
      <c r="CP157" s="14">
        <v>0</v>
      </c>
      <c r="CQ157" s="64">
        <f t="shared" si="1408"/>
        <v>0</v>
      </c>
      <c r="CR157" s="63">
        <v>0</v>
      </c>
      <c r="CS157" s="14">
        <v>0</v>
      </c>
      <c r="CT157" s="64">
        <f t="shared" si="1384"/>
        <v>0</v>
      </c>
      <c r="CU157" s="63">
        <v>0</v>
      </c>
      <c r="CV157" s="14">
        <v>0</v>
      </c>
      <c r="CW157" s="64">
        <f t="shared" si="1408"/>
        <v>0</v>
      </c>
      <c r="CX157" s="63">
        <v>0</v>
      </c>
      <c r="CY157" s="14">
        <v>0</v>
      </c>
      <c r="CZ157" s="64">
        <f t="shared" si="1408"/>
        <v>0</v>
      </c>
      <c r="DA157" s="63">
        <v>0</v>
      </c>
      <c r="DB157" s="14">
        <v>0</v>
      </c>
      <c r="DC157" s="64">
        <f t="shared" si="1408"/>
        <v>0</v>
      </c>
      <c r="DD157" s="63">
        <v>0</v>
      </c>
      <c r="DE157" s="14">
        <v>0</v>
      </c>
      <c r="DF157" s="64">
        <f t="shared" si="1408"/>
        <v>0</v>
      </c>
      <c r="DG157" s="63">
        <v>0</v>
      </c>
      <c r="DH157" s="14">
        <v>0</v>
      </c>
      <c r="DI157" s="64">
        <f t="shared" si="1408"/>
        <v>0</v>
      </c>
      <c r="DJ157" s="63">
        <v>0</v>
      </c>
      <c r="DK157" s="14">
        <v>0</v>
      </c>
      <c r="DL157" s="64">
        <f t="shared" si="1408"/>
        <v>0</v>
      </c>
      <c r="DM157" s="63">
        <v>0</v>
      </c>
      <c r="DN157" s="14">
        <v>0</v>
      </c>
      <c r="DO157" s="64">
        <f t="shared" si="1409"/>
        <v>0</v>
      </c>
      <c r="DP157" s="63">
        <v>0</v>
      </c>
      <c r="DQ157" s="14">
        <v>0</v>
      </c>
      <c r="DR157" s="64">
        <f t="shared" si="1408"/>
        <v>0</v>
      </c>
      <c r="DS157" s="63">
        <v>0</v>
      </c>
      <c r="DT157" s="14">
        <v>0</v>
      </c>
      <c r="DU157" s="64">
        <f t="shared" si="1408"/>
        <v>0</v>
      </c>
      <c r="DV157" s="63">
        <v>0</v>
      </c>
      <c r="DW157" s="14">
        <v>0</v>
      </c>
      <c r="DX157" s="64">
        <f t="shared" si="1408"/>
        <v>0</v>
      </c>
      <c r="DY157" s="63">
        <v>0</v>
      </c>
      <c r="DZ157" s="14">
        <v>0</v>
      </c>
      <c r="EA157" s="64">
        <f t="shared" si="1386"/>
        <v>0</v>
      </c>
      <c r="EB157" s="63">
        <v>0</v>
      </c>
      <c r="EC157" s="14">
        <v>0</v>
      </c>
      <c r="ED157" s="64">
        <f t="shared" si="1387"/>
        <v>0</v>
      </c>
      <c r="EE157" s="63">
        <v>0</v>
      </c>
      <c r="EF157" s="14">
        <v>0</v>
      </c>
      <c r="EG157" s="64">
        <f t="shared" si="1410"/>
        <v>0</v>
      </c>
      <c r="EH157" s="63">
        <v>0</v>
      </c>
      <c r="EI157" s="14">
        <v>0</v>
      </c>
      <c r="EJ157" s="64">
        <f t="shared" si="1408"/>
        <v>0</v>
      </c>
      <c r="EK157" s="63">
        <v>0</v>
      </c>
      <c r="EL157" s="14">
        <v>0</v>
      </c>
      <c r="EM157" s="64">
        <f t="shared" si="1408"/>
        <v>0</v>
      </c>
      <c r="EN157" s="102">
        <v>0.54279999999999995</v>
      </c>
      <c r="EO157" s="103">
        <v>37.125999999999998</v>
      </c>
      <c r="EP157" s="64">
        <f t="shared" si="1408"/>
        <v>68397.199705232124</v>
      </c>
      <c r="EQ157" s="63">
        <v>0</v>
      </c>
      <c r="ER157" s="14">
        <v>0</v>
      </c>
      <c r="ES157" s="64">
        <f t="shared" si="1408"/>
        <v>0</v>
      </c>
      <c r="ET157" s="102">
        <v>4.8170299999999999</v>
      </c>
      <c r="EU157" s="103">
        <v>307.72300000000001</v>
      </c>
      <c r="EV157" s="64">
        <f t="shared" si="1408"/>
        <v>63882.309223733304</v>
      </c>
      <c r="EW157" s="63">
        <v>0</v>
      </c>
      <c r="EX157" s="14">
        <v>0</v>
      </c>
      <c r="EY157" s="64">
        <f t="shared" si="1408"/>
        <v>0</v>
      </c>
      <c r="EZ157" s="63"/>
      <c r="FA157" s="14"/>
      <c r="FB157" s="64"/>
      <c r="FC157" s="63">
        <v>0</v>
      </c>
      <c r="FD157" s="14">
        <v>0</v>
      </c>
      <c r="FE157" s="64">
        <f t="shared" si="1408"/>
        <v>0</v>
      </c>
      <c r="FF157" s="102">
        <v>2E-3</v>
      </c>
      <c r="FG157" s="103">
        <v>0.23200000000000001</v>
      </c>
      <c r="FH157" s="64">
        <f t="shared" si="1408"/>
        <v>116000</v>
      </c>
      <c r="FI157" s="63">
        <v>0</v>
      </c>
      <c r="FJ157" s="14">
        <v>0</v>
      </c>
      <c r="FK157" s="64">
        <f t="shared" si="1408"/>
        <v>0</v>
      </c>
      <c r="FL157" s="63">
        <v>0</v>
      </c>
      <c r="FM157" s="14">
        <v>0</v>
      </c>
      <c r="FN157" s="64">
        <f t="shared" si="1408"/>
        <v>0</v>
      </c>
      <c r="FO157" s="63">
        <v>0</v>
      </c>
      <c r="FP157" s="14">
        <v>0</v>
      </c>
      <c r="FQ157" s="64">
        <f t="shared" si="1390"/>
        <v>0</v>
      </c>
      <c r="FR157" s="63">
        <v>0</v>
      </c>
      <c r="FS157" s="14">
        <v>0</v>
      </c>
      <c r="FT157" s="64">
        <f t="shared" si="1411"/>
        <v>0</v>
      </c>
      <c r="FU157" s="102">
        <v>1.5423900000000001</v>
      </c>
      <c r="FV157" s="103">
        <v>69.233999999999995</v>
      </c>
      <c r="FW157" s="64">
        <f t="shared" si="1411"/>
        <v>44887.47982027891</v>
      </c>
      <c r="FX157" s="102">
        <v>17.87003</v>
      </c>
      <c r="FY157" s="103">
        <v>609.08799999999997</v>
      </c>
      <c r="FZ157" s="64">
        <f t="shared" si="1411"/>
        <v>34084.330020710651</v>
      </c>
      <c r="GA157" s="63">
        <v>0</v>
      </c>
      <c r="GB157" s="14">
        <v>0</v>
      </c>
      <c r="GC157" s="64">
        <f t="shared" si="1411"/>
        <v>0</v>
      </c>
      <c r="GD157" s="63">
        <v>0</v>
      </c>
      <c r="GE157" s="14">
        <v>0</v>
      </c>
      <c r="GF157" s="64">
        <f t="shared" si="1411"/>
        <v>0</v>
      </c>
      <c r="GG157" s="102">
        <v>24.15</v>
      </c>
      <c r="GH157" s="103">
        <v>777.09500000000003</v>
      </c>
      <c r="GI157" s="64">
        <f t="shared" si="1411"/>
        <v>32177.846790890271</v>
      </c>
      <c r="GJ157" s="102">
        <v>0.36917</v>
      </c>
      <c r="GK157" s="103">
        <v>22.939</v>
      </c>
      <c r="GL157" s="64">
        <f t="shared" si="1411"/>
        <v>62136.684996072268</v>
      </c>
      <c r="GM157" s="63">
        <v>0</v>
      </c>
      <c r="GN157" s="14">
        <v>0</v>
      </c>
      <c r="GO157" s="64">
        <f t="shared" si="1411"/>
        <v>0</v>
      </c>
      <c r="GP157" s="63">
        <v>0</v>
      </c>
      <c r="GQ157" s="14">
        <v>0</v>
      </c>
      <c r="GR157" s="64">
        <f t="shared" si="1411"/>
        <v>0</v>
      </c>
      <c r="GS157" s="63">
        <v>0</v>
      </c>
      <c r="GT157" s="14">
        <v>0</v>
      </c>
      <c r="GU157" s="64">
        <f t="shared" si="1411"/>
        <v>0</v>
      </c>
      <c r="GV157" s="63">
        <v>0</v>
      </c>
      <c r="GW157" s="14">
        <v>0</v>
      </c>
      <c r="GX157" s="64">
        <f t="shared" si="1411"/>
        <v>0</v>
      </c>
      <c r="GY157" s="102">
        <v>0.43373</v>
      </c>
      <c r="GZ157" s="103">
        <v>26.096</v>
      </c>
      <c r="HA157" s="64">
        <f t="shared" si="1411"/>
        <v>60166.463006939797</v>
      </c>
      <c r="HB157" s="63">
        <v>0</v>
      </c>
      <c r="HC157" s="14">
        <v>0</v>
      </c>
      <c r="HD157" s="64">
        <f t="shared" si="1411"/>
        <v>0</v>
      </c>
      <c r="HE157" s="63">
        <v>0</v>
      </c>
      <c r="HF157" s="14">
        <v>0</v>
      </c>
      <c r="HG157" s="64">
        <f t="shared" si="1393"/>
        <v>0</v>
      </c>
      <c r="HH157" s="63">
        <v>0</v>
      </c>
      <c r="HI157" s="14">
        <v>0</v>
      </c>
      <c r="HJ157" s="64">
        <f t="shared" si="1411"/>
        <v>0</v>
      </c>
      <c r="HK157" s="102">
        <v>160.82760999999999</v>
      </c>
      <c r="HL157" s="103">
        <v>6887.0619999999999</v>
      </c>
      <c r="HM157" s="64">
        <f t="shared" si="1411"/>
        <v>42822.634745364929</v>
      </c>
      <c r="HN157" s="63">
        <v>0</v>
      </c>
      <c r="HO157" s="14">
        <v>0</v>
      </c>
      <c r="HP157" s="64">
        <f t="shared" si="1411"/>
        <v>0</v>
      </c>
      <c r="HQ157" s="102">
        <v>2.5714999999999999</v>
      </c>
      <c r="HR157" s="103">
        <v>91.900999999999996</v>
      </c>
      <c r="HS157" s="64">
        <f t="shared" si="1411"/>
        <v>35738.285047637568</v>
      </c>
      <c r="HT157" s="63">
        <v>0</v>
      </c>
      <c r="HU157" s="14">
        <v>0</v>
      </c>
      <c r="HV157" s="64">
        <f t="shared" si="1411"/>
        <v>0</v>
      </c>
      <c r="HW157" s="102">
        <v>6.0000000000000001E-3</v>
      </c>
      <c r="HX157" s="103">
        <v>0.30399999999999999</v>
      </c>
      <c r="HY157" s="64">
        <f t="shared" si="1411"/>
        <v>50666.666666666664</v>
      </c>
      <c r="HZ157" s="63">
        <v>0</v>
      </c>
      <c r="IA157" s="14">
        <v>0</v>
      </c>
      <c r="IB157" s="64">
        <f t="shared" si="1411"/>
        <v>0</v>
      </c>
      <c r="IC157" s="63">
        <v>0</v>
      </c>
      <c r="ID157" s="14">
        <v>0</v>
      </c>
      <c r="IE157" s="64">
        <f t="shared" si="1396"/>
        <v>0</v>
      </c>
      <c r="IF157" s="63">
        <v>0</v>
      </c>
      <c r="IG157" s="14">
        <v>0</v>
      </c>
      <c r="IH157" s="64">
        <f t="shared" si="1411"/>
        <v>0</v>
      </c>
      <c r="II157" s="63">
        <v>0</v>
      </c>
      <c r="IJ157" s="14">
        <v>0</v>
      </c>
      <c r="IK157" s="64">
        <f t="shared" si="1411"/>
        <v>0</v>
      </c>
      <c r="IL157" s="63">
        <v>0</v>
      </c>
      <c r="IM157" s="14">
        <v>0</v>
      </c>
      <c r="IN157" s="64">
        <f t="shared" si="1412"/>
        <v>0</v>
      </c>
      <c r="IO157" s="63">
        <v>0</v>
      </c>
      <c r="IP157" s="14">
        <v>0</v>
      </c>
      <c r="IQ157" s="64">
        <f t="shared" si="1413"/>
        <v>0</v>
      </c>
      <c r="IR157" s="63">
        <v>0</v>
      </c>
      <c r="IS157" s="14">
        <v>0</v>
      </c>
      <c r="IT157" s="64">
        <f t="shared" si="1412"/>
        <v>0</v>
      </c>
      <c r="IU157" s="102">
        <v>0.48149999999999998</v>
      </c>
      <c r="IV157" s="103">
        <v>19.710999999999999</v>
      </c>
      <c r="IW157" s="64">
        <f t="shared" si="1412"/>
        <v>40936.656282450669</v>
      </c>
      <c r="IX157" s="63">
        <v>0</v>
      </c>
      <c r="IY157" s="14">
        <v>0</v>
      </c>
      <c r="IZ157" s="64">
        <f t="shared" si="1397"/>
        <v>0</v>
      </c>
      <c r="JA157" s="63">
        <v>0</v>
      </c>
      <c r="JB157" s="14">
        <v>0</v>
      </c>
      <c r="JC157" s="64">
        <f t="shared" si="1412"/>
        <v>0</v>
      </c>
      <c r="JD157" s="63">
        <v>0</v>
      </c>
      <c r="JE157" s="14">
        <v>0</v>
      </c>
      <c r="JF157" s="64">
        <f t="shared" si="1412"/>
        <v>0</v>
      </c>
      <c r="JG157" s="63">
        <v>0</v>
      </c>
      <c r="JH157" s="14">
        <v>0</v>
      </c>
      <c r="JI157" s="64">
        <f t="shared" si="1412"/>
        <v>0</v>
      </c>
      <c r="JJ157" s="63">
        <v>0</v>
      </c>
      <c r="JK157" s="14">
        <v>0</v>
      </c>
      <c r="JL157" s="64">
        <f t="shared" si="1412"/>
        <v>0</v>
      </c>
      <c r="JM157" s="102">
        <v>22.639769999999999</v>
      </c>
      <c r="JN157" s="103">
        <v>1018.293</v>
      </c>
      <c r="JO157" s="64">
        <f t="shared" si="1412"/>
        <v>44978.062939685347</v>
      </c>
      <c r="JP157" s="63">
        <v>0</v>
      </c>
      <c r="JQ157" s="14">
        <v>0</v>
      </c>
      <c r="JR157" s="64">
        <f t="shared" si="1412"/>
        <v>0</v>
      </c>
      <c r="JS157" s="63">
        <v>0</v>
      </c>
      <c r="JT157" s="14">
        <v>0</v>
      </c>
      <c r="JU157" s="64">
        <f t="shared" si="1412"/>
        <v>0</v>
      </c>
      <c r="JV157" s="63">
        <v>0</v>
      </c>
      <c r="JW157" s="14">
        <v>0</v>
      </c>
      <c r="JX157" s="64">
        <f t="shared" si="1412"/>
        <v>0</v>
      </c>
      <c r="JY157" s="63">
        <v>0</v>
      </c>
      <c r="JZ157" s="14">
        <v>0</v>
      </c>
      <c r="KA157" s="64">
        <f t="shared" si="1412"/>
        <v>0</v>
      </c>
      <c r="KB157" s="102">
        <v>0.68623999999999996</v>
      </c>
      <c r="KC157" s="103">
        <v>38.228999999999999</v>
      </c>
      <c r="KD157" s="64">
        <f t="shared" si="1412"/>
        <v>55707.915598041502</v>
      </c>
      <c r="KE157" s="102">
        <v>5.49444</v>
      </c>
      <c r="KF157" s="102">
        <v>5.49444</v>
      </c>
      <c r="KG157" s="64">
        <f t="shared" si="1412"/>
        <v>1000</v>
      </c>
      <c r="KH157" s="11" t="e">
        <f>F157+I157+L157+AM157+AS157+BB157+BH157+#REF!+BN157+BT157+BW157+CF157+CI157+DA157+DD157+DG157+DP157+DS157+DV157+EH157+EK157+EQ157+GD157+EW157+FC157+FF157+FL157+FR157+AG157+FU157+FX157+GA157+GG157+GV157+GY157+HH157+HN157+HQ157+HW157+IL157+IR157+IU157+JJ157+JM157+JP157+JS157+JV157+JY157+KB157+KE157+DJ157+CC157+AA157+AJ157+ET157+FI157+JD157+AD157+AY157+CX157+U157+II157+GM157+O157+CO157+AP157+HT157+GP157+HB157+JG157+C157+IF157+HK157+GS157+HZ157+EN157+GJ157+CU157+X157+IO157+DM157+EE157</f>
        <v>#REF!</v>
      </c>
      <c r="KI157" s="21" t="e">
        <f>G157+J157+M157+AN157+AT157+BC157+BI157+#REF!+BO157+BU157+BX157+CG157+CJ157+DB157+DE157+DH157+DQ157+DT157+DW157+EI157+EL157+ER157+GE157+EX157+FD157+FG157+FM157+FS157+AH157+FV157+FY157+GB157+GH157+GW157+GZ157+HI157+HO157+HR157+HX157+IM157+IS157+IV157+JK157+JN157+JQ157+JT157+JW157+JZ157+KC157+KF157+DK157+CD157+AB157+AK157+EU157+FJ157+JE157+AE157+AZ157+CY157+V157+IJ157+GN157+P157+CP157+AQ157+HU157+GQ157+HC157+JH157+D157+IG157+HL157+GT157+IA157+EO157+GK157+CV157+Y157+IP157+DN157+EF157</f>
        <v>#REF!</v>
      </c>
    </row>
    <row r="158" spans="1:415" x14ac:dyDescent="0.3">
      <c r="A158" s="57">
        <v>2020</v>
      </c>
      <c r="B158" s="58" t="s">
        <v>14</v>
      </c>
      <c r="C158" s="63">
        <v>0</v>
      </c>
      <c r="D158" s="14">
        <v>0</v>
      </c>
      <c r="E158" s="64">
        <f t="shared" si="1407"/>
        <v>0</v>
      </c>
      <c r="F158" s="63">
        <v>0</v>
      </c>
      <c r="G158" s="14">
        <v>0</v>
      </c>
      <c r="H158" s="64">
        <f t="shared" si="1407"/>
        <v>0</v>
      </c>
      <c r="I158" s="63">
        <v>0</v>
      </c>
      <c r="J158" s="14">
        <v>0</v>
      </c>
      <c r="K158" s="64">
        <f t="shared" si="1407"/>
        <v>0</v>
      </c>
      <c r="L158" s="63">
        <v>0</v>
      </c>
      <c r="M158" s="14">
        <v>0</v>
      </c>
      <c r="N158" s="64">
        <f t="shared" si="1407"/>
        <v>0</v>
      </c>
      <c r="O158" s="63">
        <v>0</v>
      </c>
      <c r="P158" s="14">
        <v>0</v>
      </c>
      <c r="Q158" s="64">
        <f t="shared" si="1407"/>
        <v>0</v>
      </c>
      <c r="R158" s="104"/>
      <c r="S158" s="14"/>
      <c r="T158" s="64"/>
      <c r="U158" s="104">
        <v>0.99399999999999999</v>
      </c>
      <c r="V158" s="14">
        <v>40.883000000000003</v>
      </c>
      <c r="W158" s="64">
        <f t="shared" si="1407"/>
        <v>41129.778672032196</v>
      </c>
      <c r="X158" s="63">
        <v>0</v>
      </c>
      <c r="Y158" s="14">
        <v>0</v>
      </c>
      <c r="Z158" s="64">
        <f t="shared" si="1407"/>
        <v>0</v>
      </c>
      <c r="AA158" s="104">
        <v>19.86403</v>
      </c>
      <c r="AB158" s="14">
        <v>591.01300000000003</v>
      </c>
      <c r="AC158" s="64">
        <f t="shared" si="1407"/>
        <v>29752.925262396402</v>
      </c>
      <c r="AD158" s="63">
        <v>0</v>
      </c>
      <c r="AE158" s="14">
        <v>0</v>
      </c>
      <c r="AF158" s="64">
        <f t="shared" si="1407"/>
        <v>0</v>
      </c>
      <c r="AG158" s="63">
        <v>0</v>
      </c>
      <c r="AH158" s="14">
        <v>0</v>
      </c>
      <c r="AI158" s="64">
        <f t="shared" si="1407"/>
        <v>0</v>
      </c>
      <c r="AJ158" s="63">
        <v>0</v>
      </c>
      <c r="AK158" s="14">
        <v>0</v>
      </c>
      <c r="AL158" s="64">
        <f t="shared" si="1407"/>
        <v>0</v>
      </c>
      <c r="AM158" s="63">
        <v>0</v>
      </c>
      <c r="AN158" s="14">
        <v>0</v>
      </c>
      <c r="AO158" s="64">
        <f t="shared" si="1407"/>
        <v>0</v>
      </c>
      <c r="AP158" s="63">
        <v>0</v>
      </c>
      <c r="AQ158" s="14">
        <v>0</v>
      </c>
      <c r="AR158" s="64">
        <f t="shared" si="1407"/>
        <v>0</v>
      </c>
      <c r="AS158" s="63">
        <v>0</v>
      </c>
      <c r="AT158" s="14">
        <v>0</v>
      </c>
      <c r="AU158" s="64">
        <f t="shared" si="1407"/>
        <v>0</v>
      </c>
      <c r="AV158" s="63">
        <v>0</v>
      </c>
      <c r="AW158" s="14">
        <v>0</v>
      </c>
      <c r="AX158" s="64">
        <v>0</v>
      </c>
      <c r="AY158" s="63">
        <v>0</v>
      </c>
      <c r="AZ158" s="14">
        <v>0</v>
      </c>
      <c r="BA158" s="64">
        <f t="shared" si="1407"/>
        <v>0</v>
      </c>
      <c r="BB158" s="63">
        <v>0</v>
      </c>
      <c r="BC158" s="14">
        <v>0</v>
      </c>
      <c r="BD158" s="64">
        <f t="shared" si="1407"/>
        <v>0</v>
      </c>
      <c r="BE158" s="63"/>
      <c r="BF158" s="14"/>
      <c r="BG158" s="64"/>
      <c r="BH158" s="63">
        <v>0</v>
      </c>
      <c r="BI158" s="14">
        <v>0</v>
      </c>
      <c r="BJ158" s="64">
        <f t="shared" si="1406"/>
        <v>0</v>
      </c>
      <c r="BK158" s="104">
        <v>9.1E-4</v>
      </c>
      <c r="BL158" s="14">
        <v>0.126</v>
      </c>
      <c r="BM158" s="64">
        <f t="shared" si="1381"/>
        <v>138461.53846153844</v>
      </c>
      <c r="BN158" s="63">
        <v>0</v>
      </c>
      <c r="BO158" s="14">
        <v>0</v>
      </c>
      <c r="BP158" s="64">
        <f t="shared" si="1407"/>
        <v>0</v>
      </c>
      <c r="BQ158" s="63"/>
      <c r="BR158" s="14"/>
      <c r="BS158" s="64"/>
      <c r="BT158" s="63">
        <v>0</v>
      </c>
      <c r="BU158" s="14">
        <v>0</v>
      </c>
      <c r="BV158" s="64">
        <f t="shared" si="1407"/>
        <v>0</v>
      </c>
      <c r="BW158" s="63">
        <v>0</v>
      </c>
      <c r="BX158" s="14">
        <v>0</v>
      </c>
      <c r="BY158" s="64">
        <f t="shared" si="1407"/>
        <v>0</v>
      </c>
      <c r="BZ158" s="104"/>
      <c r="CA158" s="14"/>
      <c r="CB158" s="64"/>
      <c r="CC158" s="104">
        <v>5.4408599999999998</v>
      </c>
      <c r="CD158" s="14">
        <v>231.45699999999999</v>
      </c>
      <c r="CE158" s="64">
        <f t="shared" si="1407"/>
        <v>42540.517491720057</v>
      </c>
      <c r="CF158" s="63">
        <v>0</v>
      </c>
      <c r="CG158" s="14">
        <v>0</v>
      </c>
      <c r="CH158" s="64">
        <f t="shared" si="1408"/>
        <v>0</v>
      </c>
      <c r="CI158" s="63">
        <v>0</v>
      </c>
      <c r="CJ158" s="14">
        <v>0</v>
      </c>
      <c r="CK158" s="64">
        <f t="shared" si="1408"/>
        <v>0</v>
      </c>
      <c r="CL158" s="63">
        <v>0</v>
      </c>
      <c r="CM158" s="14">
        <v>0</v>
      </c>
      <c r="CN158" s="64">
        <f t="shared" si="1383"/>
        <v>0</v>
      </c>
      <c r="CO158" s="63">
        <v>0</v>
      </c>
      <c r="CP158" s="14">
        <v>0</v>
      </c>
      <c r="CQ158" s="64">
        <f t="shared" si="1408"/>
        <v>0</v>
      </c>
      <c r="CR158" s="63">
        <v>0</v>
      </c>
      <c r="CS158" s="14">
        <v>0</v>
      </c>
      <c r="CT158" s="64">
        <f t="shared" si="1384"/>
        <v>0</v>
      </c>
      <c r="CU158" s="63">
        <v>0</v>
      </c>
      <c r="CV158" s="14">
        <v>0</v>
      </c>
      <c r="CW158" s="64">
        <f t="shared" si="1408"/>
        <v>0</v>
      </c>
      <c r="CX158" s="63">
        <v>0</v>
      </c>
      <c r="CY158" s="14">
        <v>0</v>
      </c>
      <c r="CZ158" s="64">
        <f t="shared" si="1408"/>
        <v>0</v>
      </c>
      <c r="DA158" s="63">
        <v>0</v>
      </c>
      <c r="DB158" s="14">
        <v>0</v>
      </c>
      <c r="DC158" s="64">
        <f t="shared" si="1408"/>
        <v>0</v>
      </c>
      <c r="DD158" s="63">
        <v>0</v>
      </c>
      <c r="DE158" s="14">
        <v>0</v>
      </c>
      <c r="DF158" s="64">
        <f t="shared" si="1408"/>
        <v>0</v>
      </c>
      <c r="DG158" s="63">
        <v>0</v>
      </c>
      <c r="DH158" s="14">
        <v>0</v>
      </c>
      <c r="DI158" s="64">
        <f t="shared" si="1408"/>
        <v>0</v>
      </c>
      <c r="DJ158" s="63">
        <v>0</v>
      </c>
      <c r="DK158" s="14">
        <v>0</v>
      </c>
      <c r="DL158" s="64">
        <f t="shared" si="1408"/>
        <v>0</v>
      </c>
      <c r="DM158" s="104">
        <v>5.5629999999999997</v>
      </c>
      <c r="DN158" s="14">
        <v>138.66499999999999</v>
      </c>
      <c r="DO158" s="64">
        <f t="shared" si="1409"/>
        <v>24926.298759662055</v>
      </c>
      <c r="DP158" s="63">
        <v>0</v>
      </c>
      <c r="DQ158" s="14">
        <v>0</v>
      </c>
      <c r="DR158" s="64">
        <f t="shared" si="1408"/>
        <v>0</v>
      </c>
      <c r="DS158" s="63">
        <v>0</v>
      </c>
      <c r="DT158" s="14">
        <v>0</v>
      </c>
      <c r="DU158" s="64">
        <f t="shared" si="1408"/>
        <v>0</v>
      </c>
      <c r="DV158" s="63">
        <v>0</v>
      </c>
      <c r="DW158" s="14">
        <v>0</v>
      </c>
      <c r="DX158" s="64">
        <f t="shared" si="1408"/>
        <v>0</v>
      </c>
      <c r="DY158" s="63">
        <v>0</v>
      </c>
      <c r="DZ158" s="14">
        <v>0</v>
      </c>
      <c r="EA158" s="64">
        <f t="shared" si="1386"/>
        <v>0</v>
      </c>
      <c r="EB158" s="63">
        <v>0</v>
      </c>
      <c r="EC158" s="14">
        <v>0</v>
      </c>
      <c r="ED158" s="64">
        <f t="shared" si="1387"/>
        <v>0</v>
      </c>
      <c r="EE158" s="63">
        <v>0</v>
      </c>
      <c r="EF158" s="14">
        <v>0</v>
      </c>
      <c r="EG158" s="64">
        <f t="shared" si="1410"/>
        <v>0</v>
      </c>
      <c r="EH158" s="63">
        <v>0</v>
      </c>
      <c r="EI158" s="14">
        <v>0</v>
      </c>
      <c r="EJ158" s="64">
        <f t="shared" si="1408"/>
        <v>0</v>
      </c>
      <c r="EK158" s="63">
        <v>0</v>
      </c>
      <c r="EL158" s="14">
        <v>0</v>
      </c>
      <c r="EM158" s="64">
        <f t="shared" si="1408"/>
        <v>0</v>
      </c>
      <c r="EN158" s="63">
        <v>0</v>
      </c>
      <c r="EO158" s="14">
        <v>0</v>
      </c>
      <c r="EP158" s="64">
        <f t="shared" si="1408"/>
        <v>0</v>
      </c>
      <c r="EQ158" s="63">
        <v>0</v>
      </c>
      <c r="ER158" s="14">
        <v>0</v>
      </c>
      <c r="ES158" s="64">
        <f t="shared" si="1408"/>
        <v>0</v>
      </c>
      <c r="ET158" s="104">
        <v>4.2006800000000002</v>
      </c>
      <c r="EU158" s="14">
        <v>154.88300000000001</v>
      </c>
      <c r="EV158" s="64">
        <f t="shared" si="1408"/>
        <v>36870.935181922927</v>
      </c>
      <c r="EW158" s="63">
        <v>0</v>
      </c>
      <c r="EX158" s="14">
        <v>0</v>
      </c>
      <c r="EY158" s="64">
        <f t="shared" si="1408"/>
        <v>0</v>
      </c>
      <c r="EZ158" s="63"/>
      <c r="FA158" s="14"/>
      <c r="FB158" s="64"/>
      <c r="FC158" s="63">
        <v>0</v>
      </c>
      <c r="FD158" s="14">
        <v>0</v>
      </c>
      <c r="FE158" s="64">
        <f t="shared" si="1408"/>
        <v>0</v>
      </c>
      <c r="FF158" s="104">
        <v>1.8527100000000001</v>
      </c>
      <c r="FG158" s="14">
        <v>34.326999999999998</v>
      </c>
      <c r="FH158" s="64">
        <f t="shared" si="1408"/>
        <v>18527.994127521302</v>
      </c>
      <c r="FI158" s="63">
        <v>0</v>
      </c>
      <c r="FJ158" s="14">
        <v>0</v>
      </c>
      <c r="FK158" s="64">
        <f t="shared" si="1408"/>
        <v>0</v>
      </c>
      <c r="FL158" s="63">
        <v>0</v>
      </c>
      <c r="FM158" s="14">
        <v>0</v>
      </c>
      <c r="FN158" s="64">
        <f t="shared" si="1408"/>
        <v>0</v>
      </c>
      <c r="FO158" s="63">
        <v>0</v>
      </c>
      <c r="FP158" s="14">
        <v>0</v>
      </c>
      <c r="FQ158" s="64">
        <f t="shared" si="1390"/>
        <v>0</v>
      </c>
      <c r="FR158" s="63">
        <v>0</v>
      </c>
      <c r="FS158" s="14">
        <v>0</v>
      </c>
      <c r="FT158" s="64">
        <f t="shared" si="1411"/>
        <v>0</v>
      </c>
      <c r="FU158" s="104">
        <v>4.90829</v>
      </c>
      <c r="FV158" s="14">
        <v>161.411</v>
      </c>
      <c r="FW158" s="64">
        <f t="shared" si="1411"/>
        <v>32885.38370797161</v>
      </c>
      <c r="FX158" s="104">
        <v>29.245630000000002</v>
      </c>
      <c r="FY158" s="14">
        <v>950.63</v>
      </c>
      <c r="FZ158" s="64">
        <f t="shared" si="1411"/>
        <v>32505.027246805759</v>
      </c>
      <c r="GA158" s="63">
        <v>0</v>
      </c>
      <c r="GB158" s="14">
        <v>0</v>
      </c>
      <c r="GC158" s="64">
        <f t="shared" si="1411"/>
        <v>0</v>
      </c>
      <c r="GD158" s="63">
        <v>0</v>
      </c>
      <c r="GE158" s="14">
        <v>0</v>
      </c>
      <c r="GF158" s="64">
        <f t="shared" si="1411"/>
        <v>0</v>
      </c>
      <c r="GG158" s="104">
        <v>24.15</v>
      </c>
      <c r="GH158" s="14">
        <v>753.79499999999996</v>
      </c>
      <c r="GI158" s="64">
        <f t="shared" si="1411"/>
        <v>31213.043478260868</v>
      </c>
      <c r="GJ158" s="63">
        <v>0</v>
      </c>
      <c r="GK158" s="14">
        <v>0</v>
      </c>
      <c r="GL158" s="64">
        <f t="shared" si="1411"/>
        <v>0</v>
      </c>
      <c r="GM158" s="63">
        <v>0</v>
      </c>
      <c r="GN158" s="14">
        <v>0</v>
      </c>
      <c r="GO158" s="64">
        <f t="shared" si="1411"/>
        <v>0</v>
      </c>
      <c r="GP158" s="63">
        <v>0</v>
      </c>
      <c r="GQ158" s="14">
        <v>0</v>
      </c>
      <c r="GR158" s="64">
        <f t="shared" si="1411"/>
        <v>0</v>
      </c>
      <c r="GS158" s="63">
        <v>0</v>
      </c>
      <c r="GT158" s="14">
        <v>0</v>
      </c>
      <c r="GU158" s="64">
        <f t="shared" si="1411"/>
        <v>0</v>
      </c>
      <c r="GV158" s="63">
        <v>0</v>
      </c>
      <c r="GW158" s="14">
        <v>0</v>
      </c>
      <c r="GX158" s="64">
        <f t="shared" si="1411"/>
        <v>0</v>
      </c>
      <c r="GY158" s="104">
        <v>0.12966</v>
      </c>
      <c r="GZ158" s="14">
        <v>4.5819999999999999</v>
      </c>
      <c r="HA158" s="64">
        <f t="shared" si="1411"/>
        <v>35338.577818910999</v>
      </c>
      <c r="HB158" s="63">
        <v>0</v>
      </c>
      <c r="HC158" s="14">
        <v>0</v>
      </c>
      <c r="HD158" s="64">
        <f t="shared" si="1411"/>
        <v>0</v>
      </c>
      <c r="HE158" s="63">
        <v>0</v>
      </c>
      <c r="HF158" s="14">
        <v>0</v>
      </c>
      <c r="HG158" s="64">
        <f t="shared" si="1393"/>
        <v>0</v>
      </c>
      <c r="HH158" s="63">
        <v>0</v>
      </c>
      <c r="HI158" s="14">
        <v>0</v>
      </c>
      <c r="HJ158" s="64">
        <f t="shared" si="1411"/>
        <v>0</v>
      </c>
      <c r="HK158" s="104">
        <v>91.474630000000005</v>
      </c>
      <c r="HL158" s="14">
        <v>3719.3240000000001</v>
      </c>
      <c r="HM158" s="64">
        <f t="shared" si="1411"/>
        <v>40659.623329441172</v>
      </c>
      <c r="HN158" s="63">
        <v>0</v>
      </c>
      <c r="HO158" s="14">
        <v>0</v>
      </c>
      <c r="HP158" s="64">
        <f t="shared" si="1411"/>
        <v>0</v>
      </c>
      <c r="HQ158" s="63">
        <v>0</v>
      </c>
      <c r="HR158" s="14">
        <v>0</v>
      </c>
      <c r="HS158" s="64">
        <f t="shared" si="1411"/>
        <v>0</v>
      </c>
      <c r="HT158" s="63">
        <v>0</v>
      </c>
      <c r="HU158" s="14">
        <v>0</v>
      </c>
      <c r="HV158" s="64">
        <f t="shared" si="1411"/>
        <v>0</v>
      </c>
      <c r="HW158" s="63">
        <v>0</v>
      </c>
      <c r="HX158" s="14">
        <v>0</v>
      </c>
      <c r="HY158" s="64">
        <f t="shared" si="1411"/>
        <v>0</v>
      </c>
      <c r="HZ158" s="63">
        <v>0</v>
      </c>
      <c r="IA158" s="14">
        <v>0</v>
      </c>
      <c r="IB158" s="64">
        <f t="shared" si="1411"/>
        <v>0</v>
      </c>
      <c r="IC158" s="63">
        <v>0</v>
      </c>
      <c r="ID158" s="14">
        <v>0</v>
      </c>
      <c r="IE158" s="64">
        <f t="shared" si="1396"/>
        <v>0</v>
      </c>
      <c r="IF158" s="63">
        <v>0</v>
      </c>
      <c r="IG158" s="14">
        <v>0</v>
      </c>
      <c r="IH158" s="64">
        <f t="shared" si="1411"/>
        <v>0</v>
      </c>
      <c r="II158" s="63">
        <v>0</v>
      </c>
      <c r="IJ158" s="14">
        <v>0</v>
      </c>
      <c r="IK158" s="64">
        <f t="shared" si="1411"/>
        <v>0</v>
      </c>
      <c r="IL158" s="63">
        <v>0</v>
      </c>
      <c r="IM158" s="14">
        <v>0</v>
      </c>
      <c r="IN158" s="64">
        <f t="shared" si="1412"/>
        <v>0</v>
      </c>
      <c r="IO158" s="63">
        <v>0</v>
      </c>
      <c r="IP158" s="14">
        <v>0</v>
      </c>
      <c r="IQ158" s="64">
        <f t="shared" si="1413"/>
        <v>0</v>
      </c>
      <c r="IR158" s="63">
        <v>0</v>
      </c>
      <c r="IS158" s="14">
        <v>0</v>
      </c>
      <c r="IT158" s="64">
        <f t="shared" si="1412"/>
        <v>0</v>
      </c>
      <c r="IU158" s="63">
        <v>0</v>
      </c>
      <c r="IV158" s="14">
        <v>0</v>
      </c>
      <c r="IW158" s="64">
        <f t="shared" si="1412"/>
        <v>0</v>
      </c>
      <c r="IX158" s="63">
        <v>0</v>
      </c>
      <c r="IY158" s="14">
        <v>0</v>
      </c>
      <c r="IZ158" s="64">
        <f t="shared" si="1397"/>
        <v>0</v>
      </c>
      <c r="JA158" s="63">
        <v>0</v>
      </c>
      <c r="JB158" s="14">
        <v>0</v>
      </c>
      <c r="JC158" s="64">
        <f t="shared" si="1412"/>
        <v>0</v>
      </c>
      <c r="JD158" s="63">
        <v>0</v>
      </c>
      <c r="JE158" s="14">
        <v>0</v>
      </c>
      <c r="JF158" s="64">
        <f t="shared" si="1412"/>
        <v>0</v>
      </c>
      <c r="JG158" s="63">
        <v>0</v>
      </c>
      <c r="JH158" s="14">
        <v>0</v>
      </c>
      <c r="JI158" s="64">
        <f t="shared" si="1412"/>
        <v>0</v>
      </c>
      <c r="JJ158" s="63">
        <v>0</v>
      </c>
      <c r="JK158" s="14">
        <v>0</v>
      </c>
      <c r="JL158" s="64">
        <f t="shared" si="1412"/>
        <v>0</v>
      </c>
      <c r="JM158" s="104">
        <v>2.46034</v>
      </c>
      <c r="JN158" s="14">
        <v>248.559</v>
      </c>
      <c r="JO158" s="64">
        <f t="shared" si="1412"/>
        <v>101026.28092052318</v>
      </c>
      <c r="JP158" s="63">
        <v>0</v>
      </c>
      <c r="JQ158" s="14">
        <v>0</v>
      </c>
      <c r="JR158" s="64">
        <f t="shared" si="1412"/>
        <v>0</v>
      </c>
      <c r="JS158" s="63">
        <v>0</v>
      </c>
      <c r="JT158" s="14">
        <v>0</v>
      </c>
      <c r="JU158" s="64">
        <f t="shared" si="1412"/>
        <v>0</v>
      </c>
      <c r="JV158" s="104">
        <v>2.3940000000000001</v>
      </c>
      <c r="JW158" s="14">
        <v>133.35</v>
      </c>
      <c r="JX158" s="64">
        <f t="shared" si="1412"/>
        <v>55701.754385964901</v>
      </c>
      <c r="JY158" s="63">
        <v>0</v>
      </c>
      <c r="JZ158" s="14">
        <v>0</v>
      </c>
      <c r="KA158" s="64">
        <f t="shared" si="1412"/>
        <v>0</v>
      </c>
      <c r="KB158" s="104">
        <v>0.15722</v>
      </c>
      <c r="KC158" s="14">
        <v>11.942</v>
      </c>
      <c r="KD158" s="64">
        <f t="shared" si="1412"/>
        <v>75957.257346393584</v>
      </c>
      <c r="KE158" s="104">
        <v>0.22463999999999998</v>
      </c>
      <c r="KF158" s="14">
        <v>12.435</v>
      </c>
      <c r="KG158" s="64">
        <f t="shared" si="1412"/>
        <v>55355.235042735054</v>
      </c>
      <c r="KH158" s="11" t="e">
        <f>F158+I158+L158+AM158+AS158+BB158+BH158+#REF!+BN158+BT158+BW158+CF158+CI158+DA158+DD158+DG158+DP158+DS158+DV158+EH158+EK158+EQ158+GD158+EW158+FC158+FF158+FL158+FR158+AG158+FU158+FX158+GA158+GG158+GV158+GY158+HH158+HN158+HQ158+HW158+IL158+IR158+IU158+JJ158+JM158+JP158+JS158+JV158+JY158+KB158+KE158+DJ158+CC158+AA158+AJ158+ET158+FI158+JD158+AD158+AY158+CX158+U158+II158+GM158+O158+CO158+AP158+HT158+GP158+HB158+JG158+C158+IF158+HK158+GS158+HZ158+EN158+GJ158+CU158+X158+IO158+DM158+EE158</f>
        <v>#REF!</v>
      </c>
      <c r="KI158" s="21" t="e">
        <f>G158+J158+M158+AN158+AT158+BC158+BI158+#REF!+BO158+BU158+BX158+CG158+CJ158+DB158+DE158+DH158+DQ158+DT158+DW158+EI158+EL158+ER158+GE158+EX158+FD158+FG158+FM158+FS158+AH158+FV158+FY158+GB158+GH158+GW158+GZ158+HI158+HO158+HR158+HX158+IM158+IS158+IV158+JK158+JN158+JQ158+JT158+JW158+JZ158+KC158+KF158+DK158+CD158+AB158+AK158+EU158+FJ158+JE158+AE158+AZ158+CY158+V158+IJ158+GN158+P158+CP158+AQ158+HU158+GQ158+HC158+JH158+D158+IG158+HL158+GT158+IA158+EO158+GK158+CV158+Y158+IP158+DN158+EF158</f>
        <v>#REF!</v>
      </c>
    </row>
    <row r="159" spans="1:415" x14ac:dyDescent="0.3">
      <c r="A159" s="57">
        <v>2020</v>
      </c>
      <c r="B159" s="64" t="s">
        <v>15</v>
      </c>
      <c r="C159" s="63">
        <v>0</v>
      </c>
      <c r="D159" s="14">
        <v>0</v>
      </c>
      <c r="E159" s="64">
        <f t="shared" si="1407"/>
        <v>0</v>
      </c>
      <c r="F159" s="63">
        <v>0</v>
      </c>
      <c r="G159" s="14">
        <v>0</v>
      </c>
      <c r="H159" s="64">
        <f t="shared" si="1407"/>
        <v>0</v>
      </c>
      <c r="I159" s="63">
        <v>0</v>
      </c>
      <c r="J159" s="14">
        <v>0</v>
      </c>
      <c r="K159" s="64">
        <f t="shared" si="1407"/>
        <v>0</v>
      </c>
      <c r="L159" s="63">
        <v>0</v>
      </c>
      <c r="M159" s="14">
        <v>0</v>
      </c>
      <c r="N159" s="64">
        <f t="shared" si="1407"/>
        <v>0</v>
      </c>
      <c r="O159" s="63">
        <v>0</v>
      </c>
      <c r="P159" s="14">
        <v>0</v>
      </c>
      <c r="Q159" s="64">
        <f t="shared" si="1407"/>
        <v>0</v>
      </c>
      <c r="R159" s="63"/>
      <c r="S159" s="14"/>
      <c r="T159" s="64"/>
      <c r="U159" s="63">
        <v>0</v>
      </c>
      <c r="V159" s="14">
        <v>0</v>
      </c>
      <c r="W159" s="64">
        <f t="shared" si="1407"/>
        <v>0</v>
      </c>
      <c r="X159" s="63">
        <v>0</v>
      </c>
      <c r="Y159" s="14">
        <v>0</v>
      </c>
      <c r="Z159" s="64">
        <f t="shared" si="1407"/>
        <v>0</v>
      </c>
      <c r="AA159" s="107">
        <v>15.69276</v>
      </c>
      <c r="AB159" s="108">
        <v>368.21100000000001</v>
      </c>
      <c r="AC159" s="64">
        <f t="shared" si="1407"/>
        <v>23463.750162495315</v>
      </c>
      <c r="AD159" s="63">
        <v>0</v>
      </c>
      <c r="AE159" s="14">
        <v>0</v>
      </c>
      <c r="AF159" s="64">
        <f t="shared" si="1407"/>
        <v>0</v>
      </c>
      <c r="AG159" s="63">
        <v>0</v>
      </c>
      <c r="AH159" s="14">
        <v>0</v>
      </c>
      <c r="AI159" s="64">
        <f t="shared" si="1407"/>
        <v>0</v>
      </c>
      <c r="AJ159" s="63">
        <v>0</v>
      </c>
      <c r="AK159" s="14">
        <v>0</v>
      </c>
      <c r="AL159" s="64">
        <f t="shared" si="1407"/>
        <v>0</v>
      </c>
      <c r="AM159" s="63">
        <v>0</v>
      </c>
      <c r="AN159" s="14">
        <v>0</v>
      </c>
      <c r="AO159" s="64">
        <f t="shared" si="1407"/>
        <v>0</v>
      </c>
      <c r="AP159" s="63">
        <v>0</v>
      </c>
      <c r="AQ159" s="14">
        <v>0</v>
      </c>
      <c r="AR159" s="64">
        <f t="shared" si="1407"/>
        <v>0</v>
      </c>
      <c r="AS159" s="63">
        <v>0</v>
      </c>
      <c r="AT159" s="14">
        <v>0</v>
      </c>
      <c r="AU159" s="64">
        <f t="shared" si="1407"/>
        <v>0</v>
      </c>
      <c r="AV159" s="63">
        <v>0</v>
      </c>
      <c r="AW159" s="14">
        <v>0</v>
      </c>
      <c r="AX159" s="64">
        <v>0</v>
      </c>
      <c r="AY159" s="63">
        <v>0</v>
      </c>
      <c r="AZ159" s="14">
        <v>0</v>
      </c>
      <c r="BA159" s="64">
        <f t="shared" si="1407"/>
        <v>0</v>
      </c>
      <c r="BB159" s="63">
        <v>0</v>
      </c>
      <c r="BC159" s="14">
        <v>0</v>
      </c>
      <c r="BD159" s="64">
        <f t="shared" si="1407"/>
        <v>0</v>
      </c>
      <c r="BE159" s="63"/>
      <c r="BF159" s="14"/>
      <c r="BG159" s="64"/>
      <c r="BH159" s="63">
        <v>0</v>
      </c>
      <c r="BI159" s="14">
        <v>0</v>
      </c>
      <c r="BJ159" s="64">
        <f t="shared" si="1406"/>
        <v>0</v>
      </c>
      <c r="BK159" s="63">
        <v>0</v>
      </c>
      <c r="BL159" s="14">
        <v>0</v>
      </c>
      <c r="BM159" s="64">
        <f t="shared" si="1381"/>
        <v>0</v>
      </c>
      <c r="BN159" s="107">
        <v>6.6180000000000003E-2</v>
      </c>
      <c r="BO159" s="108">
        <v>0.96599999999999997</v>
      </c>
      <c r="BP159" s="64">
        <f t="shared" si="1407"/>
        <v>14596.554850407978</v>
      </c>
      <c r="BQ159" s="63"/>
      <c r="BR159" s="14"/>
      <c r="BS159" s="64"/>
      <c r="BT159" s="63">
        <v>0</v>
      </c>
      <c r="BU159" s="14">
        <v>0</v>
      </c>
      <c r="BV159" s="64">
        <f t="shared" si="1407"/>
        <v>0</v>
      </c>
      <c r="BW159" s="63">
        <v>0</v>
      </c>
      <c r="BX159" s="14">
        <v>0</v>
      </c>
      <c r="BY159" s="64">
        <f t="shared" si="1407"/>
        <v>0</v>
      </c>
      <c r="BZ159" s="107"/>
      <c r="CA159" s="108"/>
      <c r="CB159" s="64"/>
      <c r="CC159" s="107">
        <v>7.7719799999999992</v>
      </c>
      <c r="CD159" s="108">
        <v>579.78499999999997</v>
      </c>
      <c r="CE159" s="64">
        <f t="shared" si="1407"/>
        <v>74599.394234159117</v>
      </c>
      <c r="CF159" s="63">
        <v>0</v>
      </c>
      <c r="CG159" s="14">
        <v>0</v>
      </c>
      <c r="CH159" s="64">
        <f t="shared" si="1408"/>
        <v>0</v>
      </c>
      <c r="CI159" s="63">
        <v>0</v>
      </c>
      <c r="CJ159" s="14">
        <v>0</v>
      </c>
      <c r="CK159" s="64">
        <f t="shared" si="1408"/>
        <v>0</v>
      </c>
      <c r="CL159" s="63">
        <v>0</v>
      </c>
      <c r="CM159" s="14">
        <v>0</v>
      </c>
      <c r="CN159" s="64">
        <f t="shared" si="1383"/>
        <v>0</v>
      </c>
      <c r="CO159" s="63">
        <v>0</v>
      </c>
      <c r="CP159" s="14">
        <v>0</v>
      </c>
      <c r="CQ159" s="64">
        <f t="shared" si="1408"/>
        <v>0</v>
      </c>
      <c r="CR159" s="63">
        <v>0</v>
      </c>
      <c r="CS159" s="14">
        <v>0</v>
      </c>
      <c r="CT159" s="64">
        <f t="shared" si="1384"/>
        <v>0</v>
      </c>
      <c r="CU159" s="63">
        <v>0</v>
      </c>
      <c r="CV159" s="14">
        <v>0</v>
      </c>
      <c r="CW159" s="64">
        <f t="shared" si="1408"/>
        <v>0</v>
      </c>
      <c r="CX159" s="63">
        <v>0</v>
      </c>
      <c r="CY159" s="14">
        <v>0</v>
      </c>
      <c r="CZ159" s="64">
        <f t="shared" si="1408"/>
        <v>0</v>
      </c>
      <c r="DA159" s="63">
        <v>0</v>
      </c>
      <c r="DB159" s="14">
        <v>0</v>
      </c>
      <c r="DC159" s="64">
        <f t="shared" si="1408"/>
        <v>0</v>
      </c>
      <c r="DD159" s="63">
        <v>0</v>
      </c>
      <c r="DE159" s="14">
        <v>0</v>
      </c>
      <c r="DF159" s="64">
        <f t="shared" si="1408"/>
        <v>0</v>
      </c>
      <c r="DG159" s="63">
        <v>0</v>
      </c>
      <c r="DH159" s="14">
        <v>0</v>
      </c>
      <c r="DI159" s="64">
        <f t="shared" si="1408"/>
        <v>0</v>
      </c>
      <c r="DJ159" s="63">
        <v>0</v>
      </c>
      <c r="DK159" s="14">
        <v>0</v>
      </c>
      <c r="DL159" s="64">
        <f t="shared" si="1408"/>
        <v>0</v>
      </c>
      <c r="DM159" s="63">
        <v>0</v>
      </c>
      <c r="DN159" s="14">
        <v>0</v>
      </c>
      <c r="DO159" s="64">
        <f t="shared" si="1409"/>
        <v>0</v>
      </c>
      <c r="DP159" s="63">
        <v>0</v>
      </c>
      <c r="DQ159" s="14">
        <v>0</v>
      </c>
      <c r="DR159" s="64">
        <f t="shared" si="1408"/>
        <v>0</v>
      </c>
      <c r="DS159" s="63">
        <v>0</v>
      </c>
      <c r="DT159" s="14">
        <v>0</v>
      </c>
      <c r="DU159" s="64">
        <f t="shared" si="1408"/>
        <v>0</v>
      </c>
      <c r="DV159" s="63">
        <v>0</v>
      </c>
      <c r="DW159" s="14">
        <v>0</v>
      </c>
      <c r="DX159" s="64">
        <f t="shared" si="1408"/>
        <v>0</v>
      </c>
      <c r="DY159" s="63">
        <v>0</v>
      </c>
      <c r="DZ159" s="14">
        <v>0</v>
      </c>
      <c r="EA159" s="64">
        <f t="shared" si="1386"/>
        <v>0</v>
      </c>
      <c r="EB159" s="63">
        <v>0</v>
      </c>
      <c r="EC159" s="14">
        <v>0</v>
      </c>
      <c r="ED159" s="64">
        <f t="shared" si="1387"/>
        <v>0</v>
      </c>
      <c r="EE159" s="63">
        <v>0</v>
      </c>
      <c r="EF159" s="14">
        <v>0</v>
      </c>
      <c r="EG159" s="64">
        <f t="shared" si="1410"/>
        <v>0</v>
      </c>
      <c r="EH159" s="63">
        <v>0</v>
      </c>
      <c r="EI159" s="14">
        <v>0</v>
      </c>
      <c r="EJ159" s="64">
        <f t="shared" si="1408"/>
        <v>0</v>
      </c>
      <c r="EK159" s="63">
        <v>0</v>
      </c>
      <c r="EL159" s="14">
        <v>0</v>
      </c>
      <c r="EM159" s="64">
        <f t="shared" si="1408"/>
        <v>0</v>
      </c>
      <c r="EN159" s="107">
        <v>0.99661999999999995</v>
      </c>
      <c r="EO159" s="108">
        <v>59.942</v>
      </c>
      <c r="EP159" s="64">
        <f t="shared" si="1408"/>
        <v>60145.291083863463</v>
      </c>
      <c r="EQ159" s="63">
        <v>0</v>
      </c>
      <c r="ER159" s="14">
        <v>0</v>
      </c>
      <c r="ES159" s="64">
        <f t="shared" si="1408"/>
        <v>0</v>
      </c>
      <c r="ET159" s="107">
        <v>4.3482500000000002</v>
      </c>
      <c r="EU159" s="108">
        <v>177.20699999999999</v>
      </c>
      <c r="EV159" s="64">
        <f t="shared" si="1408"/>
        <v>40753.63652043925</v>
      </c>
      <c r="EW159" s="63">
        <v>0</v>
      </c>
      <c r="EX159" s="14">
        <v>0</v>
      </c>
      <c r="EY159" s="64">
        <f t="shared" si="1408"/>
        <v>0</v>
      </c>
      <c r="EZ159" s="63"/>
      <c r="FA159" s="14"/>
      <c r="FB159" s="64"/>
      <c r="FC159" s="63">
        <v>0</v>
      </c>
      <c r="FD159" s="14">
        <v>0</v>
      </c>
      <c r="FE159" s="64">
        <f t="shared" si="1408"/>
        <v>0</v>
      </c>
      <c r="FF159" s="107">
        <v>1</v>
      </c>
      <c r="FG159" s="108">
        <v>33.520000000000003</v>
      </c>
      <c r="FH159" s="64">
        <f t="shared" si="1408"/>
        <v>33520</v>
      </c>
      <c r="FI159" s="63">
        <v>0</v>
      </c>
      <c r="FJ159" s="14">
        <v>0</v>
      </c>
      <c r="FK159" s="64">
        <f t="shared" si="1408"/>
        <v>0</v>
      </c>
      <c r="FL159" s="63">
        <v>0</v>
      </c>
      <c r="FM159" s="14">
        <v>0</v>
      </c>
      <c r="FN159" s="64">
        <f t="shared" si="1408"/>
        <v>0</v>
      </c>
      <c r="FO159" s="63">
        <v>0</v>
      </c>
      <c r="FP159" s="14">
        <v>0</v>
      </c>
      <c r="FQ159" s="64">
        <f t="shared" si="1390"/>
        <v>0</v>
      </c>
      <c r="FR159" s="63">
        <v>0</v>
      </c>
      <c r="FS159" s="14">
        <v>0</v>
      </c>
      <c r="FT159" s="64">
        <f t="shared" si="1411"/>
        <v>0</v>
      </c>
      <c r="FU159" s="107">
        <v>0.15462000000000001</v>
      </c>
      <c r="FV159" s="108">
        <v>12.066000000000001</v>
      </c>
      <c r="FW159" s="64">
        <f t="shared" si="1411"/>
        <v>78036.476523088859</v>
      </c>
      <c r="FX159" s="107">
        <v>20.438890000000001</v>
      </c>
      <c r="FY159" s="108">
        <v>575.87599999999998</v>
      </c>
      <c r="FZ159" s="64">
        <f t="shared" si="1411"/>
        <v>28175.502681407841</v>
      </c>
      <c r="GA159" s="63">
        <v>0</v>
      </c>
      <c r="GB159" s="14">
        <v>0</v>
      </c>
      <c r="GC159" s="64">
        <f t="shared" si="1411"/>
        <v>0</v>
      </c>
      <c r="GD159" s="63">
        <v>0</v>
      </c>
      <c r="GE159" s="14">
        <v>0</v>
      </c>
      <c r="GF159" s="64">
        <f t="shared" si="1411"/>
        <v>0</v>
      </c>
      <c r="GG159" s="107">
        <v>55.66</v>
      </c>
      <c r="GH159" s="108">
        <v>1640.6489999999999</v>
      </c>
      <c r="GI159" s="64">
        <f t="shared" si="1411"/>
        <v>29476.266618756734</v>
      </c>
      <c r="GJ159" s="107">
        <v>0.39737</v>
      </c>
      <c r="GK159" s="108">
        <v>29.712</v>
      </c>
      <c r="GL159" s="64">
        <f t="shared" si="1411"/>
        <v>74771.623424012883</v>
      </c>
      <c r="GM159" s="63">
        <v>0</v>
      </c>
      <c r="GN159" s="14">
        <v>0</v>
      </c>
      <c r="GO159" s="64">
        <f t="shared" si="1411"/>
        <v>0</v>
      </c>
      <c r="GP159" s="63">
        <v>0</v>
      </c>
      <c r="GQ159" s="14">
        <v>0</v>
      </c>
      <c r="GR159" s="64">
        <f t="shared" si="1411"/>
        <v>0</v>
      </c>
      <c r="GS159" s="63">
        <v>0</v>
      </c>
      <c r="GT159" s="14">
        <v>0</v>
      </c>
      <c r="GU159" s="64">
        <f t="shared" si="1411"/>
        <v>0</v>
      </c>
      <c r="GV159" s="63">
        <v>0</v>
      </c>
      <c r="GW159" s="14">
        <v>0</v>
      </c>
      <c r="GX159" s="64">
        <f t="shared" si="1411"/>
        <v>0</v>
      </c>
      <c r="GY159" s="63">
        <v>0</v>
      </c>
      <c r="GZ159" s="14">
        <v>0</v>
      </c>
      <c r="HA159" s="64">
        <f t="shared" si="1411"/>
        <v>0</v>
      </c>
      <c r="HB159" s="63">
        <v>0</v>
      </c>
      <c r="HC159" s="14">
        <v>0</v>
      </c>
      <c r="HD159" s="64">
        <f t="shared" si="1411"/>
        <v>0</v>
      </c>
      <c r="HE159" s="63">
        <v>0</v>
      </c>
      <c r="HF159" s="14">
        <v>0</v>
      </c>
      <c r="HG159" s="64">
        <f t="shared" si="1393"/>
        <v>0</v>
      </c>
      <c r="HH159" s="63">
        <v>0</v>
      </c>
      <c r="HI159" s="14">
        <v>0</v>
      </c>
      <c r="HJ159" s="64">
        <f t="shared" si="1411"/>
        <v>0</v>
      </c>
      <c r="HK159" s="107">
        <v>92.112380000000002</v>
      </c>
      <c r="HL159" s="108">
        <v>3680.2840000000001</v>
      </c>
      <c r="HM159" s="64">
        <f t="shared" si="1411"/>
        <v>39954.281932569756</v>
      </c>
      <c r="HN159" s="63">
        <v>0</v>
      </c>
      <c r="HO159" s="14">
        <v>0</v>
      </c>
      <c r="HP159" s="64">
        <f t="shared" si="1411"/>
        <v>0</v>
      </c>
      <c r="HQ159" s="107">
        <v>1.83138</v>
      </c>
      <c r="HR159" s="108">
        <v>88.72</v>
      </c>
      <c r="HS159" s="64">
        <f t="shared" si="1411"/>
        <v>48444.342517664278</v>
      </c>
      <c r="HT159" s="63">
        <v>0</v>
      </c>
      <c r="HU159" s="14">
        <v>0</v>
      </c>
      <c r="HV159" s="64">
        <f t="shared" si="1411"/>
        <v>0</v>
      </c>
      <c r="HW159" s="107">
        <v>5.0000000000000001E-3</v>
      </c>
      <c r="HX159" s="108">
        <v>0.45</v>
      </c>
      <c r="HY159" s="64">
        <f t="shared" si="1411"/>
        <v>90000</v>
      </c>
      <c r="HZ159" s="63">
        <v>0</v>
      </c>
      <c r="IA159" s="14">
        <v>0</v>
      </c>
      <c r="IB159" s="64">
        <f t="shared" si="1411"/>
        <v>0</v>
      </c>
      <c r="IC159" s="63">
        <v>0</v>
      </c>
      <c r="ID159" s="14">
        <v>0</v>
      </c>
      <c r="IE159" s="64">
        <f t="shared" si="1396"/>
        <v>0</v>
      </c>
      <c r="IF159" s="63">
        <v>0</v>
      </c>
      <c r="IG159" s="14">
        <v>0</v>
      </c>
      <c r="IH159" s="64">
        <f t="shared" si="1411"/>
        <v>0</v>
      </c>
      <c r="II159" s="63">
        <v>0</v>
      </c>
      <c r="IJ159" s="14">
        <v>0</v>
      </c>
      <c r="IK159" s="64">
        <f t="shared" si="1411"/>
        <v>0</v>
      </c>
      <c r="IL159" s="63">
        <v>0</v>
      </c>
      <c r="IM159" s="14">
        <v>0</v>
      </c>
      <c r="IN159" s="64">
        <f t="shared" si="1412"/>
        <v>0</v>
      </c>
      <c r="IO159" s="63">
        <v>0</v>
      </c>
      <c r="IP159" s="14">
        <v>0</v>
      </c>
      <c r="IQ159" s="64">
        <f t="shared" si="1413"/>
        <v>0</v>
      </c>
      <c r="IR159" s="63">
        <v>0</v>
      </c>
      <c r="IS159" s="14">
        <v>0</v>
      </c>
      <c r="IT159" s="64">
        <f t="shared" si="1412"/>
        <v>0</v>
      </c>
      <c r="IU159" s="107">
        <v>7.8430000000000014E-2</v>
      </c>
      <c r="IV159" s="108">
        <v>3.8839999999999999</v>
      </c>
      <c r="IW159" s="64">
        <f t="shared" si="1412"/>
        <v>49521.86663266606</v>
      </c>
      <c r="IX159" s="63">
        <v>0</v>
      </c>
      <c r="IY159" s="14">
        <v>0</v>
      </c>
      <c r="IZ159" s="64">
        <f t="shared" si="1397"/>
        <v>0</v>
      </c>
      <c r="JA159" s="63">
        <v>0</v>
      </c>
      <c r="JB159" s="14">
        <v>0</v>
      </c>
      <c r="JC159" s="64">
        <f t="shared" si="1412"/>
        <v>0</v>
      </c>
      <c r="JD159" s="63">
        <v>0</v>
      </c>
      <c r="JE159" s="14">
        <v>0</v>
      </c>
      <c r="JF159" s="64">
        <f t="shared" si="1412"/>
        <v>0</v>
      </c>
      <c r="JG159" s="63">
        <v>0</v>
      </c>
      <c r="JH159" s="14">
        <v>0</v>
      </c>
      <c r="JI159" s="64">
        <f t="shared" si="1412"/>
        <v>0</v>
      </c>
      <c r="JJ159" s="63">
        <v>0</v>
      </c>
      <c r="JK159" s="14">
        <v>0</v>
      </c>
      <c r="JL159" s="64">
        <f t="shared" si="1412"/>
        <v>0</v>
      </c>
      <c r="JM159" s="107">
        <v>32</v>
      </c>
      <c r="JN159" s="108">
        <v>1413.3330000000001</v>
      </c>
      <c r="JO159" s="64">
        <f t="shared" si="1412"/>
        <v>44166.65625</v>
      </c>
      <c r="JP159" s="63">
        <v>0</v>
      </c>
      <c r="JQ159" s="14">
        <v>0</v>
      </c>
      <c r="JR159" s="64">
        <f t="shared" si="1412"/>
        <v>0</v>
      </c>
      <c r="JS159" s="63">
        <v>0</v>
      </c>
      <c r="JT159" s="14">
        <v>0</v>
      </c>
      <c r="JU159" s="64">
        <f t="shared" si="1412"/>
        <v>0</v>
      </c>
      <c r="JV159" s="63">
        <v>0</v>
      </c>
      <c r="JW159" s="14">
        <v>0</v>
      </c>
      <c r="JX159" s="64">
        <f t="shared" si="1412"/>
        <v>0</v>
      </c>
      <c r="JY159" s="63">
        <v>0</v>
      </c>
      <c r="JZ159" s="14">
        <v>0</v>
      </c>
      <c r="KA159" s="64">
        <f t="shared" si="1412"/>
        <v>0</v>
      </c>
      <c r="KB159" s="107">
        <v>0.26268000000000002</v>
      </c>
      <c r="KC159" s="108">
        <v>14.97</v>
      </c>
      <c r="KD159" s="64">
        <f t="shared" si="1412"/>
        <v>56989.492919141157</v>
      </c>
      <c r="KE159" s="107">
        <v>1.2142299999999999</v>
      </c>
      <c r="KF159" s="108">
        <v>35.115000000000002</v>
      </c>
      <c r="KG159" s="64">
        <f t="shared" si="1412"/>
        <v>28919.562191677036</v>
      </c>
      <c r="KH159" s="11" t="e">
        <f>F159+I159+L159+AM159+AS159+BB159+BH159+#REF!+BN159+BT159+BW159+CF159+CI159+DA159+DD159+DG159+DP159+DS159+DV159+EH159+EK159+EQ159+GD159+EW159+FC159+FF159+FL159+FR159+AG159+FU159+FX159+GA159+GG159+GV159+GY159+HH159+HN159+HQ159+HW159+IL159+IR159+IU159+JJ159+JM159+JP159+JS159+JV159+JY159+KB159+KE159+DJ159+CC159+AA159+AJ159+ET159+FI159+JD159+AD159+AY159+CX159+U159+II159+GM159+O159+CO159+AP159+HT159+GP159+HB159+JG159+C159+IF159+HK159+GS159+HZ159+EN159+GJ159+CU159+X159+IO159+DM159+EE159</f>
        <v>#REF!</v>
      </c>
      <c r="KI159" s="21" t="e">
        <f>G159+J159+M159+AN159+AT159+BC159+BI159+#REF!+BO159+BU159+BX159+CG159+CJ159+DB159+DE159+DH159+DQ159+DT159+DW159+EI159+EL159+ER159+GE159+EX159+FD159+FG159+FM159+FS159+AH159+FV159+FY159+GB159+GH159+GW159+GZ159+HI159+HO159+HR159+HX159+IM159+IS159+IV159+JK159+JN159+JQ159+JT159+JW159+JZ159+KC159+KF159+DK159+CD159+AB159+AK159+EU159+FJ159+JE159+AE159+AZ159+CY159+V159+IJ159+GN159+P159+CP159+AQ159+HU159+GQ159+HC159+JH159+D159+IG159+HL159+GT159+IA159+EO159+GK159+CV159+Y159+IP159+DN159+EF159</f>
        <v>#REF!</v>
      </c>
    </row>
    <row r="160" spans="1:415" x14ac:dyDescent="0.3">
      <c r="A160" s="57">
        <v>2020</v>
      </c>
      <c r="B160" s="58" t="s">
        <v>16</v>
      </c>
      <c r="C160" s="63">
        <v>0</v>
      </c>
      <c r="D160" s="14">
        <v>0</v>
      </c>
      <c r="E160" s="64">
        <f t="shared" si="1407"/>
        <v>0</v>
      </c>
      <c r="F160" s="107">
        <v>2.1829999999999999E-2</v>
      </c>
      <c r="G160" s="108">
        <v>0.86</v>
      </c>
      <c r="H160" s="64">
        <f t="shared" si="1407"/>
        <v>39395.327530920753</v>
      </c>
      <c r="I160" s="63">
        <v>0</v>
      </c>
      <c r="J160" s="14">
        <v>0</v>
      </c>
      <c r="K160" s="64">
        <f t="shared" si="1407"/>
        <v>0</v>
      </c>
      <c r="L160" s="63">
        <v>0</v>
      </c>
      <c r="M160" s="14">
        <v>0</v>
      </c>
      <c r="N160" s="64">
        <f t="shared" si="1407"/>
        <v>0</v>
      </c>
      <c r="O160" s="63">
        <v>0</v>
      </c>
      <c r="P160" s="14">
        <v>0</v>
      </c>
      <c r="Q160" s="64">
        <f t="shared" si="1407"/>
        <v>0</v>
      </c>
      <c r="R160" s="107"/>
      <c r="S160" s="108"/>
      <c r="T160" s="64"/>
      <c r="U160" s="107">
        <v>0.31518999999999997</v>
      </c>
      <c r="V160" s="108">
        <v>18.428000000000001</v>
      </c>
      <c r="W160" s="64">
        <f t="shared" si="1407"/>
        <v>58466.321901075549</v>
      </c>
      <c r="X160" s="63">
        <v>0</v>
      </c>
      <c r="Y160" s="14">
        <v>0</v>
      </c>
      <c r="Z160" s="64">
        <f t="shared" si="1407"/>
        <v>0</v>
      </c>
      <c r="AA160" s="107">
        <v>32.09037</v>
      </c>
      <c r="AB160" s="108">
        <v>632.36</v>
      </c>
      <c r="AC160" s="64">
        <f t="shared" si="1407"/>
        <v>19705.60015356632</v>
      </c>
      <c r="AD160" s="63">
        <v>0</v>
      </c>
      <c r="AE160" s="14">
        <v>0</v>
      </c>
      <c r="AF160" s="64">
        <f t="shared" si="1407"/>
        <v>0</v>
      </c>
      <c r="AG160" s="63">
        <v>0</v>
      </c>
      <c r="AH160" s="14">
        <v>0</v>
      </c>
      <c r="AI160" s="64">
        <f t="shared" si="1407"/>
        <v>0</v>
      </c>
      <c r="AJ160" s="63">
        <v>0</v>
      </c>
      <c r="AK160" s="14">
        <v>0</v>
      </c>
      <c r="AL160" s="64">
        <f t="shared" si="1407"/>
        <v>0</v>
      </c>
      <c r="AM160" s="63">
        <v>0</v>
      </c>
      <c r="AN160" s="14">
        <v>0</v>
      </c>
      <c r="AO160" s="64">
        <f t="shared" si="1407"/>
        <v>0</v>
      </c>
      <c r="AP160" s="63">
        <v>0</v>
      </c>
      <c r="AQ160" s="14">
        <v>0</v>
      </c>
      <c r="AR160" s="64">
        <f t="shared" si="1407"/>
        <v>0</v>
      </c>
      <c r="AS160" s="107">
        <v>0.02</v>
      </c>
      <c r="AT160" s="108">
        <v>0.86099999999999999</v>
      </c>
      <c r="AU160" s="64">
        <f t="shared" si="1407"/>
        <v>43050</v>
      </c>
      <c r="AV160" s="63">
        <v>0</v>
      </c>
      <c r="AW160" s="14">
        <v>0</v>
      </c>
      <c r="AX160" s="64">
        <v>0</v>
      </c>
      <c r="AY160" s="63">
        <v>0</v>
      </c>
      <c r="AZ160" s="14">
        <v>0</v>
      </c>
      <c r="BA160" s="64">
        <f t="shared" si="1407"/>
        <v>0</v>
      </c>
      <c r="BB160" s="63">
        <v>0</v>
      </c>
      <c r="BC160" s="14">
        <v>0</v>
      </c>
      <c r="BD160" s="64">
        <f t="shared" si="1407"/>
        <v>0</v>
      </c>
      <c r="BE160" s="107"/>
      <c r="BF160" s="108"/>
      <c r="BG160" s="64"/>
      <c r="BH160" s="107">
        <v>0.38900000000000001</v>
      </c>
      <c r="BI160" s="108">
        <v>15.428000000000001</v>
      </c>
      <c r="BJ160" s="64">
        <f t="shared" si="1406"/>
        <v>39660.668380462725</v>
      </c>
      <c r="BK160" s="107">
        <v>1.4917899999999999</v>
      </c>
      <c r="BL160" s="108">
        <v>46.871000000000002</v>
      </c>
      <c r="BM160" s="64">
        <f t="shared" si="1381"/>
        <v>31419.301644333322</v>
      </c>
      <c r="BN160" s="63">
        <v>0</v>
      </c>
      <c r="BO160" s="14">
        <v>0</v>
      </c>
      <c r="BP160" s="64">
        <f t="shared" si="1407"/>
        <v>0</v>
      </c>
      <c r="BQ160" s="63"/>
      <c r="BR160" s="14"/>
      <c r="BS160" s="64"/>
      <c r="BT160" s="63">
        <v>0</v>
      </c>
      <c r="BU160" s="14">
        <v>0</v>
      </c>
      <c r="BV160" s="64">
        <f t="shared" si="1407"/>
        <v>0</v>
      </c>
      <c r="BW160" s="63">
        <v>0</v>
      </c>
      <c r="BX160" s="14">
        <v>0</v>
      </c>
      <c r="BY160" s="64">
        <f t="shared" si="1407"/>
        <v>0</v>
      </c>
      <c r="BZ160" s="107"/>
      <c r="CA160" s="108"/>
      <c r="CB160" s="64"/>
      <c r="CC160" s="107">
        <v>37.43479</v>
      </c>
      <c r="CD160" s="108">
        <v>966.43100000000004</v>
      </c>
      <c r="CE160" s="64">
        <f t="shared" si="1407"/>
        <v>25816.386308030582</v>
      </c>
      <c r="CF160" s="63">
        <v>0</v>
      </c>
      <c r="CG160" s="14">
        <v>0</v>
      </c>
      <c r="CH160" s="64">
        <f t="shared" si="1408"/>
        <v>0</v>
      </c>
      <c r="CI160" s="63">
        <v>0</v>
      </c>
      <c r="CJ160" s="14">
        <v>0</v>
      </c>
      <c r="CK160" s="64">
        <f t="shared" si="1408"/>
        <v>0</v>
      </c>
      <c r="CL160" s="63">
        <v>0</v>
      </c>
      <c r="CM160" s="14">
        <v>0</v>
      </c>
      <c r="CN160" s="64">
        <f t="shared" si="1383"/>
        <v>0</v>
      </c>
      <c r="CO160" s="63">
        <v>0</v>
      </c>
      <c r="CP160" s="14">
        <v>0</v>
      </c>
      <c r="CQ160" s="64">
        <f t="shared" si="1408"/>
        <v>0</v>
      </c>
      <c r="CR160" s="63">
        <v>0</v>
      </c>
      <c r="CS160" s="14">
        <v>0</v>
      </c>
      <c r="CT160" s="64">
        <f t="shared" si="1384"/>
        <v>0</v>
      </c>
      <c r="CU160" s="63">
        <v>0</v>
      </c>
      <c r="CV160" s="14">
        <v>0</v>
      </c>
      <c r="CW160" s="64">
        <f t="shared" si="1408"/>
        <v>0</v>
      </c>
      <c r="CX160" s="63">
        <v>0</v>
      </c>
      <c r="CY160" s="14">
        <v>0</v>
      </c>
      <c r="CZ160" s="64">
        <f t="shared" si="1408"/>
        <v>0</v>
      </c>
      <c r="DA160" s="63">
        <v>0</v>
      </c>
      <c r="DB160" s="14">
        <v>0</v>
      </c>
      <c r="DC160" s="64">
        <f t="shared" si="1408"/>
        <v>0</v>
      </c>
      <c r="DD160" s="63">
        <v>0</v>
      </c>
      <c r="DE160" s="14">
        <v>0</v>
      </c>
      <c r="DF160" s="64">
        <f t="shared" si="1408"/>
        <v>0</v>
      </c>
      <c r="DG160" s="63">
        <v>0</v>
      </c>
      <c r="DH160" s="14">
        <v>0</v>
      </c>
      <c r="DI160" s="64">
        <f t="shared" si="1408"/>
        <v>0</v>
      </c>
      <c r="DJ160" s="63">
        <v>0</v>
      </c>
      <c r="DK160" s="14">
        <v>0</v>
      </c>
      <c r="DL160" s="64">
        <f t="shared" si="1408"/>
        <v>0</v>
      </c>
      <c r="DM160" s="63">
        <v>0</v>
      </c>
      <c r="DN160" s="14">
        <v>0</v>
      </c>
      <c r="DO160" s="64">
        <f t="shared" si="1409"/>
        <v>0</v>
      </c>
      <c r="DP160" s="63">
        <v>0</v>
      </c>
      <c r="DQ160" s="14">
        <v>0</v>
      </c>
      <c r="DR160" s="64">
        <f t="shared" si="1408"/>
        <v>0</v>
      </c>
      <c r="DS160" s="63">
        <v>0</v>
      </c>
      <c r="DT160" s="14">
        <v>0</v>
      </c>
      <c r="DU160" s="64">
        <f t="shared" si="1408"/>
        <v>0</v>
      </c>
      <c r="DV160" s="63">
        <v>0</v>
      </c>
      <c r="DW160" s="14">
        <v>0</v>
      </c>
      <c r="DX160" s="64">
        <f t="shared" si="1408"/>
        <v>0</v>
      </c>
      <c r="DY160" s="107">
        <v>0</v>
      </c>
      <c r="DZ160" s="108">
        <v>0</v>
      </c>
      <c r="EA160" s="64">
        <f t="shared" si="1386"/>
        <v>0</v>
      </c>
      <c r="EB160" s="107">
        <v>0</v>
      </c>
      <c r="EC160" s="108">
        <v>0</v>
      </c>
      <c r="ED160" s="64">
        <f t="shared" si="1387"/>
        <v>0</v>
      </c>
      <c r="EE160" s="107">
        <v>22.946999999999999</v>
      </c>
      <c r="EF160" s="108">
        <v>958.54300000000001</v>
      </c>
      <c r="EG160" s="64">
        <f t="shared" si="1410"/>
        <v>41772.039918072085</v>
      </c>
      <c r="EH160" s="63">
        <v>0</v>
      </c>
      <c r="EI160" s="14">
        <v>0</v>
      </c>
      <c r="EJ160" s="64">
        <f t="shared" si="1408"/>
        <v>0</v>
      </c>
      <c r="EK160" s="63">
        <v>0</v>
      </c>
      <c r="EL160" s="14">
        <v>0</v>
      </c>
      <c r="EM160" s="64">
        <f t="shared" si="1408"/>
        <v>0</v>
      </c>
      <c r="EN160" s="63">
        <v>0</v>
      </c>
      <c r="EO160" s="14">
        <v>0</v>
      </c>
      <c r="EP160" s="64">
        <f t="shared" si="1408"/>
        <v>0</v>
      </c>
      <c r="EQ160" s="63">
        <v>0</v>
      </c>
      <c r="ER160" s="14">
        <v>0</v>
      </c>
      <c r="ES160" s="64">
        <f t="shared" si="1408"/>
        <v>0</v>
      </c>
      <c r="ET160" s="107">
        <v>16.045760000000001</v>
      </c>
      <c r="EU160" s="108">
        <v>489.57900000000001</v>
      </c>
      <c r="EV160" s="64">
        <f t="shared" si="1408"/>
        <v>30511.424825000497</v>
      </c>
      <c r="EW160" s="63">
        <v>0</v>
      </c>
      <c r="EX160" s="14">
        <v>0</v>
      </c>
      <c r="EY160" s="64">
        <f t="shared" si="1408"/>
        <v>0</v>
      </c>
      <c r="EZ160" s="63"/>
      <c r="FA160" s="14"/>
      <c r="FB160" s="64"/>
      <c r="FC160" s="63">
        <v>0</v>
      </c>
      <c r="FD160" s="14">
        <v>0</v>
      </c>
      <c r="FE160" s="64">
        <f t="shared" si="1408"/>
        <v>0</v>
      </c>
      <c r="FF160" s="63">
        <v>0</v>
      </c>
      <c r="FG160" s="14">
        <v>0</v>
      </c>
      <c r="FH160" s="64">
        <f t="shared" si="1408"/>
        <v>0</v>
      </c>
      <c r="FI160" s="63">
        <v>0</v>
      </c>
      <c r="FJ160" s="14">
        <v>0</v>
      </c>
      <c r="FK160" s="64">
        <f t="shared" si="1408"/>
        <v>0</v>
      </c>
      <c r="FL160" s="63">
        <v>0</v>
      </c>
      <c r="FM160" s="14">
        <v>0</v>
      </c>
      <c r="FN160" s="64">
        <f t="shared" si="1408"/>
        <v>0</v>
      </c>
      <c r="FO160" s="63">
        <v>0</v>
      </c>
      <c r="FP160" s="14">
        <v>0</v>
      </c>
      <c r="FQ160" s="64">
        <f t="shared" si="1390"/>
        <v>0</v>
      </c>
      <c r="FR160" s="63">
        <v>0</v>
      </c>
      <c r="FS160" s="14">
        <v>0</v>
      </c>
      <c r="FT160" s="64">
        <f t="shared" si="1411"/>
        <v>0</v>
      </c>
      <c r="FU160" s="107">
        <v>0.42087999999999998</v>
      </c>
      <c r="FV160" s="108">
        <v>22.32</v>
      </c>
      <c r="FW160" s="64">
        <f t="shared" si="1411"/>
        <v>53031.743014636006</v>
      </c>
      <c r="FX160" s="107">
        <v>12.61651</v>
      </c>
      <c r="FY160" s="108">
        <v>427.55799999999999</v>
      </c>
      <c r="FZ160" s="64">
        <f t="shared" si="1411"/>
        <v>33888.769556715764</v>
      </c>
      <c r="GA160" s="63">
        <v>0</v>
      </c>
      <c r="GB160" s="14">
        <v>0</v>
      </c>
      <c r="GC160" s="64">
        <f t="shared" si="1411"/>
        <v>0</v>
      </c>
      <c r="GD160" s="63">
        <v>0</v>
      </c>
      <c r="GE160" s="14">
        <v>0</v>
      </c>
      <c r="GF160" s="64">
        <f t="shared" si="1411"/>
        <v>0</v>
      </c>
      <c r="GG160" s="63">
        <v>0</v>
      </c>
      <c r="GH160" s="14">
        <v>0</v>
      </c>
      <c r="GI160" s="64">
        <f t="shared" si="1411"/>
        <v>0</v>
      </c>
      <c r="GJ160" s="107">
        <v>7.356E-2</v>
      </c>
      <c r="GK160" s="108">
        <v>4.6719999999999997</v>
      </c>
      <c r="GL160" s="64">
        <f t="shared" si="1411"/>
        <v>63512.778684067423</v>
      </c>
      <c r="GM160" s="63">
        <v>0</v>
      </c>
      <c r="GN160" s="14">
        <v>0</v>
      </c>
      <c r="GO160" s="64">
        <f t="shared" si="1411"/>
        <v>0</v>
      </c>
      <c r="GP160" s="63">
        <v>0</v>
      </c>
      <c r="GQ160" s="14">
        <v>0</v>
      </c>
      <c r="GR160" s="64">
        <f t="shared" si="1411"/>
        <v>0</v>
      </c>
      <c r="GS160" s="63">
        <v>0</v>
      </c>
      <c r="GT160" s="14">
        <v>0</v>
      </c>
      <c r="GU160" s="64">
        <f t="shared" si="1411"/>
        <v>0</v>
      </c>
      <c r="GV160" s="63">
        <v>0</v>
      </c>
      <c r="GW160" s="14">
        <v>0</v>
      </c>
      <c r="GX160" s="64">
        <f t="shared" si="1411"/>
        <v>0</v>
      </c>
      <c r="GY160" s="107">
        <v>0.58853</v>
      </c>
      <c r="GZ160" s="108">
        <v>35.838000000000001</v>
      </c>
      <c r="HA160" s="64">
        <f t="shared" si="1411"/>
        <v>60894.092059878007</v>
      </c>
      <c r="HB160" s="63">
        <v>0</v>
      </c>
      <c r="HC160" s="14">
        <v>0</v>
      </c>
      <c r="HD160" s="64">
        <f t="shared" si="1411"/>
        <v>0</v>
      </c>
      <c r="HE160" s="63">
        <v>0</v>
      </c>
      <c r="HF160" s="14">
        <v>0</v>
      </c>
      <c r="HG160" s="64">
        <f t="shared" si="1393"/>
        <v>0</v>
      </c>
      <c r="HH160" s="63">
        <v>0</v>
      </c>
      <c r="HI160" s="14">
        <v>0</v>
      </c>
      <c r="HJ160" s="64">
        <f t="shared" si="1411"/>
        <v>0</v>
      </c>
      <c r="HK160" s="107">
        <v>137.22698</v>
      </c>
      <c r="HL160" s="108">
        <v>5354.6670000000004</v>
      </c>
      <c r="HM160" s="64">
        <f t="shared" si="1411"/>
        <v>39020.511855613237</v>
      </c>
      <c r="HN160" s="63">
        <v>0</v>
      </c>
      <c r="HO160" s="14">
        <v>0</v>
      </c>
      <c r="HP160" s="64">
        <f t="shared" si="1411"/>
        <v>0</v>
      </c>
      <c r="HQ160" s="63">
        <v>0</v>
      </c>
      <c r="HR160" s="14">
        <v>0</v>
      </c>
      <c r="HS160" s="64">
        <f t="shared" si="1411"/>
        <v>0</v>
      </c>
      <c r="HT160" s="63">
        <v>0</v>
      </c>
      <c r="HU160" s="14">
        <v>0</v>
      </c>
      <c r="HV160" s="64">
        <f t="shared" si="1411"/>
        <v>0</v>
      </c>
      <c r="HW160" s="63">
        <v>0</v>
      </c>
      <c r="HX160" s="14">
        <v>0</v>
      </c>
      <c r="HY160" s="64">
        <f t="shared" si="1411"/>
        <v>0</v>
      </c>
      <c r="HZ160" s="63">
        <v>0</v>
      </c>
      <c r="IA160" s="14">
        <v>0</v>
      </c>
      <c r="IB160" s="64">
        <f t="shared" si="1411"/>
        <v>0</v>
      </c>
      <c r="IC160" s="63">
        <v>0</v>
      </c>
      <c r="ID160" s="14">
        <v>0</v>
      </c>
      <c r="IE160" s="64">
        <f t="shared" si="1396"/>
        <v>0</v>
      </c>
      <c r="IF160" s="63">
        <v>0</v>
      </c>
      <c r="IG160" s="14">
        <v>0</v>
      </c>
      <c r="IH160" s="64">
        <f t="shared" si="1411"/>
        <v>0</v>
      </c>
      <c r="II160" s="63">
        <v>0</v>
      </c>
      <c r="IJ160" s="14">
        <v>0</v>
      </c>
      <c r="IK160" s="64">
        <f t="shared" si="1411"/>
        <v>0</v>
      </c>
      <c r="IL160" s="63">
        <v>0</v>
      </c>
      <c r="IM160" s="14">
        <v>0</v>
      </c>
      <c r="IN160" s="64">
        <f t="shared" si="1412"/>
        <v>0</v>
      </c>
      <c r="IO160" s="63">
        <v>0</v>
      </c>
      <c r="IP160" s="14">
        <v>0</v>
      </c>
      <c r="IQ160" s="64">
        <f t="shared" si="1413"/>
        <v>0</v>
      </c>
      <c r="IR160" s="63">
        <v>0</v>
      </c>
      <c r="IS160" s="14">
        <v>0</v>
      </c>
      <c r="IT160" s="64">
        <f t="shared" si="1412"/>
        <v>0</v>
      </c>
      <c r="IU160" s="63">
        <v>0</v>
      </c>
      <c r="IV160" s="14">
        <v>0</v>
      </c>
      <c r="IW160" s="64">
        <f t="shared" si="1412"/>
        <v>0</v>
      </c>
      <c r="IX160" s="63">
        <v>0</v>
      </c>
      <c r="IY160" s="14">
        <v>0</v>
      </c>
      <c r="IZ160" s="64">
        <f t="shared" si="1397"/>
        <v>0</v>
      </c>
      <c r="JA160" s="63">
        <v>0</v>
      </c>
      <c r="JB160" s="14">
        <v>0</v>
      </c>
      <c r="JC160" s="64">
        <f t="shared" si="1412"/>
        <v>0</v>
      </c>
      <c r="JD160" s="63">
        <v>0</v>
      </c>
      <c r="JE160" s="14">
        <v>0</v>
      </c>
      <c r="JF160" s="64">
        <f t="shared" si="1412"/>
        <v>0</v>
      </c>
      <c r="JG160" s="63">
        <v>0</v>
      </c>
      <c r="JH160" s="14">
        <v>0</v>
      </c>
      <c r="JI160" s="64">
        <f t="shared" si="1412"/>
        <v>0</v>
      </c>
      <c r="JJ160" s="63">
        <v>0</v>
      </c>
      <c r="JK160" s="14">
        <v>0</v>
      </c>
      <c r="JL160" s="64">
        <f t="shared" si="1412"/>
        <v>0</v>
      </c>
      <c r="JM160" s="107">
        <v>47.921080000000003</v>
      </c>
      <c r="JN160" s="108">
        <v>1780.951</v>
      </c>
      <c r="JO160" s="64">
        <f t="shared" si="1412"/>
        <v>37164.250054464545</v>
      </c>
      <c r="JP160" s="63">
        <v>0</v>
      </c>
      <c r="JQ160" s="14">
        <v>0</v>
      </c>
      <c r="JR160" s="64">
        <f t="shared" si="1412"/>
        <v>0</v>
      </c>
      <c r="JS160" s="63">
        <v>0</v>
      </c>
      <c r="JT160" s="14">
        <v>0</v>
      </c>
      <c r="JU160" s="64">
        <f t="shared" si="1412"/>
        <v>0</v>
      </c>
      <c r="JV160" s="63">
        <v>0</v>
      </c>
      <c r="JW160" s="14">
        <v>0</v>
      </c>
      <c r="JX160" s="64">
        <f t="shared" si="1412"/>
        <v>0</v>
      </c>
      <c r="JY160" s="63">
        <v>0</v>
      </c>
      <c r="JZ160" s="14">
        <v>0</v>
      </c>
      <c r="KA160" s="64">
        <f t="shared" si="1412"/>
        <v>0</v>
      </c>
      <c r="KB160" s="107">
        <v>0.35681999999999997</v>
      </c>
      <c r="KC160" s="108">
        <v>20.489000000000001</v>
      </c>
      <c r="KD160" s="64">
        <f t="shared" si="1412"/>
        <v>57421.108682248756</v>
      </c>
      <c r="KE160" s="107">
        <v>0.39868000000000003</v>
      </c>
      <c r="KF160" s="108">
        <v>32.313000000000002</v>
      </c>
      <c r="KG160" s="64">
        <f t="shared" si="1412"/>
        <v>81049.96488411758</v>
      </c>
      <c r="KH160" s="11" t="e">
        <f>F160+I160+L160+AM160+AS160+BB160+BH160+#REF!+BN160+BT160+BW160+CF160+CI160+DA160+DD160+DG160+DP160+DS160+DV160+EH160+EK160+EQ160+GD160+EW160+FC160+FF160+FL160+FR160+AG160+FU160+FX160+GA160+GG160+GV160+GY160+HH160+HN160+HQ160+HW160+IL160+IR160+IU160+JJ160+JM160+JP160+JS160+JV160+JY160+KB160+KE160+DJ160+CC160+AA160+AJ160+ET160+FI160+JD160+AD160+AY160+CX160+U160+II160+GM160+O160+CO160+AP160+HT160+GP160+HB160+JG160+C160+IF160+HK160+GS160+HZ160+EN160+GJ160+CU160+X160+IO160+DM160+EE160</f>
        <v>#REF!</v>
      </c>
      <c r="KI160" s="21" t="e">
        <f>G160+J160+M160+AN160+AT160+BC160+BI160+#REF!+BO160+BU160+BX160+CG160+CJ160+DB160+DE160+DH160+DQ160+DT160+DW160+EI160+EL160+ER160+GE160+EX160+FD160+FG160+FM160+FS160+AH160+FV160+FY160+GB160+GH160+GW160+GZ160+HI160+HO160+HR160+HX160+IM160+IS160+IV160+JK160+JN160+JQ160+JT160+JW160+JZ160+KC160+KF160+DK160+CD160+AB160+AK160+EU160+FJ160+JE160+AE160+AZ160+CY160+V160+IJ160+GN160+P160+CP160+AQ160+HU160+GQ160+HC160+JH160+D160+IG160+HL160+GT160+IA160+EO160+GK160+CV160+Y160+IP160+DN160+EF160</f>
        <v>#REF!</v>
      </c>
    </row>
    <row r="161" spans="1:295" ht="15" thickBot="1" x14ac:dyDescent="0.35">
      <c r="A161" s="94"/>
      <c r="B161" s="95" t="s">
        <v>17</v>
      </c>
      <c r="C161" s="96">
        <f t="shared" ref="C161:D161" si="1414">SUM(C149:C160)</f>
        <v>0</v>
      </c>
      <c r="D161" s="97">
        <f t="shared" si="1414"/>
        <v>0</v>
      </c>
      <c r="E161" s="98"/>
      <c r="F161" s="96">
        <f t="shared" ref="F161:G161" si="1415">SUM(F149:F160)</f>
        <v>0.25995000000000001</v>
      </c>
      <c r="G161" s="97">
        <f t="shared" si="1415"/>
        <v>9.9469999999999992</v>
      </c>
      <c r="H161" s="98"/>
      <c r="I161" s="96">
        <f t="shared" ref="I161:J161" si="1416">SUM(I149:I160)</f>
        <v>0</v>
      </c>
      <c r="J161" s="97">
        <f t="shared" si="1416"/>
        <v>0</v>
      </c>
      <c r="K161" s="98"/>
      <c r="L161" s="96">
        <f t="shared" ref="L161:M161" si="1417">SUM(L149:L160)</f>
        <v>0</v>
      </c>
      <c r="M161" s="97">
        <f t="shared" si="1417"/>
        <v>0</v>
      </c>
      <c r="N161" s="98"/>
      <c r="O161" s="96">
        <f t="shared" ref="O161:P161" si="1418">SUM(O149:O160)</f>
        <v>0</v>
      </c>
      <c r="P161" s="97">
        <f t="shared" si="1418"/>
        <v>0</v>
      </c>
      <c r="Q161" s="98"/>
      <c r="R161" s="96"/>
      <c r="S161" s="97"/>
      <c r="T161" s="98"/>
      <c r="U161" s="96">
        <f t="shared" ref="U161:V161" si="1419">SUM(U149:U160)</f>
        <v>1.3091900000000001</v>
      </c>
      <c r="V161" s="97">
        <f t="shared" si="1419"/>
        <v>59.311000000000007</v>
      </c>
      <c r="W161" s="98"/>
      <c r="X161" s="96">
        <f t="shared" ref="X161:Y161" si="1420">SUM(X149:X160)</f>
        <v>0</v>
      </c>
      <c r="Y161" s="97">
        <f t="shared" si="1420"/>
        <v>0</v>
      </c>
      <c r="Z161" s="98"/>
      <c r="AA161" s="96">
        <f t="shared" ref="AA161:AB161" si="1421">SUM(AA149:AA160)</f>
        <v>541.54849999999999</v>
      </c>
      <c r="AB161" s="97">
        <f t="shared" si="1421"/>
        <v>18416.339</v>
      </c>
      <c r="AC161" s="98"/>
      <c r="AD161" s="96">
        <f t="shared" ref="AD161:AE161" si="1422">SUM(AD149:AD160)</f>
        <v>0</v>
      </c>
      <c r="AE161" s="97">
        <f t="shared" si="1422"/>
        <v>0</v>
      </c>
      <c r="AF161" s="98"/>
      <c r="AG161" s="96">
        <f t="shared" ref="AG161:AH161" si="1423">SUM(AG149:AG160)</f>
        <v>0</v>
      </c>
      <c r="AH161" s="97">
        <f t="shared" si="1423"/>
        <v>0</v>
      </c>
      <c r="AI161" s="98"/>
      <c r="AJ161" s="96">
        <f t="shared" ref="AJ161:AK161" si="1424">SUM(AJ149:AJ160)</f>
        <v>0</v>
      </c>
      <c r="AK161" s="97">
        <f t="shared" si="1424"/>
        <v>0</v>
      </c>
      <c r="AL161" s="98"/>
      <c r="AM161" s="96">
        <f t="shared" ref="AM161:AN161" si="1425">SUM(AM149:AM160)</f>
        <v>0</v>
      </c>
      <c r="AN161" s="97">
        <f t="shared" si="1425"/>
        <v>0</v>
      </c>
      <c r="AO161" s="98"/>
      <c r="AP161" s="96">
        <f t="shared" ref="AP161:AQ161" si="1426">SUM(AP149:AP160)</f>
        <v>0</v>
      </c>
      <c r="AQ161" s="97">
        <f t="shared" si="1426"/>
        <v>0</v>
      </c>
      <c r="AR161" s="98"/>
      <c r="AS161" s="96">
        <f t="shared" ref="AS161:AT161" si="1427">SUM(AS149:AS160)</f>
        <v>0.02</v>
      </c>
      <c r="AT161" s="97">
        <f t="shared" si="1427"/>
        <v>0.86099999999999999</v>
      </c>
      <c r="AU161" s="98"/>
      <c r="AV161" s="96">
        <v>0</v>
      </c>
      <c r="AW161" s="97">
        <v>0</v>
      </c>
      <c r="AX161" s="98"/>
      <c r="AY161" s="96">
        <f t="shared" ref="AY161:AZ161" si="1428">SUM(AY149:AY160)</f>
        <v>0</v>
      </c>
      <c r="AZ161" s="97">
        <f t="shared" si="1428"/>
        <v>0</v>
      </c>
      <c r="BA161" s="98"/>
      <c r="BB161" s="96">
        <f t="shared" ref="BB161:BC161" si="1429">SUM(BB149:BB160)</f>
        <v>0</v>
      </c>
      <c r="BC161" s="97">
        <f t="shared" si="1429"/>
        <v>0</v>
      </c>
      <c r="BD161" s="98"/>
      <c r="BE161" s="96"/>
      <c r="BF161" s="97"/>
      <c r="BG161" s="98"/>
      <c r="BH161" s="96">
        <f t="shared" ref="BH161:BI161" si="1430">SUM(BH149:BH160)</f>
        <v>0.38900000000000001</v>
      </c>
      <c r="BI161" s="97">
        <f t="shared" si="1430"/>
        <v>15.428000000000001</v>
      </c>
      <c r="BJ161" s="98"/>
      <c r="BK161" s="96">
        <f t="shared" ref="BK161:BL161" si="1431">SUM(BK149:BK160)</f>
        <v>3.3378399999999999</v>
      </c>
      <c r="BL161" s="97">
        <f t="shared" si="1431"/>
        <v>118.71800000000002</v>
      </c>
      <c r="BM161" s="98"/>
      <c r="BN161" s="96">
        <f t="shared" ref="BN161:BO161" si="1432">SUM(BN149:BN160)</f>
        <v>6.6180000000000003E-2</v>
      </c>
      <c r="BO161" s="97">
        <f t="shared" si="1432"/>
        <v>0.96599999999999997</v>
      </c>
      <c r="BP161" s="98"/>
      <c r="BQ161" s="96"/>
      <c r="BR161" s="97"/>
      <c r="BS161" s="98"/>
      <c r="BT161" s="96">
        <f t="shared" ref="BT161:BU161" si="1433">SUM(BT149:BT160)</f>
        <v>0</v>
      </c>
      <c r="BU161" s="97">
        <f t="shared" si="1433"/>
        <v>0</v>
      </c>
      <c r="BV161" s="98"/>
      <c r="BW161" s="96">
        <f t="shared" ref="BW161:BX161" si="1434">SUM(BW149:BW160)</f>
        <v>0</v>
      </c>
      <c r="BX161" s="97">
        <f t="shared" si="1434"/>
        <v>0</v>
      </c>
      <c r="BY161" s="98"/>
      <c r="BZ161" s="96"/>
      <c r="CA161" s="97"/>
      <c r="CB161" s="98"/>
      <c r="CC161" s="96">
        <f t="shared" ref="CC161:CD161" si="1435">SUM(CC149:CC160)</f>
        <v>279.53298999999998</v>
      </c>
      <c r="CD161" s="97">
        <f t="shared" si="1435"/>
        <v>5309.4869999999992</v>
      </c>
      <c r="CE161" s="98"/>
      <c r="CF161" s="96">
        <f t="shared" ref="CF161:CG161" si="1436">SUM(CF149:CF160)</f>
        <v>0</v>
      </c>
      <c r="CG161" s="97">
        <f t="shared" si="1436"/>
        <v>0</v>
      </c>
      <c r="CH161" s="98"/>
      <c r="CI161" s="96">
        <f t="shared" ref="CI161:CJ161" si="1437">SUM(CI149:CI160)</f>
        <v>0</v>
      </c>
      <c r="CJ161" s="97">
        <f t="shared" si="1437"/>
        <v>0</v>
      </c>
      <c r="CK161" s="98"/>
      <c r="CL161" s="96">
        <f t="shared" ref="CL161:CM161" si="1438">SUM(CL149:CL160)</f>
        <v>0</v>
      </c>
      <c r="CM161" s="97">
        <f t="shared" si="1438"/>
        <v>0</v>
      </c>
      <c r="CN161" s="98"/>
      <c r="CO161" s="96">
        <f t="shared" ref="CO161:CP161" si="1439">SUM(CO149:CO160)</f>
        <v>3.7000000000000002E-3</v>
      </c>
      <c r="CP161" s="97">
        <f t="shared" si="1439"/>
        <v>0.2</v>
      </c>
      <c r="CQ161" s="98"/>
      <c r="CR161" s="96">
        <f t="shared" ref="CR161:CS161" si="1440">SUM(CR149:CR160)</f>
        <v>0</v>
      </c>
      <c r="CS161" s="97">
        <f t="shared" si="1440"/>
        <v>0</v>
      </c>
      <c r="CT161" s="98"/>
      <c r="CU161" s="96">
        <f t="shared" ref="CU161:CV161" si="1441">SUM(CU149:CU160)</f>
        <v>0</v>
      </c>
      <c r="CV161" s="97">
        <f t="shared" si="1441"/>
        <v>0</v>
      </c>
      <c r="CW161" s="98"/>
      <c r="CX161" s="96">
        <f t="shared" ref="CX161:CY161" si="1442">SUM(CX149:CX160)</f>
        <v>0</v>
      </c>
      <c r="CY161" s="97">
        <f t="shared" si="1442"/>
        <v>0</v>
      </c>
      <c r="CZ161" s="98"/>
      <c r="DA161" s="96">
        <f t="shared" ref="DA161:DB161" si="1443">SUM(DA149:DA160)</f>
        <v>1.873E-2</v>
      </c>
      <c r="DB161" s="97">
        <f t="shared" si="1443"/>
        <v>0.87</v>
      </c>
      <c r="DC161" s="98"/>
      <c r="DD161" s="96">
        <f t="shared" ref="DD161:DE161" si="1444">SUM(DD149:DD160)</f>
        <v>1.0300000000000001E-3</v>
      </c>
      <c r="DE161" s="97">
        <f t="shared" si="1444"/>
        <v>2.5000000000000001E-2</v>
      </c>
      <c r="DF161" s="98"/>
      <c r="DG161" s="96">
        <f t="shared" ref="DG161:DH161" si="1445">SUM(DG149:DG160)</f>
        <v>0</v>
      </c>
      <c r="DH161" s="97">
        <f t="shared" si="1445"/>
        <v>0</v>
      </c>
      <c r="DI161" s="98"/>
      <c r="DJ161" s="96">
        <f t="shared" ref="DJ161:DK161" si="1446">SUM(DJ149:DJ160)</f>
        <v>0</v>
      </c>
      <c r="DK161" s="97">
        <f t="shared" si="1446"/>
        <v>0</v>
      </c>
      <c r="DL161" s="98"/>
      <c r="DM161" s="96">
        <f t="shared" ref="DM161:DN161" si="1447">SUM(DM149:DM160)</f>
        <v>5.5629999999999997</v>
      </c>
      <c r="DN161" s="97">
        <f t="shared" si="1447"/>
        <v>138.66499999999999</v>
      </c>
      <c r="DO161" s="98"/>
      <c r="DP161" s="96">
        <f t="shared" ref="DP161:DQ161" si="1448">SUM(DP149:DP160)</f>
        <v>0</v>
      </c>
      <c r="DQ161" s="97">
        <f t="shared" si="1448"/>
        <v>0</v>
      </c>
      <c r="DR161" s="98"/>
      <c r="DS161" s="96">
        <f t="shared" ref="DS161:DT161" si="1449">SUM(DS149:DS160)</f>
        <v>2.1749999999999999E-2</v>
      </c>
      <c r="DT161" s="97">
        <f t="shared" si="1449"/>
        <v>0.92900000000000005</v>
      </c>
      <c r="DU161" s="98"/>
      <c r="DV161" s="96">
        <f t="shared" ref="DV161:DW161" si="1450">SUM(DV149:DV160)</f>
        <v>0</v>
      </c>
      <c r="DW161" s="97">
        <f t="shared" si="1450"/>
        <v>0</v>
      </c>
      <c r="DX161" s="98"/>
      <c r="DY161" s="96">
        <f t="shared" ref="DY161:DZ161" si="1451">SUM(DY149:DY160)</f>
        <v>0</v>
      </c>
      <c r="DZ161" s="97">
        <f t="shared" si="1451"/>
        <v>0</v>
      </c>
      <c r="EA161" s="98"/>
      <c r="EB161" s="96">
        <f t="shared" ref="EB161:EC161" si="1452">SUM(EB149:EB160)</f>
        <v>0</v>
      </c>
      <c r="EC161" s="97">
        <f t="shared" si="1452"/>
        <v>0</v>
      </c>
      <c r="ED161" s="98"/>
      <c r="EE161" s="96">
        <f t="shared" ref="EE161:EF161" si="1453">SUM(EE149:EE160)</f>
        <v>22.946999999999999</v>
      </c>
      <c r="EF161" s="97">
        <f t="shared" si="1453"/>
        <v>958.54300000000001</v>
      </c>
      <c r="EG161" s="98"/>
      <c r="EH161" s="96">
        <f t="shared" ref="EH161:EI161" si="1454">SUM(EH149:EH160)</f>
        <v>0</v>
      </c>
      <c r="EI161" s="97">
        <f t="shared" si="1454"/>
        <v>0</v>
      </c>
      <c r="EJ161" s="98"/>
      <c r="EK161" s="96">
        <f t="shared" ref="EK161:EL161" si="1455">SUM(EK149:EK160)</f>
        <v>0</v>
      </c>
      <c r="EL161" s="97">
        <f t="shared" si="1455"/>
        <v>0</v>
      </c>
      <c r="EM161" s="98"/>
      <c r="EN161" s="96">
        <f t="shared" ref="EN161:EO161" si="1456">SUM(EN149:EN160)</f>
        <v>1.5394199999999998</v>
      </c>
      <c r="EO161" s="97">
        <f t="shared" si="1456"/>
        <v>97.067999999999998</v>
      </c>
      <c r="EP161" s="98"/>
      <c r="EQ161" s="96">
        <f t="shared" ref="EQ161:ER161" si="1457">SUM(EQ149:EQ160)</f>
        <v>0</v>
      </c>
      <c r="ER161" s="97">
        <f t="shared" si="1457"/>
        <v>0</v>
      </c>
      <c r="ES161" s="98"/>
      <c r="ET161" s="96">
        <f t="shared" ref="ET161:EU161" si="1458">SUM(ET149:ET160)</f>
        <v>50.988</v>
      </c>
      <c r="EU161" s="97">
        <f t="shared" si="1458"/>
        <v>1735.778</v>
      </c>
      <c r="EV161" s="98"/>
      <c r="EW161" s="96">
        <f t="shared" ref="EW161:EX161" si="1459">SUM(EW149:EW160)</f>
        <v>0</v>
      </c>
      <c r="EX161" s="97">
        <f t="shared" si="1459"/>
        <v>0</v>
      </c>
      <c r="EY161" s="98"/>
      <c r="EZ161" s="96"/>
      <c r="FA161" s="97"/>
      <c r="FB161" s="98"/>
      <c r="FC161" s="96">
        <f t="shared" ref="FC161:FD161" si="1460">SUM(FC149:FC160)</f>
        <v>0</v>
      </c>
      <c r="FD161" s="97">
        <f t="shared" si="1460"/>
        <v>0</v>
      </c>
      <c r="FE161" s="98"/>
      <c r="FF161" s="96">
        <f t="shared" ref="FF161:FG161" si="1461">SUM(FF149:FF160)</f>
        <v>14.047469999999999</v>
      </c>
      <c r="FG161" s="97">
        <f t="shared" si="1461"/>
        <v>1589.5979999999997</v>
      </c>
      <c r="FH161" s="98"/>
      <c r="FI161" s="96">
        <f t="shared" ref="FI161:FJ161" si="1462">SUM(FI149:FI160)</f>
        <v>0.47564000000000001</v>
      </c>
      <c r="FJ161" s="97">
        <f t="shared" si="1462"/>
        <v>27.065000000000001</v>
      </c>
      <c r="FK161" s="98"/>
      <c r="FL161" s="96">
        <f t="shared" ref="FL161:FM161" si="1463">SUM(FL149:FL160)</f>
        <v>0</v>
      </c>
      <c r="FM161" s="97">
        <f t="shared" si="1463"/>
        <v>0</v>
      </c>
      <c r="FN161" s="98"/>
      <c r="FO161" s="96">
        <f t="shared" ref="FO161:FP161" si="1464">SUM(FO149:FO160)</f>
        <v>0</v>
      </c>
      <c r="FP161" s="97">
        <f t="shared" si="1464"/>
        <v>0</v>
      </c>
      <c r="FQ161" s="98"/>
      <c r="FR161" s="96">
        <f t="shared" ref="FR161:FS161" si="1465">SUM(FR149:FR160)</f>
        <v>0</v>
      </c>
      <c r="FS161" s="97">
        <f t="shared" si="1465"/>
        <v>0</v>
      </c>
      <c r="FT161" s="98"/>
      <c r="FU161" s="96">
        <f t="shared" ref="FU161:FV161" si="1466">SUM(FU149:FU160)</f>
        <v>43.435599999999994</v>
      </c>
      <c r="FV161" s="97">
        <f t="shared" si="1466"/>
        <v>857.20500000000004</v>
      </c>
      <c r="FW161" s="98"/>
      <c r="FX161" s="96">
        <f t="shared" ref="FX161:FY161" si="1467">SUM(FX149:FX160)</f>
        <v>236.09687000000002</v>
      </c>
      <c r="FY161" s="97">
        <f t="shared" si="1467"/>
        <v>6993.4480000000003</v>
      </c>
      <c r="FZ161" s="98"/>
      <c r="GA161" s="96">
        <f t="shared" ref="GA161:GB161" si="1468">SUM(GA149:GA160)</f>
        <v>0</v>
      </c>
      <c r="GB161" s="97">
        <f t="shared" si="1468"/>
        <v>0</v>
      </c>
      <c r="GC161" s="98"/>
      <c r="GD161" s="96">
        <f t="shared" ref="GD161:GE161" si="1469">SUM(GD149:GD160)</f>
        <v>0</v>
      </c>
      <c r="GE161" s="97">
        <f t="shared" si="1469"/>
        <v>0</v>
      </c>
      <c r="GF161" s="98"/>
      <c r="GG161" s="96">
        <f t="shared" ref="GG161:GH161" si="1470">SUM(GG149:GG160)</f>
        <v>194.49799999999999</v>
      </c>
      <c r="GH161" s="97">
        <f t="shared" si="1470"/>
        <v>6051.0169999999998</v>
      </c>
      <c r="GI161" s="98"/>
      <c r="GJ161" s="96">
        <f t="shared" ref="GJ161:GK161" si="1471">SUM(GJ149:GJ160)</f>
        <v>1.05724</v>
      </c>
      <c r="GK161" s="97">
        <f t="shared" si="1471"/>
        <v>74.608999999999995</v>
      </c>
      <c r="GL161" s="98"/>
      <c r="GM161" s="96">
        <f t="shared" ref="GM161:GN161" si="1472">SUM(GM149:GM160)</f>
        <v>0</v>
      </c>
      <c r="GN161" s="97">
        <f t="shared" si="1472"/>
        <v>0</v>
      </c>
      <c r="GO161" s="98"/>
      <c r="GP161" s="96">
        <f t="shared" ref="GP161:GQ161" si="1473">SUM(GP149:GP160)</f>
        <v>0</v>
      </c>
      <c r="GQ161" s="97">
        <f t="shared" si="1473"/>
        <v>0</v>
      </c>
      <c r="GR161" s="98"/>
      <c r="GS161" s="96">
        <f t="shared" ref="GS161:GT161" si="1474">SUM(GS149:GS160)</f>
        <v>0</v>
      </c>
      <c r="GT161" s="97">
        <f t="shared" si="1474"/>
        <v>0</v>
      </c>
      <c r="GU161" s="98"/>
      <c r="GV161" s="96">
        <f t="shared" ref="GV161:GW161" si="1475">SUM(GV149:GV160)</f>
        <v>0</v>
      </c>
      <c r="GW161" s="97">
        <f t="shared" si="1475"/>
        <v>0</v>
      </c>
      <c r="GX161" s="98"/>
      <c r="GY161" s="96">
        <f t="shared" ref="GY161:GZ161" si="1476">SUM(GY149:GY160)</f>
        <v>14.1135</v>
      </c>
      <c r="GZ161" s="97">
        <f t="shared" si="1476"/>
        <v>882.98699999999997</v>
      </c>
      <c r="HA161" s="98"/>
      <c r="HB161" s="96">
        <f t="shared" ref="HB161:HC161" si="1477">SUM(HB149:HB160)</f>
        <v>0</v>
      </c>
      <c r="HC161" s="97">
        <f t="shared" si="1477"/>
        <v>0</v>
      </c>
      <c r="HD161" s="98"/>
      <c r="HE161" s="96">
        <f t="shared" ref="HE161:HF161" si="1478">SUM(HE149:HE160)</f>
        <v>0</v>
      </c>
      <c r="HF161" s="97">
        <f t="shared" si="1478"/>
        <v>0</v>
      </c>
      <c r="HG161" s="98"/>
      <c r="HH161" s="96">
        <f t="shared" ref="HH161:HI161" si="1479">SUM(HH149:HH160)</f>
        <v>0</v>
      </c>
      <c r="HI161" s="97">
        <f t="shared" si="1479"/>
        <v>0</v>
      </c>
      <c r="HJ161" s="98"/>
      <c r="HK161" s="96">
        <f t="shared" ref="HK161:HL161" si="1480">SUM(HK149:HK160)</f>
        <v>968.50961000000007</v>
      </c>
      <c r="HL161" s="97">
        <f t="shared" si="1480"/>
        <v>39110.945</v>
      </c>
      <c r="HM161" s="98"/>
      <c r="HN161" s="96">
        <f t="shared" ref="HN161:HO161" si="1481">SUM(HN149:HN160)</f>
        <v>0</v>
      </c>
      <c r="HO161" s="97">
        <f t="shared" si="1481"/>
        <v>0</v>
      </c>
      <c r="HP161" s="98"/>
      <c r="HQ161" s="96">
        <f t="shared" ref="HQ161:HR161" si="1482">SUM(HQ149:HQ160)</f>
        <v>7.1761799999999996</v>
      </c>
      <c r="HR161" s="97">
        <f t="shared" si="1482"/>
        <v>283.37599999999998</v>
      </c>
      <c r="HS161" s="98"/>
      <c r="HT161" s="96">
        <f t="shared" ref="HT161:HU161" si="1483">SUM(HT149:HT160)</f>
        <v>0</v>
      </c>
      <c r="HU161" s="97">
        <f t="shared" si="1483"/>
        <v>0</v>
      </c>
      <c r="HV161" s="98"/>
      <c r="HW161" s="96">
        <f t="shared" ref="HW161:HX161" si="1484">SUM(HW149:HW160)</f>
        <v>1.0999999999999999E-2</v>
      </c>
      <c r="HX161" s="97">
        <f t="shared" si="1484"/>
        <v>0.754</v>
      </c>
      <c r="HY161" s="98"/>
      <c r="HZ161" s="96">
        <f t="shared" ref="HZ161:IA161" si="1485">SUM(HZ149:HZ160)</f>
        <v>0</v>
      </c>
      <c r="IA161" s="97">
        <f t="shared" si="1485"/>
        <v>0</v>
      </c>
      <c r="IB161" s="98"/>
      <c r="IC161" s="96">
        <f t="shared" ref="IC161:ID161" si="1486">SUM(IC149:IC160)</f>
        <v>0</v>
      </c>
      <c r="ID161" s="97">
        <f t="shared" si="1486"/>
        <v>0</v>
      </c>
      <c r="IE161" s="98"/>
      <c r="IF161" s="96">
        <f t="shared" ref="IF161:IG161" si="1487">SUM(IF149:IF160)</f>
        <v>0</v>
      </c>
      <c r="IG161" s="97">
        <f t="shared" si="1487"/>
        <v>0</v>
      </c>
      <c r="IH161" s="98"/>
      <c r="II161" s="96">
        <f t="shared" ref="II161:IJ161" si="1488">SUM(II149:II160)</f>
        <v>0</v>
      </c>
      <c r="IJ161" s="97">
        <f t="shared" si="1488"/>
        <v>0</v>
      </c>
      <c r="IK161" s="98"/>
      <c r="IL161" s="96">
        <f t="shared" ref="IL161:IM161" si="1489">SUM(IL149:IL160)</f>
        <v>0</v>
      </c>
      <c r="IM161" s="97">
        <f t="shared" si="1489"/>
        <v>0</v>
      </c>
      <c r="IN161" s="98"/>
      <c r="IO161" s="96">
        <f t="shared" ref="IO161:IP161" si="1490">SUM(IO149:IO160)</f>
        <v>1.968</v>
      </c>
      <c r="IP161" s="97">
        <f t="shared" si="1490"/>
        <v>180.33699999999999</v>
      </c>
      <c r="IQ161" s="98"/>
      <c r="IR161" s="96">
        <f t="shared" ref="IR161:IS161" si="1491">SUM(IR149:IR160)</f>
        <v>0</v>
      </c>
      <c r="IS161" s="97">
        <f t="shared" si="1491"/>
        <v>0</v>
      </c>
      <c r="IT161" s="98"/>
      <c r="IU161" s="96">
        <f t="shared" ref="IU161:IV161" si="1492">SUM(IU149:IU160)</f>
        <v>0.55993000000000004</v>
      </c>
      <c r="IV161" s="97">
        <f t="shared" si="1492"/>
        <v>23.594999999999999</v>
      </c>
      <c r="IW161" s="98"/>
      <c r="IX161" s="96">
        <f t="shared" ref="IX161:IY161" si="1493">SUM(IX149:IX160)</f>
        <v>0</v>
      </c>
      <c r="IY161" s="97">
        <f t="shared" si="1493"/>
        <v>0</v>
      </c>
      <c r="IZ161" s="98"/>
      <c r="JA161" s="96">
        <f t="shared" ref="JA161:JB161" si="1494">SUM(JA149:JA160)</f>
        <v>0</v>
      </c>
      <c r="JB161" s="97">
        <f t="shared" si="1494"/>
        <v>0</v>
      </c>
      <c r="JC161" s="98"/>
      <c r="JD161" s="96">
        <f t="shared" ref="JD161:JE161" si="1495">SUM(JD149:JD160)</f>
        <v>0</v>
      </c>
      <c r="JE161" s="97">
        <f t="shared" si="1495"/>
        <v>0</v>
      </c>
      <c r="JF161" s="98"/>
      <c r="JG161" s="96">
        <f t="shared" ref="JG161:JH161" si="1496">SUM(JG149:JG160)</f>
        <v>0</v>
      </c>
      <c r="JH161" s="97">
        <f t="shared" si="1496"/>
        <v>0</v>
      </c>
      <c r="JI161" s="98"/>
      <c r="JJ161" s="96">
        <f t="shared" ref="JJ161:JK161" si="1497">SUM(JJ149:JJ160)</f>
        <v>0</v>
      </c>
      <c r="JK161" s="97">
        <f t="shared" si="1497"/>
        <v>0</v>
      </c>
      <c r="JL161" s="98"/>
      <c r="JM161" s="96">
        <f t="shared" ref="JM161:JN161" si="1498">SUM(JM149:JM160)</f>
        <v>217.37502999999998</v>
      </c>
      <c r="JN161" s="97">
        <f t="shared" si="1498"/>
        <v>10079.741999999998</v>
      </c>
      <c r="JO161" s="98"/>
      <c r="JP161" s="96">
        <f t="shared" ref="JP161:JQ161" si="1499">SUM(JP149:JP160)</f>
        <v>3.8544</v>
      </c>
      <c r="JQ161" s="97">
        <f t="shared" si="1499"/>
        <v>147.68900000000002</v>
      </c>
      <c r="JR161" s="98"/>
      <c r="JS161" s="96">
        <f t="shared" ref="JS161:JT161" si="1500">SUM(JS149:JS160)</f>
        <v>5.0000000000000001E-4</v>
      </c>
      <c r="JT161" s="97">
        <f t="shared" si="1500"/>
        <v>0.01</v>
      </c>
      <c r="JU161" s="98"/>
      <c r="JV161" s="96">
        <f t="shared" ref="JV161:JW161" si="1501">SUM(JV149:JV160)</f>
        <v>3.25671</v>
      </c>
      <c r="JW161" s="97">
        <f t="shared" si="1501"/>
        <v>167.65199999999999</v>
      </c>
      <c r="JX161" s="98"/>
      <c r="JY161" s="96">
        <f t="shared" ref="JY161:JZ161" si="1502">SUM(JY149:JY160)</f>
        <v>0</v>
      </c>
      <c r="JZ161" s="97">
        <f t="shared" si="1502"/>
        <v>0</v>
      </c>
      <c r="KA161" s="98"/>
      <c r="KB161" s="107">
        <v>0.21431</v>
      </c>
      <c r="KC161" s="108">
        <v>12.93</v>
      </c>
      <c r="KD161" s="98"/>
      <c r="KE161" s="96">
        <f t="shared" ref="KE161:KF161" si="1503">SUM(KE149:KE160)</f>
        <v>19.020630000000001</v>
      </c>
      <c r="KF161" s="97">
        <f t="shared" si="1503"/>
        <v>210.71044000000001</v>
      </c>
      <c r="KG161" s="98"/>
      <c r="KH161" s="48" t="e">
        <f>F161+I161+L161+AM161+AS161+BB161+BH161+#REF!+BN161+BT161+BW161+CF161+CI161+DA161+DD161+DG161+DP161+DS161+DV161+EH161+EK161+EQ161+GD161+EW161+FC161+FF161+FL161+FR161+AG161+FU161+FX161+GA161+GG161+GV161+GY161+HH161+HN161+HQ161+HW161+IL161+IR161+IU161+JJ161+JM161+JP161+JS161+JV161+JY161+KB161+KE161+DJ161+CC161+AA161+AJ161+ET161+FI161+JD161+AD161+AY161+CX161+U161+II161+GM161+O161+CO161+AP161+HT161+GP161+HB161+JG161+C161+IF161+HK161+GS161+HZ161+EN161+GJ161+CU161+X161+IO161+DM161+EE161</f>
        <v>#REF!</v>
      </c>
      <c r="KI161" s="49" t="e">
        <f>G161+J161+M161+AN161+AT161+BC161+BI161+#REF!+BO161+BU161+BX161+CG161+CJ161+DB161+DE161+DH161+DQ161+DT161+DW161+EI161+EL161+ER161+GE161+EX161+FD161+FG161+FM161+FS161+AH161+FV161+FY161+GB161+GH161+GW161+GZ161+HI161+HO161+HR161+HX161+IM161+IS161+IV161+JK161+JN161+JQ161+JT161+JW161+JZ161+KC161+KF161+DK161+CD161+AB161+AK161+EU161+FJ161+JE161+AE161+AZ161+CY161+V161+IJ161+GN161+P161+CP161+AQ161+HU161+GQ161+HC161+JH161+D161+IG161+HL161+GT161+IA161+EO161+GK161+CV161+Y161+IP161+DN161+EF161</f>
        <v>#REF!</v>
      </c>
    </row>
    <row r="162" spans="1:295" x14ac:dyDescent="0.3">
      <c r="A162" s="57">
        <v>2021</v>
      </c>
      <c r="B162" s="58" t="s">
        <v>5</v>
      </c>
      <c r="C162" s="63">
        <v>0</v>
      </c>
      <c r="D162" s="108">
        <v>0</v>
      </c>
      <c r="E162" s="64">
        <f>IF(C162=0,0,D162/C162*1000)</f>
        <v>0</v>
      </c>
      <c r="F162" s="63">
        <v>0</v>
      </c>
      <c r="G162" s="108">
        <v>0</v>
      </c>
      <c r="H162" s="64">
        <f t="shared" ref="H162:H173" si="1504">IF(F162=0,0,G162/F162*1000)</f>
        <v>0</v>
      </c>
      <c r="I162" s="63">
        <v>0</v>
      </c>
      <c r="J162" s="108">
        <v>0</v>
      </c>
      <c r="K162" s="64">
        <f t="shared" ref="K162:K173" si="1505">IF(I162=0,0,J162/I162*1000)</f>
        <v>0</v>
      </c>
      <c r="L162" s="63">
        <v>0</v>
      </c>
      <c r="M162" s="108">
        <v>0</v>
      </c>
      <c r="N162" s="64">
        <f t="shared" ref="N162:N173" si="1506">IF(L162=0,0,M162/L162*1000)</f>
        <v>0</v>
      </c>
      <c r="O162" s="63">
        <v>0</v>
      </c>
      <c r="P162" s="108">
        <v>0</v>
      </c>
      <c r="Q162" s="64">
        <f t="shared" ref="Q162:Q173" si="1507">IF(O162=0,0,P162/O162*1000)</f>
        <v>0</v>
      </c>
      <c r="R162" s="63"/>
      <c r="S162" s="108"/>
      <c r="T162" s="64"/>
      <c r="U162" s="63">
        <v>0</v>
      </c>
      <c r="V162" s="108">
        <v>0</v>
      </c>
      <c r="W162" s="64">
        <f t="shared" ref="W162:W173" si="1508">IF(U162=0,0,V162/U162*1000)</f>
        <v>0</v>
      </c>
      <c r="X162" s="63">
        <v>0</v>
      </c>
      <c r="Y162" s="108">
        <v>0</v>
      </c>
      <c r="Z162" s="64">
        <f t="shared" ref="Z162:Z173" si="1509">IF(X162=0,0,Y162/X162*1000)</f>
        <v>0</v>
      </c>
      <c r="AA162" s="107">
        <v>13.757940000000001</v>
      </c>
      <c r="AB162" s="108">
        <v>654.36199999999997</v>
      </c>
      <c r="AC162" s="64">
        <f t="shared" ref="AC162:AC173" si="1510">IF(AA162=0,0,AB162/AA162*1000)</f>
        <v>47562.498455437366</v>
      </c>
      <c r="AD162" s="63">
        <v>0</v>
      </c>
      <c r="AE162" s="108">
        <v>0</v>
      </c>
      <c r="AF162" s="64">
        <f t="shared" ref="AF162:AF173" si="1511">IF(AD162=0,0,AE162/AD162*1000)</f>
        <v>0</v>
      </c>
      <c r="AG162" s="63">
        <v>0</v>
      </c>
      <c r="AH162" s="108">
        <v>0</v>
      </c>
      <c r="AI162" s="64">
        <f t="shared" ref="AI162:AI173" si="1512">IF(AG162=0,0,AH162/AG162*1000)</f>
        <v>0</v>
      </c>
      <c r="AJ162" s="63">
        <v>0</v>
      </c>
      <c r="AK162" s="108">
        <v>0</v>
      </c>
      <c r="AL162" s="64">
        <f t="shared" ref="AL162:AL173" si="1513">IF(AJ162=0,0,AK162/AJ162*1000)</f>
        <v>0</v>
      </c>
      <c r="AM162" s="63">
        <v>0</v>
      </c>
      <c r="AN162" s="108">
        <v>0</v>
      </c>
      <c r="AO162" s="64">
        <f t="shared" ref="AO162:AO173" si="1514">IF(AM162=0,0,AN162/AM162*1000)</f>
        <v>0</v>
      </c>
      <c r="AP162" s="63">
        <v>0</v>
      </c>
      <c r="AQ162" s="108">
        <v>0</v>
      </c>
      <c r="AR162" s="64">
        <f t="shared" ref="AR162:AR173" si="1515">IF(AP162=0,0,AQ162/AP162*1000)</f>
        <v>0</v>
      </c>
      <c r="AS162" s="63">
        <v>0</v>
      </c>
      <c r="AT162" s="108">
        <v>0</v>
      </c>
      <c r="AU162" s="64">
        <f t="shared" ref="AU162:AU173" si="1516">IF(AS162=0,0,AT162/AS162*1000)</f>
        <v>0</v>
      </c>
      <c r="AV162" s="63">
        <v>0</v>
      </c>
      <c r="AW162" s="108">
        <v>0</v>
      </c>
      <c r="AX162" s="64">
        <f t="shared" ref="AX162:AX173" si="1517">IF(AV162=0,0,AW162/AV162*1000)</f>
        <v>0</v>
      </c>
      <c r="AY162" s="63">
        <v>0</v>
      </c>
      <c r="AZ162" s="108">
        <v>0</v>
      </c>
      <c r="BA162" s="64">
        <f t="shared" ref="BA162:BA173" si="1518">IF(AY162=0,0,AZ162/AY162*1000)</f>
        <v>0</v>
      </c>
      <c r="BB162" s="63">
        <v>0</v>
      </c>
      <c r="BC162" s="108">
        <v>0</v>
      </c>
      <c r="BD162" s="64">
        <f t="shared" ref="BD162:BD173" si="1519">IF(BB162=0,0,BC162/BB162*1000)</f>
        <v>0</v>
      </c>
      <c r="BE162" s="63"/>
      <c r="BF162" s="108"/>
      <c r="BG162" s="64"/>
      <c r="BH162" s="63">
        <v>0</v>
      </c>
      <c r="BI162" s="108">
        <v>0</v>
      </c>
      <c r="BJ162" s="64">
        <f t="shared" ref="BJ162:BJ173" si="1520">IF(BH162=0,0,BI162/BH162*1000)</f>
        <v>0</v>
      </c>
      <c r="BK162" s="107">
        <v>9.8720000000000002E-2</v>
      </c>
      <c r="BL162" s="108">
        <v>4.1319999999999997</v>
      </c>
      <c r="BM162" s="64">
        <f t="shared" ref="BM162:BM173" si="1521">IF(BK162=0,0,BL162/BK162*1000)</f>
        <v>41855.753646677469</v>
      </c>
      <c r="BN162" s="63">
        <v>0</v>
      </c>
      <c r="BO162" s="108">
        <v>0</v>
      </c>
      <c r="BP162" s="64">
        <f t="shared" ref="BP162:BP173" si="1522">IF(BN162=0,0,BO162/BN162*1000)</f>
        <v>0</v>
      </c>
      <c r="BQ162" s="63"/>
      <c r="BR162" s="108"/>
      <c r="BS162" s="64"/>
      <c r="BT162" s="63">
        <v>0</v>
      </c>
      <c r="BU162" s="108">
        <v>0</v>
      </c>
      <c r="BV162" s="64">
        <f t="shared" ref="BV162:BV173" si="1523">IF(BT162=0,0,BU162/BT162*1000)</f>
        <v>0</v>
      </c>
      <c r="BW162" s="63">
        <v>0</v>
      </c>
      <c r="BX162" s="108">
        <v>0</v>
      </c>
      <c r="BY162" s="64">
        <f t="shared" ref="BY162:BY173" si="1524">IF(BW162=0,0,BX162/BW162*1000)</f>
        <v>0</v>
      </c>
      <c r="BZ162" s="107"/>
      <c r="CA162" s="108"/>
      <c r="CB162" s="64"/>
      <c r="CC162" s="107">
        <v>3.1651799999999999</v>
      </c>
      <c r="CD162" s="108">
        <v>164.60300000000001</v>
      </c>
      <c r="CE162" s="64">
        <f t="shared" ref="CE162:CE173" si="1525">IF(CC162=0,0,CD162/CC162*1000)</f>
        <v>52004.309391566989</v>
      </c>
      <c r="CF162" s="63">
        <v>0</v>
      </c>
      <c r="CG162" s="108">
        <v>0</v>
      </c>
      <c r="CH162" s="64">
        <f t="shared" ref="CH162:CH173" si="1526">IF(CF162=0,0,CG162/CF162*1000)</f>
        <v>0</v>
      </c>
      <c r="CI162" s="63">
        <v>0</v>
      </c>
      <c r="CJ162" s="108">
        <v>0</v>
      </c>
      <c r="CK162" s="64">
        <f t="shared" ref="CK162:CK173" si="1527">IF(CI162=0,0,CJ162/CI162*1000)</f>
        <v>0</v>
      </c>
      <c r="CL162" s="63">
        <v>0</v>
      </c>
      <c r="CM162" s="108">
        <v>0</v>
      </c>
      <c r="CN162" s="64">
        <f t="shared" ref="CN162:CN173" si="1528">IF(CL162=0,0,CM162/CL162*1000)</f>
        <v>0</v>
      </c>
      <c r="CO162" s="63">
        <v>0</v>
      </c>
      <c r="CP162" s="108">
        <v>0</v>
      </c>
      <c r="CQ162" s="64">
        <f t="shared" ref="CQ162:CQ173" si="1529">IF(CO162=0,0,CP162/CO162*1000)</f>
        <v>0</v>
      </c>
      <c r="CR162" s="63">
        <v>0</v>
      </c>
      <c r="CS162" s="108">
        <v>0</v>
      </c>
      <c r="CT162" s="64">
        <f t="shared" ref="CT162:CT173" si="1530">IF(CR162=0,0,CS162/CR162*1000)</f>
        <v>0</v>
      </c>
      <c r="CU162" s="63">
        <v>0</v>
      </c>
      <c r="CV162" s="108">
        <v>0</v>
      </c>
      <c r="CW162" s="64">
        <f t="shared" ref="CW162:CW173" si="1531">IF(CU162=0,0,CV162/CU162*1000)</f>
        <v>0</v>
      </c>
      <c r="CX162" s="63">
        <v>0</v>
      </c>
      <c r="CY162" s="108">
        <v>0</v>
      </c>
      <c r="CZ162" s="64">
        <f t="shared" ref="CZ162:CZ173" si="1532">IF(CX162=0,0,CY162/CX162*1000)</f>
        <v>0</v>
      </c>
      <c r="DA162" s="63">
        <v>0</v>
      </c>
      <c r="DB162" s="108">
        <v>0</v>
      </c>
      <c r="DC162" s="64">
        <f t="shared" ref="DC162:DC173" si="1533">IF(DA162=0,0,DB162/DA162*1000)</f>
        <v>0</v>
      </c>
      <c r="DD162" s="63">
        <v>0</v>
      </c>
      <c r="DE162" s="108">
        <v>0</v>
      </c>
      <c r="DF162" s="64">
        <f t="shared" ref="DF162:DF173" si="1534">IF(DD162=0,0,DE162/DD162*1000)</f>
        <v>0</v>
      </c>
      <c r="DG162" s="63">
        <v>0</v>
      </c>
      <c r="DH162" s="108">
        <v>0</v>
      </c>
      <c r="DI162" s="64">
        <f t="shared" ref="DI162:DI173" si="1535">IF(DG162=0,0,DH162/DG162*1000)</f>
        <v>0</v>
      </c>
      <c r="DJ162" s="63">
        <v>0</v>
      </c>
      <c r="DK162" s="108">
        <v>0</v>
      </c>
      <c r="DL162" s="64">
        <f t="shared" ref="DL162:DL173" si="1536">IF(DJ162=0,0,DK162/DJ162*1000)</f>
        <v>0</v>
      </c>
      <c r="DM162" s="63">
        <v>0</v>
      </c>
      <c r="DN162" s="108">
        <v>0</v>
      </c>
      <c r="DO162" s="64">
        <f t="shared" ref="DO162:DO173" si="1537">IF(DM162=0,0,DN162/DM162*1000)</f>
        <v>0</v>
      </c>
      <c r="DP162" s="63">
        <v>0</v>
      </c>
      <c r="DQ162" s="108">
        <v>0</v>
      </c>
      <c r="DR162" s="64">
        <f t="shared" ref="DR162:DR173" si="1538">IF(DP162=0,0,DQ162/DP162*1000)</f>
        <v>0</v>
      </c>
      <c r="DS162" s="63">
        <v>0</v>
      </c>
      <c r="DT162" s="108">
        <v>0</v>
      </c>
      <c r="DU162" s="64">
        <f t="shared" ref="DU162:DU173" si="1539">IF(DS162=0,0,DT162/DS162*1000)</f>
        <v>0</v>
      </c>
      <c r="DV162" s="63">
        <v>0</v>
      </c>
      <c r="DW162" s="108">
        <v>0</v>
      </c>
      <c r="DX162" s="64">
        <f t="shared" ref="DX162:DX173" si="1540">IF(DV162=0,0,DW162/DV162*1000)</f>
        <v>0</v>
      </c>
      <c r="DY162" s="107">
        <v>0</v>
      </c>
      <c r="DZ162" s="108">
        <v>0</v>
      </c>
      <c r="EA162" s="64">
        <f t="shared" ref="EA162:EA173" si="1541">IF(DY162=0,0,DZ162/DY162*1000)</f>
        <v>0</v>
      </c>
      <c r="EB162" s="107">
        <v>0</v>
      </c>
      <c r="EC162" s="108">
        <v>0</v>
      </c>
      <c r="ED162" s="64">
        <f t="shared" ref="ED162:ED173" si="1542">IF(EB162=0,0,EC162/EB162*1000)</f>
        <v>0</v>
      </c>
      <c r="EE162" s="107">
        <v>13.55</v>
      </c>
      <c r="EF162" s="108">
        <v>460.339</v>
      </c>
      <c r="EG162" s="64">
        <f t="shared" ref="EG162:EG173" si="1543">IF(EE162=0,0,EF162/EE162*1000)</f>
        <v>33973.357933579333</v>
      </c>
      <c r="EH162" s="63">
        <v>0</v>
      </c>
      <c r="EI162" s="108">
        <v>0</v>
      </c>
      <c r="EJ162" s="64">
        <f t="shared" ref="EJ162:EJ173" si="1544">IF(EH162=0,0,EI162/EH162*1000)</f>
        <v>0</v>
      </c>
      <c r="EK162" s="63">
        <v>0</v>
      </c>
      <c r="EL162" s="108">
        <v>0</v>
      </c>
      <c r="EM162" s="64">
        <f t="shared" ref="EM162:EM173" si="1545">IF(EK162=0,0,EL162/EK162*1000)</f>
        <v>0</v>
      </c>
      <c r="EN162" s="63">
        <v>0</v>
      </c>
      <c r="EO162" s="108">
        <v>0</v>
      </c>
      <c r="EP162" s="64">
        <f t="shared" ref="EP162:EP173" si="1546">IF(EN162=0,0,EO162/EN162*1000)</f>
        <v>0</v>
      </c>
      <c r="EQ162" s="63">
        <v>0</v>
      </c>
      <c r="ER162" s="108">
        <v>0</v>
      </c>
      <c r="ES162" s="64">
        <f t="shared" ref="ES162:ES173" si="1547">IF(EQ162=0,0,ER162/EQ162*1000)</f>
        <v>0</v>
      </c>
      <c r="ET162" s="107">
        <v>5.5688699999999995</v>
      </c>
      <c r="EU162" s="108">
        <v>210.446</v>
      </c>
      <c r="EV162" s="64">
        <f t="shared" ref="EV162:EV173" si="1548">IF(ET162=0,0,EU162/ET162*1000)</f>
        <v>37789.713173408614</v>
      </c>
      <c r="EW162" s="63">
        <v>0</v>
      </c>
      <c r="EX162" s="108">
        <v>0</v>
      </c>
      <c r="EY162" s="64">
        <f t="shared" ref="EY162:EY173" si="1549">IF(EW162=0,0,EX162/EW162*1000)</f>
        <v>0</v>
      </c>
      <c r="EZ162" s="63"/>
      <c r="FA162" s="108"/>
      <c r="FB162" s="64"/>
      <c r="FC162" s="63">
        <v>0</v>
      </c>
      <c r="FD162" s="108">
        <v>0</v>
      </c>
      <c r="FE162" s="64">
        <f t="shared" ref="FE162:FE173" si="1550">IF(FC162=0,0,FD162/FC162*1000)</f>
        <v>0</v>
      </c>
      <c r="FF162" s="63">
        <v>0</v>
      </c>
      <c r="FG162" s="108">
        <v>0</v>
      </c>
      <c r="FH162" s="64">
        <f t="shared" ref="FH162:FH173" si="1551">IF(FF162=0,0,FG162/FF162*1000)</f>
        <v>0</v>
      </c>
      <c r="FI162" s="63">
        <v>0</v>
      </c>
      <c r="FJ162" s="108">
        <v>0</v>
      </c>
      <c r="FK162" s="64">
        <f t="shared" ref="FK162:FK173" si="1552">IF(FI162=0,0,FJ162/FI162*1000)</f>
        <v>0</v>
      </c>
      <c r="FL162" s="63">
        <v>0</v>
      </c>
      <c r="FM162" s="108">
        <v>0</v>
      </c>
      <c r="FN162" s="64">
        <f t="shared" ref="FN162:FN173" si="1553">IF(FL162=0,0,FM162/FL162*1000)</f>
        <v>0</v>
      </c>
      <c r="FO162" s="63">
        <v>0</v>
      </c>
      <c r="FP162" s="108">
        <v>0</v>
      </c>
      <c r="FQ162" s="64">
        <f t="shared" ref="FQ162:FQ173" si="1554">IF(FO162=0,0,FP162/FO162*1000)</f>
        <v>0</v>
      </c>
      <c r="FR162" s="63">
        <v>0</v>
      </c>
      <c r="FS162" s="108">
        <v>0</v>
      </c>
      <c r="FT162" s="64">
        <f t="shared" ref="FT162:FT173" si="1555">IF(FR162=0,0,FS162/FR162*1000)</f>
        <v>0</v>
      </c>
      <c r="FU162" s="107">
        <v>0.34086</v>
      </c>
      <c r="FV162" s="108">
        <v>11.891</v>
      </c>
      <c r="FW162" s="64">
        <f t="shared" ref="FW162:FW173" si="1556">IF(FU162=0,0,FV162/FU162*1000)</f>
        <v>34885.290148448046</v>
      </c>
      <c r="FX162" s="107">
        <v>39.772779999999997</v>
      </c>
      <c r="FY162" s="108">
        <v>1449.4</v>
      </c>
      <c r="FZ162" s="64">
        <f t="shared" ref="FZ162:FZ173" si="1557">IF(FX162=0,0,FY162/FX162*1000)</f>
        <v>36442.00883116544</v>
      </c>
      <c r="GA162" s="63">
        <v>0</v>
      </c>
      <c r="GB162" s="108">
        <v>0</v>
      </c>
      <c r="GC162" s="64">
        <f t="shared" ref="GC162:GC173" si="1558">IF(GA162=0,0,GB162/GA162*1000)</f>
        <v>0</v>
      </c>
      <c r="GD162" s="63">
        <v>0</v>
      </c>
      <c r="GE162" s="108">
        <v>0</v>
      </c>
      <c r="GF162" s="64">
        <f t="shared" ref="GF162:GF173" si="1559">IF(GD162=0,0,GE162/GD162*1000)</f>
        <v>0</v>
      </c>
      <c r="GG162" s="107">
        <v>48.3</v>
      </c>
      <c r="GH162" s="108">
        <v>1516.62</v>
      </c>
      <c r="GI162" s="64">
        <f t="shared" ref="GI162:GI173" si="1560">IF(GG162=0,0,GH162/GG162*1000)</f>
        <v>31400</v>
      </c>
      <c r="GJ162" s="63">
        <v>0</v>
      </c>
      <c r="GK162" s="108">
        <v>0</v>
      </c>
      <c r="GL162" s="64">
        <f t="shared" ref="GL162:GL173" si="1561">IF(GJ162=0,0,GK162/GJ162*1000)</f>
        <v>0</v>
      </c>
      <c r="GM162" s="63">
        <v>0</v>
      </c>
      <c r="GN162" s="108">
        <v>0</v>
      </c>
      <c r="GO162" s="64">
        <f t="shared" ref="GO162:GO173" si="1562">IF(GM162=0,0,GN162/GM162*1000)</f>
        <v>0</v>
      </c>
      <c r="GP162" s="63">
        <v>0</v>
      </c>
      <c r="GQ162" s="108">
        <v>0</v>
      </c>
      <c r="GR162" s="64">
        <f t="shared" ref="GR162:GR173" si="1563">IF(GP162=0,0,GQ162/GP162*1000)</f>
        <v>0</v>
      </c>
      <c r="GS162" s="63">
        <v>0</v>
      </c>
      <c r="GT162" s="108">
        <v>0</v>
      </c>
      <c r="GU162" s="64">
        <f t="shared" ref="GU162:GU173" si="1564">IF(GS162=0,0,GT162/GS162*1000)</f>
        <v>0</v>
      </c>
      <c r="GV162" s="63">
        <v>0</v>
      </c>
      <c r="GW162" s="108">
        <v>0</v>
      </c>
      <c r="GX162" s="64">
        <f t="shared" ref="GX162:GX173" si="1565">IF(GV162=0,0,GW162/GV162*1000)</f>
        <v>0</v>
      </c>
      <c r="GY162" s="63">
        <v>0</v>
      </c>
      <c r="GZ162" s="108">
        <v>0</v>
      </c>
      <c r="HA162" s="64">
        <f t="shared" ref="HA162:HA173" si="1566">IF(GY162=0,0,GZ162/GY162*1000)</f>
        <v>0</v>
      </c>
      <c r="HB162" s="63">
        <v>0</v>
      </c>
      <c r="HC162" s="108">
        <v>0</v>
      </c>
      <c r="HD162" s="64">
        <f t="shared" ref="HD162:HD173" si="1567">IF(HB162=0,0,HC162/HB162*1000)</f>
        <v>0</v>
      </c>
      <c r="HE162" s="63">
        <v>0</v>
      </c>
      <c r="HF162" s="108">
        <v>0</v>
      </c>
      <c r="HG162" s="64">
        <f t="shared" ref="HG162:HG173" si="1568">IF(HE162=0,0,HF162/HE162*1000)</f>
        <v>0</v>
      </c>
      <c r="HH162" s="63">
        <v>0</v>
      </c>
      <c r="HI162" s="108">
        <v>0</v>
      </c>
      <c r="HJ162" s="64">
        <f t="shared" ref="HJ162:HJ173" si="1569">IF(HH162=0,0,HI162/HH162*1000)</f>
        <v>0</v>
      </c>
      <c r="HK162" s="107">
        <v>101.18</v>
      </c>
      <c r="HL162" s="108">
        <v>3428.1509999999998</v>
      </c>
      <c r="HM162" s="64">
        <f t="shared" ref="HM162:HM173" si="1570">IF(HK162=0,0,HL162/HK162*1000)</f>
        <v>33881.705870725433</v>
      </c>
      <c r="HN162" s="63">
        <v>0</v>
      </c>
      <c r="HO162" s="108">
        <v>0</v>
      </c>
      <c r="HP162" s="64">
        <f t="shared" ref="HP162:HP173" si="1571">IF(HN162=0,0,HO162/HN162*1000)</f>
        <v>0</v>
      </c>
      <c r="HQ162" s="107">
        <v>0.79465999999999992</v>
      </c>
      <c r="HR162" s="108">
        <v>29.611000000000001</v>
      </c>
      <c r="HS162" s="64">
        <f t="shared" ref="HS162:HS173" si="1572">IF(HQ162=0,0,HR162/HQ162*1000)</f>
        <v>37262.477034203315</v>
      </c>
      <c r="HT162" s="63">
        <v>0</v>
      </c>
      <c r="HU162" s="108">
        <v>0</v>
      </c>
      <c r="HV162" s="64">
        <f t="shared" ref="HV162:HV173" si="1573">IF(HT162=0,0,HU162/HT162*1000)</f>
        <v>0</v>
      </c>
      <c r="HW162" s="63">
        <v>0</v>
      </c>
      <c r="HX162" s="108">
        <v>0</v>
      </c>
      <c r="HY162" s="64">
        <f t="shared" ref="HY162:HY173" si="1574">IF(HW162=0,0,HX162/HW162*1000)</f>
        <v>0</v>
      </c>
      <c r="HZ162" s="63">
        <v>0</v>
      </c>
      <c r="IA162" s="108">
        <v>0</v>
      </c>
      <c r="IB162" s="64">
        <f t="shared" ref="IB162:IB173" si="1575">IF(HZ162=0,0,IA162/HZ162*1000)</f>
        <v>0</v>
      </c>
      <c r="IC162" s="63">
        <v>0</v>
      </c>
      <c r="ID162" s="108">
        <v>0</v>
      </c>
      <c r="IE162" s="64">
        <f t="shared" ref="IE162:IE173" si="1576">IF(IC162=0,0,ID162/IC162*1000)</f>
        <v>0</v>
      </c>
      <c r="IF162" s="63">
        <v>0</v>
      </c>
      <c r="IG162" s="108">
        <v>0</v>
      </c>
      <c r="IH162" s="64">
        <f t="shared" ref="IH162:IH173" si="1577">IF(IF162=0,0,IG162/IF162*1000)</f>
        <v>0</v>
      </c>
      <c r="II162" s="63">
        <v>0</v>
      </c>
      <c r="IJ162" s="108">
        <v>0</v>
      </c>
      <c r="IK162" s="64">
        <f t="shared" ref="IK162:IK173" si="1578">IF(II162=0,0,IJ162/II162*1000)</f>
        <v>0</v>
      </c>
      <c r="IL162" s="63">
        <v>0</v>
      </c>
      <c r="IM162" s="108">
        <v>0</v>
      </c>
      <c r="IN162" s="64">
        <f t="shared" ref="IN162:IN173" si="1579">IF(IL162=0,0,IM162/IL162*1000)</f>
        <v>0</v>
      </c>
      <c r="IO162" s="63">
        <v>0</v>
      </c>
      <c r="IP162" s="108">
        <v>0</v>
      </c>
      <c r="IQ162" s="64">
        <f t="shared" ref="IQ162:IQ173" si="1580">IF(IO162=0,0,IP162/IO162*1000)</f>
        <v>0</v>
      </c>
      <c r="IR162" s="63">
        <v>0</v>
      </c>
      <c r="IS162" s="108">
        <v>0</v>
      </c>
      <c r="IT162" s="64">
        <f t="shared" ref="IT162:IT173" si="1581">IF(IR162=0,0,IS162/IR162*1000)</f>
        <v>0</v>
      </c>
      <c r="IU162" s="63">
        <v>0</v>
      </c>
      <c r="IV162" s="108">
        <v>0</v>
      </c>
      <c r="IW162" s="64">
        <f t="shared" ref="IW162:IW173" si="1582">IF(IU162=0,0,IV162/IU162*1000)</f>
        <v>0</v>
      </c>
      <c r="IX162" s="63">
        <v>0</v>
      </c>
      <c r="IY162" s="108">
        <v>0</v>
      </c>
      <c r="IZ162" s="64">
        <f t="shared" ref="IZ162:IZ173" si="1583">IF(IX162=0,0,IY162/IX162*1000)</f>
        <v>0</v>
      </c>
      <c r="JA162" s="63">
        <v>0</v>
      </c>
      <c r="JB162" s="108">
        <v>0</v>
      </c>
      <c r="JC162" s="64">
        <f t="shared" ref="JC162:JC173" si="1584">IF(JA162=0,0,JB162/JA162*1000)</f>
        <v>0</v>
      </c>
      <c r="JD162" s="63">
        <v>0</v>
      </c>
      <c r="JE162" s="108">
        <v>0</v>
      </c>
      <c r="JF162" s="64">
        <f t="shared" ref="JF162:JF173" si="1585">IF(JD162=0,0,JE162/JD162*1000)</f>
        <v>0</v>
      </c>
      <c r="JG162" s="63">
        <v>0</v>
      </c>
      <c r="JH162" s="108">
        <v>0</v>
      </c>
      <c r="JI162" s="64">
        <f t="shared" ref="JI162:JI173" si="1586">IF(JG162=0,0,JH162/JG162*1000)</f>
        <v>0</v>
      </c>
      <c r="JJ162" s="63">
        <v>0</v>
      </c>
      <c r="JK162" s="108">
        <v>0</v>
      </c>
      <c r="JL162" s="64">
        <f t="shared" ref="JL162:JL173" si="1587">IF(JJ162=0,0,JK162/JJ162*1000)</f>
        <v>0</v>
      </c>
      <c r="JM162" s="107">
        <v>0.15009</v>
      </c>
      <c r="JN162" s="108">
        <v>11.811</v>
      </c>
      <c r="JO162" s="64">
        <f t="shared" ref="JO162:JO173" si="1588">IF(JM162=0,0,JN162/JM162*1000)</f>
        <v>78692.784329402362</v>
      </c>
      <c r="JP162" s="63">
        <v>0</v>
      </c>
      <c r="JQ162" s="108">
        <v>0</v>
      </c>
      <c r="JR162" s="64">
        <f t="shared" ref="JR162:JR173" si="1589">IF(JP162=0,0,JQ162/JP162*1000)</f>
        <v>0</v>
      </c>
      <c r="JS162" s="63">
        <v>0</v>
      </c>
      <c r="JT162" s="108">
        <v>0</v>
      </c>
      <c r="JU162" s="64">
        <f t="shared" ref="JU162:JU173" si="1590">IF(JS162=0,0,JT162/JS162*1000)</f>
        <v>0</v>
      </c>
      <c r="JV162" s="63">
        <v>0</v>
      </c>
      <c r="JW162" s="108">
        <v>0</v>
      </c>
      <c r="JX162" s="64">
        <f t="shared" ref="JX162:JX173" si="1591">IF(JV162=0,0,JW162/JV162*1000)</f>
        <v>0</v>
      </c>
      <c r="JY162" s="63">
        <v>0</v>
      </c>
      <c r="JZ162" s="108">
        <v>0</v>
      </c>
      <c r="KA162" s="64">
        <f t="shared" ref="KA162:KA173" si="1592">IF(JY162=0,0,JZ162/JY162*1000)</f>
        <v>0</v>
      </c>
      <c r="KB162" s="107">
        <v>0.21431</v>
      </c>
      <c r="KC162" s="108">
        <v>12.93</v>
      </c>
      <c r="KD162" s="64">
        <f t="shared" ref="KD162:KD173" si="1593">IF(KB162=0,0,KC162/KB162*1000)</f>
        <v>60333.162241612612</v>
      </c>
      <c r="KE162" s="63">
        <v>0</v>
      </c>
      <c r="KF162" s="108">
        <v>0</v>
      </c>
      <c r="KG162" s="64">
        <f t="shared" ref="KG162:KG173" si="1594">IF(KE162=0,0,KF162/KE162*1000)</f>
        <v>0</v>
      </c>
      <c r="KH162" s="11" t="e">
        <f>F162+I162+L162+AM162+AS162+BB162+BH162+#REF!+BN162+BT162+BW162+CF162+CI162+DA162+DD162+DG162+DP162+DS162+DV162+EH162+EK162+EQ162+GD162+EW162+FC162+FF162+FL162+FR162+AG162+FU162+FX162+GA162+GG162+GV162+GY162+HH162+HN162+HQ162+HW162+IL162+IR162+IU162+JJ162+JM162+JP162+JS162+JV162+JY162+KB162+KE162+DJ162+CC162+AA162+AJ162+ET162+FI162+JD162+AD162+AY162+CX162+U162+II162+GM162+O162+CO162+AP162+HT162+GP162+HB162+JG162+C162+IF162+HK162+GS162+HZ162+EN162+GJ162+CU162+X162+IO162+DM162+EE162+AV162</f>
        <v>#REF!</v>
      </c>
      <c r="KI162" s="21" t="e">
        <f>G162+J162+M162+AN162+AT162+BC162+BI162+#REF!+BO162+BU162+BX162+CG162+CJ162+DB162+DE162+DH162+DQ162+DT162+DW162+EI162+EL162+ER162+GE162+EX162+FD162+FG162+FM162+FS162+AH162+FV162+FY162+GB162+GH162+GW162+GZ162+HI162+HO162+HR162+HX162+IM162+IS162+IV162+JK162+JN162+JQ162+JT162+JW162+JZ162+KC162+KF162+DK162+CD162+AB162+AK162+EU162+FJ162+JE162+AE162+AZ162+CY162+V162+IJ162+GN162+P162+CP162+AQ162+HU162+GQ162+HC162+JH162+D162+IG162+HL162+GT162+IA162+EO162+GK162+CV162+Y162+IP162+DN162+EF162+AW162</f>
        <v>#REF!</v>
      </c>
    </row>
    <row r="163" spans="1:295" x14ac:dyDescent="0.3">
      <c r="A163" s="57">
        <v>2021</v>
      </c>
      <c r="B163" s="58" t="s">
        <v>6</v>
      </c>
      <c r="C163" s="63">
        <v>0</v>
      </c>
      <c r="D163" s="108">
        <v>0</v>
      </c>
      <c r="E163" s="64">
        <f t="shared" ref="E163:E164" si="1595">IF(C163=0,0,D163/C163*1000)</f>
        <v>0</v>
      </c>
      <c r="F163" s="63">
        <v>0</v>
      </c>
      <c r="G163" s="108">
        <v>0</v>
      </c>
      <c r="H163" s="64">
        <f t="shared" si="1504"/>
        <v>0</v>
      </c>
      <c r="I163" s="63">
        <v>0</v>
      </c>
      <c r="J163" s="108">
        <v>0</v>
      </c>
      <c r="K163" s="64">
        <f t="shared" si="1505"/>
        <v>0</v>
      </c>
      <c r="L163" s="63">
        <v>0</v>
      </c>
      <c r="M163" s="108">
        <v>0</v>
      </c>
      <c r="N163" s="64">
        <f t="shared" si="1506"/>
        <v>0</v>
      </c>
      <c r="O163" s="63">
        <v>0</v>
      </c>
      <c r="P163" s="108">
        <v>0</v>
      </c>
      <c r="Q163" s="64">
        <f t="shared" si="1507"/>
        <v>0</v>
      </c>
      <c r="R163" s="63"/>
      <c r="S163" s="108"/>
      <c r="T163" s="64"/>
      <c r="U163" s="63">
        <v>0</v>
      </c>
      <c r="V163" s="108">
        <v>0</v>
      </c>
      <c r="W163" s="64">
        <f t="shared" si="1508"/>
        <v>0</v>
      </c>
      <c r="X163" s="63">
        <v>0</v>
      </c>
      <c r="Y163" s="108">
        <v>0</v>
      </c>
      <c r="Z163" s="64">
        <f t="shared" si="1509"/>
        <v>0</v>
      </c>
      <c r="AA163" s="107">
        <v>20.2150383005382</v>
      </c>
      <c r="AB163" s="108">
        <v>702.34</v>
      </c>
      <c r="AC163" s="64">
        <f t="shared" si="1510"/>
        <v>34743.441469576697</v>
      </c>
      <c r="AD163" s="63">
        <v>0</v>
      </c>
      <c r="AE163" s="108">
        <v>0</v>
      </c>
      <c r="AF163" s="64">
        <f t="shared" si="1511"/>
        <v>0</v>
      </c>
      <c r="AG163" s="63">
        <v>0</v>
      </c>
      <c r="AH163" s="108">
        <v>0</v>
      </c>
      <c r="AI163" s="64">
        <f t="shared" si="1512"/>
        <v>0</v>
      </c>
      <c r="AJ163" s="63">
        <v>0</v>
      </c>
      <c r="AK163" s="108">
        <v>0</v>
      </c>
      <c r="AL163" s="64">
        <f t="shared" si="1513"/>
        <v>0</v>
      </c>
      <c r="AM163" s="63">
        <v>0</v>
      </c>
      <c r="AN163" s="108">
        <v>0</v>
      </c>
      <c r="AO163" s="64">
        <f t="shared" si="1514"/>
        <v>0</v>
      </c>
      <c r="AP163" s="63">
        <v>0</v>
      </c>
      <c r="AQ163" s="108">
        <v>0</v>
      </c>
      <c r="AR163" s="64">
        <f t="shared" si="1515"/>
        <v>0</v>
      </c>
      <c r="AS163" s="63">
        <v>0</v>
      </c>
      <c r="AT163" s="108">
        <v>0</v>
      </c>
      <c r="AU163" s="64">
        <f t="shared" si="1516"/>
        <v>0</v>
      </c>
      <c r="AV163" s="63">
        <v>0</v>
      </c>
      <c r="AW163" s="108">
        <v>0</v>
      </c>
      <c r="AX163" s="64">
        <f t="shared" si="1517"/>
        <v>0</v>
      </c>
      <c r="AY163" s="63">
        <v>0</v>
      </c>
      <c r="AZ163" s="108">
        <v>0</v>
      </c>
      <c r="BA163" s="64">
        <f t="shared" si="1518"/>
        <v>0</v>
      </c>
      <c r="BB163" s="63">
        <v>0</v>
      </c>
      <c r="BC163" s="108">
        <v>0</v>
      </c>
      <c r="BD163" s="64">
        <f t="shared" si="1519"/>
        <v>0</v>
      </c>
      <c r="BE163" s="63"/>
      <c r="BF163" s="108"/>
      <c r="BG163" s="64"/>
      <c r="BH163" s="63">
        <v>0</v>
      </c>
      <c r="BI163" s="108">
        <v>0</v>
      </c>
      <c r="BJ163" s="64">
        <f t="shared" si="1520"/>
        <v>0</v>
      </c>
      <c r="BK163" s="107">
        <v>23.211169284467715</v>
      </c>
      <c r="BL163" s="108">
        <v>11.46</v>
      </c>
      <c r="BM163" s="64">
        <f t="shared" si="1521"/>
        <v>493.72781954887216</v>
      </c>
      <c r="BN163" s="63">
        <v>0</v>
      </c>
      <c r="BO163" s="108">
        <v>0</v>
      </c>
      <c r="BP163" s="64">
        <f t="shared" si="1522"/>
        <v>0</v>
      </c>
      <c r="BQ163" s="63"/>
      <c r="BR163" s="108"/>
      <c r="BS163" s="64"/>
      <c r="BT163" s="63">
        <v>0</v>
      </c>
      <c r="BU163" s="108">
        <v>0</v>
      </c>
      <c r="BV163" s="64">
        <f t="shared" si="1523"/>
        <v>0</v>
      </c>
      <c r="BW163" s="63">
        <v>0</v>
      </c>
      <c r="BX163" s="108">
        <v>0</v>
      </c>
      <c r="BY163" s="64">
        <f t="shared" si="1524"/>
        <v>0</v>
      </c>
      <c r="BZ163" s="107"/>
      <c r="CA163" s="108"/>
      <c r="CB163" s="64"/>
      <c r="CC163" s="107">
        <v>17.552636727314432</v>
      </c>
      <c r="CD163" s="108">
        <v>148.233</v>
      </c>
      <c r="CE163" s="64">
        <f t="shared" si="1525"/>
        <v>8445.0559937429844</v>
      </c>
      <c r="CF163" s="63">
        <v>0</v>
      </c>
      <c r="CG163" s="108">
        <v>0</v>
      </c>
      <c r="CH163" s="64">
        <f t="shared" si="1526"/>
        <v>0</v>
      </c>
      <c r="CI163" s="63">
        <v>0</v>
      </c>
      <c r="CJ163" s="108">
        <v>0</v>
      </c>
      <c r="CK163" s="64">
        <f t="shared" si="1527"/>
        <v>0</v>
      </c>
      <c r="CL163" s="63">
        <v>0</v>
      </c>
      <c r="CM163" s="108">
        <v>0</v>
      </c>
      <c r="CN163" s="64">
        <f t="shared" si="1528"/>
        <v>0</v>
      </c>
      <c r="CO163" s="63">
        <v>0</v>
      </c>
      <c r="CP163" s="108">
        <v>0</v>
      </c>
      <c r="CQ163" s="64">
        <f t="shared" si="1529"/>
        <v>0</v>
      </c>
      <c r="CR163" s="63">
        <v>0</v>
      </c>
      <c r="CS163" s="108">
        <v>0</v>
      </c>
      <c r="CT163" s="64">
        <f t="shared" si="1530"/>
        <v>0</v>
      </c>
      <c r="CU163" s="63">
        <v>0</v>
      </c>
      <c r="CV163" s="108">
        <v>0</v>
      </c>
      <c r="CW163" s="64">
        <f t="shared" si="1531"/>
        <v>0</v>
      </c>
      <c r="CX163" s="63">
        <v>0</v>
      </c>
      <c r="CY163" s="108">
        <v>0</v>
      </c>
      <c r="CZ163" s="64">
        <f t="shared" si="1532"/>
        <v>0</v>
      </c>
      <c r="DA163" s="63">
        <v>0</v>
      </c>
      <c r="DB163" s="108">
        <v>0</v>
      </c>
      <c r="DC163" s="64">
        <f t="shared" si="1533"/>
        <v>0</v>
      </c>
      <c r="DD163" s="63">
        <v>0</v>
      </c>
      <c r="DE163" s="108">
        <v>0</v>
      </c>
      <c r="DF163" s="64">
        <f t="shared" si="1534"/>
        <v>0</v>
      </c>
      <c r="DG163" s="63">
        <v>0</v>
      </c>
      <c r="DH163" s="108">
        <v>0</v>
      </c>
      <c r="DI163" s="64">
        <f t="shared" si="1535"/>
        <v>0</v>
      </c>
      <c r="DJ163" s="63">
        <v>0</v>
      </c>
      <c r="DK163" s="108">
        <v>0</v>
      </c>
      <c r="DL163" s="64">
        <f t="shared" si="1536"/>
        <v>0</v>
      </c>
      <c r="DM163" s="63">
        <v>0</v>
      </c>
      <c r="DN163" s="108">
        <v>0</v>
      </c>
      <c r="DO163" s="64">
        <f t="shared" si="1537"/>
        <v>0</v>
      </c>
      <c r="DP163" s="63">
        <v>0</v>
      </c>
      <c r="DQ163" s="108">
        <v>0</v>
      </c>
      <c r="DR163" s="64">
        <f t="shared" si="1538"/>
        <v>0</v>
      </c>
      <c r="DS163" s="63">
        <v>0</v>
      </c>
      <c r="DT163" s="108">
        <v>0</v>
      </c>
      <c r="DU163" s="64">
        <f t="shared" si="1539"/>
        <v>0</v>
      </c>
      <c r="DV163" s="63">
        <v>0</v>
      </c>
      <c r="DW163" s="108">
        <v>0</v>
      </c>
      <c r="DX163" s="64">
        <f t="shared" si="1540"/>
        <v>0</v>
      </c>
      <c r="DY163" s="63">
        <v>0</v>
      </c>
      <c r="DZ163" s="108">
        <v>0</v>
      </c>
      <c r="EA163" s="64">
        <f t="shared" si="1541"/>
        <v>0</v>
      </c>
      <c r="EB163" s="63">
        <v>0</v>
      </c>
      <c r="EC163" s="108">
        <v>0</v>
      </c>
      <c r="ED163" s="64">
        <f t="shared" si="1542"/>
        <v>0</v>
      </c>
      <c r="EE163" s="63">
        <v>0</v>
      </c>
      <c r="EF163" s="108">
        <v>0</v>
      </c>
      <c r="EG163" s="64">
        <f t="shared" si="1543"/>
        <v>0</v>
      </c>
      <c r="EH163" s="107">
        <v>14.451523545706372</v>
      </c>
      <c r="EI163" s="108">
        <v>14.44</v>
      </c>
      <c r="EJ163" s="64">
        <f t="shared" si="1544"/>
        <v>999.20260686218126</v>
      </c>
      <c r="EK163" s="63">
        <v>0</v>
      </c>
      <c r="EL163" s="108">
        <v>0</v>
      </c>
      <c r="EM163" s="64">
        <f t="shared" si="1545"/>
        <v>0</v>
      </c>
      <c r="EN163" s="107">
        <v>32.230017539463795</v>
      </c>
      <c r="EO163" s="108">
        <v>7.9820000000000002</v>
      </c>
      <c r="EP163" s="64">
        <f t="shared" si="1546"/>
        <v>247.65732721760085</v>
      </c>
      <c r="EQ163" s="63">
        <v>0</v>
      </c>
      <c r="ER163" s="108">
        <v>0</v>
      </c>
      <c r="ES163" s="64">
        <f t="shared" si="1547"/>
        <v>0</v>
      </c>
      <c r="ET163" s="107">
        <v>25.903560201262653</v>
      </c>
      <c r="EU163" s="108">
        <v>115.471</v>
      </c>
      <c r="EV163" s="64">
        <f t="shared" si="1548"/>
        <v>4457.7270113770483</v>
      </c>
      <c r="EW163" s="63">
        <v>0</v>
      </c>
      <c r="EX163" s="108">
        <v>0</v>
      </c>
      <c r="EY163" s="64">
        <f t="shared" si="1549"/>
        <v>0</v>
      </c>
      <c r="EZ163" s="63"/>
      <c r="FA163" s="108"/>
      <c r="FB163" s="64"/>
      <c r="FC163" s="63">
        <v>0</v>
      </c>
      <c r="FD163" s="108">
        <v>0</v>
      </c>
      <c r="FE163" s="64">
        <f t="shared" si="1550"/>
        <v>0</v>
      </c>
      <c r="FF163" s="63">
        <v>0</v>
      </c>
      <c r="FG163" s="108">
        <v>0</v>
      </c>
      <c r="FH163" s="64">
        <f t="shared" si="1551"/>
        <v>0</v>
      </c>
      <c r="FI163" s="63">
        <v>0</v>
      </c>
      <c r="FJ163" s="108">
        <v>0</v>
      </c>
      <c r="FK163" s="64">
        <f t="shared" si="1552"/>
        <v>0</v>
      </c>
      <c r="FL163" s="63">
        <v>0</v>
      </c>
      <c r="FM163" s="108">
        <v>0</v>
      </c>
      <c r="FN163" s="64">
        <f t="shared" si="1553"/>
        <v>0</v>
      </c>
      <c r="FO163" s="63">
        <v>0</v>
      </c>
      <c r="FP163" s="108">
        <v>0</v>
      </c>
      <c r="FQ163" s="64">
        <f t="shared" si="1554"/>
        <v>0</v>
      </c>
      <c r="FR163" s="63">
        <v>0</v>
      </c>
      <c r="FS163" s="108">
        <v>0</v>
      </c>
      <c r="FT163" s="64">
        <f t="shared" si="1555"/>
        <v>0</v>
      </c>
      <c r="FU163" s="107">
        <v>25.274463007159905</v>
      </c>
      <c r="FV163" s="108">
        <v>7.1230000000000002</v>
      </c>
      <c r="FW163" s="64">
        <f t="shared" si="1556"/>
        <v>281.82596789423985</v>
      </c>
      <c r="FX163" s="107">
        <v>53.802998438467853</v>
      </c>
      <c r="FY163" s="108">
        <v>539.21400000000006</v>
      </c>
      <c r="FZ163" s="64">
        <f t="shared" si="1557"/>
        <v>10022.006498702403</v>
      </c>
      <c r="GA163" s="63">
        <v>0</v>
      </c>
      <c r="GB163" s="108">
        <v>0</v>
      </c>
      <c r="GC163" s="64">
        <f t="shared" si="1558"/>
        <v>0</v>
      </c>
      <c r="GD163" s="63">
        <v>0</v>
      </c>
      <c r="GE163" s="108">
        <v>0</v>
      </c>
      <c r="GF163" s="64">
        <f t="shared" si="1559"/>
        <v>0</v>
      </c>
      <c r="GG163" s="63">
        <v>0</v>
      </c>
      <c r="GH163" s="108">
        <v>0</v>
      </c>
      <c r="GI163" s="64">
        <f t="shared" si="1560"/>
        <v>0</v>
      </c>
      <c r="GJ163" s="107">
        <v>14.39599209709286</v>
      </c>
      <c r="GK163" s="108">
        <v>14.172000000000001</v>
      </c>
      <c r="GL163" s="64">
        <f t="shared" si="1561"/>
        <v>984.44066268012944</v>
      </c>
      <c r="GM163" s="63">
        <v>0</v>
      </c>
      <c r="GN163" s="108">
        <v>0</v>
      </c>
      <c r="GO163" s="64">
        <f t="shared" si="1562"/>
        <v>0</v>
      </c>
      <c r="GP163" s="63">
        <v>0</v>
      </c>
      <c r="GQ163" s="108">
        <v>0</v>
      </c>
      <c r="GR163" s="64">
        <f t="shared" si="1563"/>
        <v>0</v>
      </c>
      <c r="GS163" s="63">
        <v>0</v>
      </c>
      <c r="GT163" s="108">
        <v>0</v>
      </c>
      <c r="GU163" s="64">
        <f t="shared" si="1564"/>
        <v>0</v>
      </c>
      <c r="GV163" s="63">
        <v>0</v>
      </c>
      <c r="GW163" s="108">
        <v>0</v>
      </c>
      <c r="GX163" s="64">
        <f t="shared" si="1565"/>
        <v>0</v>
      </c>
      <c r="GY163" s="63">
        <v>0</v>
      </c>
      <c r="GZ163" s="108">
        <v>0</v>
      </c>
      <c r="HA163" s="64">
        <f t="shared" si="1566"/>
        <v>0</v>
      </c>
      <c r="HB163" s="63">
        <v>0</v>
      </c>
      <c r="HC163" s="108">
        <v>0</v>
      </c>
      <c r="HD163" s="64">
        <f t="shared" si="1567"/>
        <v>0</v>
      </c>
      <c r="HE163" s="63">
        <v>0</v>
      </c>
      <c r="HF163" s="108">
        <v>0</v>
      </c>
      <c r="HG163" s="64">
        <f t="shared" si="1568"/>
        <v>0</v>
      </c>
      <c r="HH163" s="63">
        <v>0</v>
      </c>
      <c r="HI163" s="108">
        <v>0</v>
      </c>
      <c r="HJ163" s="64">
        <f t="shared" si="1569"/>
        <v>0</v>
      </c>
      <c r="HK163" s="107">
        <v>22.457878292589726</v>
      </c>
      <c r="HL163" s="108">
        <v>4048.4470000000001</v>
      </c>
      <c r="HM163" s="109">
        <f t="shared" si="1570"/>
        <v>180268.45400332581</v>
      </c>
      <c r="HN163" s="63">
        <v>0</v>
      </c>
      <c r="HO163" s="108">
        <v>0</v>
      </c>
      <c r="HP163" s="64">
        <f t="shared" si="1571"/>
        <v>0</v>
      </c>
      <c r="HQ163" s="107">
        <v>35.486394003584813</v>
      </c>
      <c r="HR163" s="108">
        <v>6.1369999999999996</v>
      </c>
      <c r="HS163" s="64">
        <f t="shared" si="1572"/>
        <v>172.93952153549452</v>
      </c>
      <c r="HT163" s="63">
        <v>0</v>
      </c>
      <c r="HU163" s="108">
        <v>0</v>
      </c>
      <c r="HV163" s="64">
        <f t="shared" si="1573"/>
        <v>0</v>
      </c>
      <c r="HW163" s="63">
        <v>0</v>
      </c>
      <c r="HX163" s="108">
        <v>0</v>
      </c>
      <c r="HY163" s="64">
        <f t="shared" si="1574"/>
        <v>0</v>
      </c>
      <c r="HZ163" s="63">
        <v>0</v>
      </c>
      <c r="IA163" s="108">
        <v>0</v>
      </c>
      <c r="IB163" s="64">
        <f t="shared" si="1575"/>
        <v>0</v>
      </c>
      <c r="IC163" s="63">
        <v>0</v>
      </c>
      <c r="ID163" s="108">
        <v>0</v>
      </c>
      <c r="IE163" s="64">
        <f t="shared" si="1576"/>
        <v>0</v>
      </c>
      <c r="IF163" s="63">
        <v>0</v>
      </c>
      <c r="IG163" s="108">
        <v>0</v>
      </c>
      <c r="IH163" s="64">
        <f t="shared" si="1577"/>
        <v>0</v>
      </c>
      <c r="II163" s="63">
        <v>0</v>
      </c>
      <c r="IJ163" s="108">
        <v>0</v>
      </c>
      <c r="IK163" s="64">
        <f t="shared" si="1578"/>
        <v>0</v>
      </c>
      <c r="IL163" s="63">
        <v>0</v>
      </c>
      <c r="IM163" s="108">
        <v>0</v>
      </c>
      <c r="IN163" s="64">
        <f t="shared" si="1579"/>
        <v>0</v>
      </c>
      <c r="IO163" s="63">
        <v>0</v>
      </c>
      <c r="IP163" s="108">
        <v>0</v>
      </c>
      <c r="IQ163" s="64">
        <f t="shared" si="1580"/>
        <v>0</v>
      </c>
      <c r="IR163" s="63">
        <v>0</v>
      </c>
      <c r="IS163" s="108">
        <v>0</v>
      </c>
      <c r="IT163" s="64">
        <f t="shared" si="1581"/>
        <v>0</v>
      </c>
      <c r="IU163" s="63">
        <v>0</v>
      </c>
      <c r="IV163" s="108">
        <v>0</v>
      </c>
      <c r="IW163" s="64">
        <f t="shared" si="1582"/>
        <v>0</v>
      </c>
      <c r="IX163" s="63">
        <v>0</v>
      </c>
      <c r="IY163" s="108">
        <v>0</v>
      </c>
      <c r="IZ163" s="64">
        <f t="shared" si="1583"/>
        <v>0</v>
      </c>
      <c r="JA163" s="63">
        <v>0</v>
      </c>
      <c r="JB163" s="108">
        <v>0</v>
      </c>
      <c r="JC163" s="64">
        <f t="shared" si="1584"/>
        <v>0</v>
      </c>
      <c r="JD163" s="63">
        <v>0</v>
      </c>
      <c r="JE163" s="108">
        <v>0</v>
      </c>
      <c r="JF163" s="64">
        <f t="shared" si="1585"/>
        <v>0</v>
      </c>
      <c r="JG163" s="63">
        <v>0</v>
      </c>
      <c r="JH163" s="108">
        <v>0</v>
      </c>
      <c r="JI163" s="64">
        <f t="shared" si="1586"/>
        <v>0</v>
      </c>
      <c r="JJ163" s="63">
        <v>0</v>
      </c>
      <c r="JK163" s="108">
        <v>0</v>
      </c>
      <c r="JL163" s="64">
        <f t="shared" si="1587"/>
        <v>0</v>
      </c>
      <c r="JM163" s="107">
        <v>26.04780824081827</v>
      </c>
      <c r="JN163" s="108">
        <v>1854.7429999999999</v>
      </c>
      <c r="JO163" s="64">
        <f t="shared" si="1588"/>
        <v>71205.338385957599</v>
      </c>
      <c r="JP163" s="63">
        <v>0</v>
      </c>
      <c r="JQ163" s="108">
        <v>0</v>
      </c>
      <c r="JR163" s="64">
        <f t="shared" si="1589"/>
        <v>0</v>
      </c>
      <c r="JS163" s="63">
        <v>0</v>
      </c>
      <c r="JT163" s="108">
        <v>0</v>
      </c>
      <c r="JU163" s="64">
        <f t="shared" si="1590"/>
        <v>0</v>
      </c>
      <c r="JV163" s="107">
        <v>16.921619060511709</v>
      </c>
      <c r="JW163" s="108">
        <v>14.773999999999999</v>
      </c>
      <c r="JX163" s="64">
        <f t="shared" si="1591"/>
        <v>873.08430400000009</v>
      </c>
      <c r="JY163" s="63">
        <v>0</v>
      </c>
      <c r="JZ163" s="108">
        <v>0</v>
      </c>
      <c r="KA163" s="64">
        <f t="shared" si="1592"/>
        <v>0</v>
      </c>
      <c r="KB163" s="107">
        <v>28.22310231023102</v>
      </c>
      <c r="KC163" s="108">
        <v>7.5750000000000002</v>
      </c>
      <c r="KD163" s="64">
        <f t="shared" si="1593"/>
        <v>268.39714205528793</v>
      </c>
      <c r="KE163" s="63">
        <v>0</v>
      </c>
      <c r="KF163" s="108">
        <v>0</v>
      </c>
      <c r="KG163" s="64">
        <f t="shared" si="1594"/>
        <v>0</v>
      </c>
      <c r="KH163" s="11" t="e">
        <f>F163+I163+L163+AM163+AS163+BB163+BH163+#REF!+BN163+BT163+BW163+CF163+CI163+DA163+DD163+DG163+DP163+DS163+DV163+EH163+EK163+EQ163+GD163+EW163+FC163+FF163+FL163+FR163+AG163+FU163+FX163+GA163+GG163+GV163+GY163+HH163+HN163+HQ163+HW163+IL163+IR163+IU163+JJ163+JM163+JP163+JS163+JV163+JY163+KB163+KE163+DJ163+CC163+AA163+AJ163+ET163+FI163+JD163+AD163+AY163+CX163+U163+II163+GM163+O163+CO163+AP163+HT163+GP163+HB163+JG163+C163+IF163+HK163+GS163+HZ163+EN163+GJ163+CU163+X163+IO163+DM163+EE163+AV163</f>
        <v>#REF!</v>
      </c>
      <c r="KI163" s="21" t="e">
        <f>G163+J163+M163+AN163+AT163+BC163+BI163+#REF!+BO163+BU163+BX163+CG163+CJ163+DB163+DE163+DH163+DQ163+DT163+DW163+EI163+EL163+ER163+GE163+EX163+FD163+FG163+FM163+FS163+AH163+FV163+FY163+GB163+GH163+GW163+GZ163+HI163+HO163+HR163+HX163+IM163+IS163+IV163+JK163+JN163+JQ163+JT163+JW163+JZ163+KC163+KF163+DK163+CD163+AB163+AK163+EU163+FJ163+JE163+AE163+AZ163+CY163+V163+IJ163+GN163+P163+CP163+AQ163+HU163+GQ163+HC163+JH163+D163+IG163+HL163+GT163+IA163+EO163+GK163+CV163+Y163+IP163+DN163+EF163+AW163</f>
        <v>#REF!</v>
      </c>
    </row>
    <row r="164" spans="1:295" x14ac:dyDescent="0.3">
      <c r="A164" s="57">
        <v>2021</v>
      </c>
      <c r="B164" s="58" t="s">
        <v>7</v>
      </c>
      <c r="C164" s="63">
        <v>0</v>
      </c>
      <c r="D164" s="108">
        <v>0</v>
      </c>
      <c r="E164" s="64">
        <f t="shared" si="1595"/>
        <v>0</v>
      </c>
      <c r="F164" s="63">
        <v>0</v>
      </c>
      <c r="G164" s="108">
        <v>0</v>
      </c>
      <c r="H164" s="64">
        <f t="shared" si="1504"/>
        <v>0</v>
      </c>
      <c r="I164" s="63">
        <v>0</v>
      </c>
      <c r="J164" s="108">
        <v>0</v>
      </c>
      <c r="K164" s="64">
        <f t="shared" si="1505"/>
        <v>0</v>
      </c>
      <c r="L164" s="63">
        <v>0</v>
      </c>
      <c r="M164" s="108">
        <v>0</v>
      </c>
      <c r="N164" s="64">
        <f t="shared" si="1506"/>
        <v>0</v>
      </c>
      <c r="O164" s="63">
        <v>0</v>
      </c>
      <c r="P164" s="108">
        <v>0</v>
      </c>
      <c r="Q164" s="64">
        <f t="shared" si="1507"/>
        <v>0</v>
      </c>
      <c r="R164" s="63"/>
      <c r="S164" s="108"/>
      <c r="T164" s="64"/>
      <c r="U164" s="63">
        <v>0</v>
      </c>
      <c r="V164" s="108">
        <v>0</v>
      </c>
      <c r="W164" s="64">
        <f t="shared" si="1508"/>
        <v>0</v>
      </c>
      <c r="X164" s="63">
        <v>0</v>
      </c>
      <c r="Y164" s="108">
        <v>0</v>
      </c>
      <c r="Z164" s="64">
        <f t="shared" si="1509"/>
        <v>0</v>
      </c>
      <c r="AA164" s="107">
        <v>19.29712</v>
      </c>
      <c r="AB164" s="108">
        <v>580.52200000000005</v>
      </c>
      <c r="AC164" s="64">
        <f t="shared" si="1510"/>
        <v>30083.349225169353</v>
      </c>
      <c r="AD164" s="63">
        <v>0</v>
      </c>
      <c r="AE164" s="108">
        <v>0</v>
      </c>
      <c r="AF164" s="64">
        <f t="shared" si="1511"/>
        <v>0</v>
      </c>
      <c r="AG164" s="63">
        <v>0</v>
      </c>
      <c r="AH164" s="108">
        <v>0</v>
      </c>
      <c r="AI164" s="64">
        <f t="shared" si="1512"/>
        <v>0</v>
      </c>
      <c r="AJ164" s="63">
        <v>0</v>
      </c>
      <c r="AK164" s="108">
        <v>0</v>
      </c>
      <c r="AL164" s="64">
        <f t="shared" si="1513"/>
        <v>0</v>
      </c>
      <c r="AM164" s="63">
        <v>0</v>
      </c>
      <c r="AN164" s="108">
        <v>0</v>
      </c>
      <c r="AO164" s="64">
        <f t="shared" si="1514"/>
        <v>0</v>
      </c>
      <c r="AP164" s="63">
        <v>0</v>
      </c>
      <c r="AQ164" s="108">
        <v>0</v>
      </c>
      <c r="AR164" s="64">
        <f t="shared" si="1515"/>
        <v>0</v>
      </c>
      <c r="AS164" s="107">
        <v>4.2999999999999997E-2</v>
      </c>
      <c r="AT164" s="108">
        <v>1.605</v>
      </c>
      <c r="AU164" s="64">
        <f t="shared" si="1516"/>
        <v>37325.58139534884</v>
      </c>
      <c r="AV164" s="63">
        <v>6.7000000000000002E-4</v>
      </c>
      <c r="AW164" s="108">
        <v>0.21</v>
      </c>
      <c r="AX164" s="64">
        <f t="shared" si="1517"/>
        <v>313432.8358208955</v>
      </c>
      <c r="AY164" s="63">
        <v>0</v>
      </c>
      <c r="AZ164" s="108">
        <v>0</v>
      </c>
      <c r="BA164" s="64">
        <f t="shared" si="1518"/>
        <v>0</v>
      </c>
      <c r="BB164" s="63">
        <v>0</v>
      </c>
      <c r="BC164" s="108">
        <v>0</v>
      </c>
      <c r="BD164" s="64">
        <f t="shared" si="1519"/>
        <v>0</v>
      </c>
      <c r="BE164" s="63"/>
      <c r="BF164" s="108"/>
      <c r="BG164" s="64"/>
      <c r="BH164" s="63">
        <v>0</v>
      </c>
      <c r="BI164" s="108">
        <v>0</v>
      </c>
      <c r="BJ164" s="64">
        <f t="shared" si="1520"/>
        <v>0</v>
      </c>
      <c r="BK164" s="107">
        <v>0.432</v>
      </c>
      <c r="BL164" s="108">
        <v>20.027000000000001</v>
      </c>
      <c r="BM164" s="64">
        <f t="shared" si="1521"/>
        <v>46358.796296296299</v>
      </c>
      <c r="BN164" s="63">
        <v>0</v>
      </c>
      <c r="BO164" s="108">
        <v>0</v>
      </c>
      <c r="BP164" s="64">
        <f t="shared" si="1522"/>
        <v>0</v>
      </c>
      <c r="BQ164" s="63"/>
      <c r="BR164" s="108"/>
      <c r="BS164" s="64"/>
      <c r="BT164" s="63">
        <v>0</v>
      </c>
      <c r="BU164" s="108">
        <v>0</v>
      </c>
      <c r="BV164" s="64">
        <f t="shared" si="1523"/>
        <v>0</v>
      </c>
      <c r="BW164" s="63">
        <v>0</v>
      </c>
      <c r="BX164" s="108">
        <v>0</v>
      </c>
      <c r="BY164" s="64">
        <f t="shared" si="1524"/>
        <v>0</v>
      </c>
      <c r="BZ164" s="107"/>
      <c r="CA164" s="108"/>
      <c r="CB164" s="64"/>
      <c r="CC164" s="107">
        <v>1.78921</v>
      </c>
      <c r="CD164" s="108">
        <v>76.837000000000003</v>
      </c>
      <c r="CE164" s="64">
        <f t="shared" si="1525"/>
        <v>42944.651550125476</v>
      </c>
      <c r="CF164" s="107">
        <v>1.57569</v>
      </c>
      <c r="CG164" s="108">
        <v>37.35</v>
      </c>
      <c r="CH164" s="64">
        <f t="shared" si="1526"/>
        <v>23703.901148068464</v>
      </c>
      <c r="CI164" s="63">
        <v>0</v>
      </c>
      <c r="CJ164" s="108">
        <v>0</v>
      </c>
      <c r="CK164" s="64">
        <f t="shared" si="1527"/>
        <v>0</v>
      </c>
      <c r="CL164" s="63">
        <v>0</v>
      </c>
      <c r="CM164" s="108">
        <v>0</v>
      </c>
      <c r="CN164" s="64">
        <f t="shared" si="1528"/>
        <v>0</v>
      </c>
      <c r="CO164" s="63">
        <v>0</v>
      </c>
      <c r="CP164" s="108">
        <v>0</v>
      </c>
      <c r="CQ164" s="64">
        <f t="shared" si="1529"/>
        <v>0</v>
      </c>
      <c r="CR164" s="63">
        <v>0</v>
      </c>
      <c r="CS164" s="108">
        <v>0</v>
      </c>
      <c r="CT164" s="64">
        <f t="shared" si="1530"/>
        <v>0</v>
      </c>
      <c r="CU164" s="63">
        <v>0</v>
      </c>
      <c r="CV164" s="108">
        <v>0</v>
      </c>
      <c r="CW164" s="64">
        <f t="shared" si="1531"/>
        <v>0</v>
      </c>
      <c r="CX164" s="63">
        <v>0</v>
      </c>
      <c r="CY164" s="108">
        <v>0</v>
      </c>
      <c r="CZ164" s="64">
        <f t="shared" si="1532"/>
        <v>0</v>
      </c>
      <c r="DA164" s="63">
        <v>0</v>
      </c>
      <c r="DB164" s="108">
        <v>0</v>
      </c>
      <c r="DC164" s="64">
        <f t="shared" si="1533"/>
        <v>0</v>
      </c>
      <c r="DD164" s="63">
        <v>0</v>
      </c>
      <c r="DE164" s="108">
        <v>0</v>
      </c>
      <c r="DF164" s="64">
        <f t="shared" si="1534"/>
        <v>0</v>
      </c>
      <c r="DG164" s="63">
        <v>0</v>
      </c>
      <c r="DH164" s="108">
        <v>0</v>
      </c>
      <c r="DI164" s="64">
        <f t="shared" si="1535"/>
        <v>0</v>
      </c>
      <c r="DJ164" s="63">
        <v>0</v>
      </c>
      <c r="DK164" s="108">
        <v>0</v>
      </c>
      <c r="DL164" s="64">
        <f t="shared" si="1536"/>
        <v>0</v>
      </c>
      <c r="DM164" s="63">
        <v>0</v>
      </c>
      <c r="DN164" s="108">
        <v>0</v>
      </c>
      <c r="DO164" s="64">
        <f t="shared" si="1537"/>
        <v>0</v>
      </c>
      <c r="DP164" s="63">
        <v>0</v>
      </c>
      <c r="DQ164" s="108">
        <v>0</v>
      </c>
      <c r="DR164" s="64">
        <f t="shared" si="1538"/>
        <v>0</v>
      </c>
      <c r="DS164" s="63">
        <v>0</v>
      </c>
      <c r="DT164" s="108">
        <v>0</v>
      </c>
      <c r="DU164" s="64">
        <f t="shared" si="1539"/>
        <v>0</v>
      </c>
      <c r="DV164" s="63">
        <v>0</v>
      </c>
      <c r="DW164" s="108">
        <v>0</v>
      </c>
      <c r="DX164" s="64">
        <f t="shared" si="1540"/>
        <v>0</v>
      </c>
      <c r="DY164" s="63">
        <v>0</v>
      </c>
      <c r="DZ164" s="108">
        <v>0</v>
      </c>
      <c r="EA164" s="64">
        <f t="shared" si="1541"/>
        <v>0</v>
      </c>
      <c r="EB164" s="63">
        <v>0</v>
      </c>
      <c r="EC164" s="108">
        <v>0</v>
      </c>
      <c r="ED164" s="64">
        <f t="shared" si="1542"/>
        <v>0</v>
      </c>
      <c r="EE164" s="63">
        <v>0</v>
      </c>
      <c r="EF164" s="108">
        <v>0</v>
      </c>
      <c r="EG164" s="64">
        <f t="shared" si="1543"/>
        <v>0</v>
      </c>
      <c r="EH164" s="63">
        <v>0</v>
      </c>
      <c r="EI164" s="108">
        <v>0</v>
      </c>
      <c r="EJ164" s="64">
        <f t="shared" si="1544"/>
        <v>0</v>
      </c>
      <c r="EK164" s="63">
        <v>0</v>
      </c>
      <c r="EL164" s="108">
        <v>0</v>
      </c>
      <c r="EM164" s="64">
        <f t="shared" si="1545"/>
        <v>0</v>
      </c>
      <c r="EN164" s="63">
        <v>0</v>
      </c>
      <c r="EO164" s="108">
        <v>0</v>
      </c>
      <c r="EP164" s="64">
        <f t="shared" si="1546"/>
        <v>0</v>
      </c>
      <c r="EQ164" s="63">
        <v>0</v>
      </c>
      <c r="ER164" s="108">
        <v>0</v>
      </c>
      <c r="ES164" s="64">
        <f t="shared" si="1547"/>
        <v>0</v>
      </c>
      <c r="ET164" s="107">
        <v>0.5549400000000001</v>
      </c>
      <c r="EU164" s="108">
        <v>15.510999999999999</v>
      </c>
      <c r="EV164" s="64">
        <f t="shared" si="1548"/>
        <v>27950.769452553424</v>
      </c>
      <c r="EW164" s="63">
        <v>0</v>
      </c>
      <c r="EX164" s="108">
        <v>0</v>
      </c>
      <c r="EY164" s="64">
        <f t="shared" si="1549"/>
        <v>0</v>
      </c>
      <c r="EZ164" s="63"/>
      <c r="FA164" s="108"/>
      <c r="FB164" s="64"/>
      <c r="FC164" s="63">
        <v>0</v>
      </c>
      <c r="FD164" s="108">
        <v>0</v>
      </c>
      <c r="FE164" s="64">
        <f t="shared" si="1550"/>
        <v>0</v>
      </c>
      <c r="FF164" s="63">
        <v>0</v>
      </c>
      <c r="FG164" s="108">
        <v>0</v>
      </c>
      <c r="FH164" s="64">
        <f t="shared" si="1551"/>
        <v>0</v>
      </c>
      <c r="FI164" s="63">
        <v>0</v>
      </c>
      <c r="FJ164" s="108">
        <v>0</v>
      </c>
      <c r="FK164" s="64">
        <f t="shared" si="1552"/>
        <v>0</v>
      </c>
      <c r="FL164" s="63">
        <v>0</v>
      </c>
      <c r="FM164" s="108">
        <v>0</v>
      </c>
      <c r="FN164" s="64">
        <f t="shared" si="1553"/>
        <v>0</v>
      </c>
      <c r="FO164" s="63">
        <v>0</v>
      </c>
      <c r="FP164" s="108">
        <v>0</v>
      </c>
      <c r="FQ164" s="64">
        <f t="shared" si="1554"/>
        <v>0</v>
      </c>
      <c r="FR164" s="63">
        <v>0</v>
      </c>
      <c r="FS164" s="108">
        <v>0</v>
      </c>
      <c r="FT164" s="64">
        <f t="shared" si="1555"/>
        <v>0</v>
      </c>
      <c r="FU164" s="107">
        <v>0.68611999999999995</v>
      </c>
      <c r="FV164" s="108">
        <v>26.169</v>
      </c>
      <c r="FW164" s="64">
        <f t="shared" si="1556"/>
        <v>38140.558502885797</v>
      </c>
      <c r="FX164" s="107">
        <v>14.536799999999999</v>
      </c>
      <c r="FY164" s="108">
        <v>453.90499999999997</v>
      </c>
      <c r="FZ164" s="64">
        <f t="shared" si="1557"/>
        <v>31224.547355676626</v>
      </c>
      <c r="GA164" s="63">
        <v>0</v>
      </c>
      <c r="GB164" s="108">
        <v>0</v>
      </c>
      <c r="GC164" s="64">
        <f t="shared" si="1558"/>
        <v>0</v>
      </c>
      <c r="GD164" s="63">
        <v>0</v>
      </c>
      <c r="GE164" s="108">
        <v>0</v>
      </c>
      <c r="GF164" s="64">
        <f t="shared" si="1559"/>
        <v>0</v>
      </c>
      <c r="GG164" s="63">
        <v>0</v>
      </c>
      <c r="GH164" s="108">
        <v>0</v>
      </c>
      <c r="GI164" s="64">
        <f t="shared" si="1560"/>
        <v>0</v>
      </c>
      <c r="GJ164" s="63">
        <v>0</v>
      </c>
      <c r="GK164" s="108">
        <v>0</v>
      </c>
      <c r="GL164" s="64">
        <f t="shared" si="1561"/>
        <v>0</v>
      </c>
      <c r="GM164" s="63">
        <v>0</v>
      </c>
      <c r="GN164" s="108">
        <v>0</v>
      </c>
      <c r="GO164" s="64">
        <f t="shared" si="1562"/>
        <v>0</v>
      </c>
      <c r="GP164" s="63">
        <v>0</v>
      </c>
      <c r="GQ164" s="108">
        <v>0</v>
      </c>
      <c r="GR164" s="64">
        <f t="shared" si="1563"/>
        <v>0</v>
      </c>
      <c r="GS164" s="63">
        <v>0</v>
      </c>
      <c r="GT164" s="108">
        <v>0</v>
      </c>
      <c r="GU164" s="64">
        <f t="shared" si="1564"/>
        <v>0</v>
      </c>
      <c r="GV164" s="63">
        <v>0</v>
      </c>
      <c r="GW164" s="108">
        <v>0</v>
      </c>
      <c r="GX164" s="64">
        <f t="shared" si="1565"/>
        <v>0</v>
      </c>
      <c r="GY164" s="63">
        <v>0</v>
      </c>
      <c r="GZ164" s="108">
        <v>0</v>
      </c>
      <c r="HA164" s="64">
        <f t="shared" si="1566"/>
        <v>0</v>
      </c>
      <c r="HB164" s="63">
        <v>0</v>
      </c>
      <c r="HC164" s="108">
        <v>0</v>
      </c>
      <c r="HD164" s="64">
        <f t="shared" si="1567"/>
        <v>0</v>
      </c>
      <c r="HE164" s="63">
        <v>0</v>
      </c>
      <c r="HF164" s="108">
        <v>0</v>
      </c>
      <c r="HG164" s="64">
        <f t="shared" si="1568"/>
        <v>0</v>
      </c>
      <c r="HH164" s="63">
        <v>0</v>
      </c>
      <c r="HI164" s="108">
        <v>0</v>
      </c>
      <c r="HJ164" s="64">
        <f t="shared" si="1569"/>
        <v>0</v>
      </c>
      <c r="HK164" s="107">
        <v>361.98</v>
      </c>
      <c r="HL164" s="108">
        <v>12968.831</v>
      </c>
      <c r="HM164" s="64">
        <f t="shared" si="1570"/>
        <v>35827.479418752417</v>
      </c>
      <c r="HN164" s="63">
        <v>0</v>
      </c>
      <c r="HO164" s="108">
        <v>0</v>
      </c>
      <c r="HP164" s="64">
        <f t="shared" si="1571"/>
        <v>0</v>
      </c>
      <c r="HQ164" s="107">
        <v>1.1518499999999998</v>
      </c>
      <c r="HR164" s="108">
        <v>41.898000000000003</v>
      </c>
      <c r="HS164" s="64">
        <f t="shared" si="1572"/>
        <v>36374.527933324658</v>
      </c>
      <c r="HT164" s="63">
        <v>0</v>
      </c>
      <c r="HU164" s="108">
        <v>0</v>
      </c>
      <c r="HV164" s="64">
        <f t="shared" si="1573"/>
        <v>0</v>
      </c>
      <c r="HW164" s="63">
        <v>0</v>
      </c>
      <c r="HX164" s="108">
        <v>0</v>
      </c>
      <c r="HY164" s="64">
        <f t="shared" si="1574"/>
        <v>0</v>
      </c>
      <c r="HZ164" s="63">
        <v>0</v>
      </c>
      <c r="IA164" s="108">
        <v>0</v>
      </c>
      <c r="IB164" s="64">
        <f t="shared" si="1575"/>
        <v>0</v>
      </c>
      <c r="IC164" s="63">
        <v>0</v>
      </c>
      <c r="ID164" s="108">
        <v>0</v>
      </c>
      <c r="IE164" s="64">
        <f t="shared" si="1576"/>
        <v>0</v>
      </c>
      <c r="IF164" s="63">
        <v>0</v>
      </c>
      <c r="IG164" s="108">
        <v>0</v>
      </c>
      <c r="IH164" s="64">
        <f t="shared" si="1577"/>
        <v>0</v>
      </c>
      <c r="II164" s="63">
        <v>0</v>
      </c>
      <c r="IJ164" s="108">
        <v>0</v>
      </c>
      <c r="IK164" s="64">
        <f t="shared" si="1578"/>
        <v>0</v>
      </c>
      <c r="IL164" s="63">
        <v>0</v>
      </c>
      <c r="IM164" s="108">
        <v>0</v>
      </c>
      <c r="IN164" s="64">
        <f t="shared" si="1579"/>
        <v>0</v>
      </c>
      <c r="IO164" s="63">
        <v>0</v>
      </c>
      <c r="IP164" s="108">
        <v>0</v>
      </c>
      <c r="IQ164" s="64">
        <f t="shared" si="1580"/>
        <v>0</v>
      </c>
      <c r="IR164" s="63">
        <v>0</v>
      </c>
      <c r="IS164" s="108">
        <v>0</v>
      </c>
      <c r="IT164" s="64">
        <f t="shared" si="1581"/>
        <v>0</v>
      </c>
      <c r="IU164" s="63">
        <v>0</v>
      </c>
      <c r="IV164" s="108">
        <v>0</v>
      </c>
      <c r="IW164" s="64">
        <f t="shared" si="1582"/>
        <v>0</v>
      </c>
      <c r="IX164" s="63">
        <v>0</v>
      </c>
      <c r="IY164" s="108">
        <v>0</v>
      </c>
      <c r="IZ164" s="64">
        <f t="shared" si="1583"/>
        <v>0</v>
      </c>
      <c r="JA164" s="63">
        <v>0</v>
      </c>
      <c r="JB164" s="108">
        <v>0</v>
      </c>
      <c r="JC164" s="64">
        <f t="shared" si="1584"/>
        <v>0</v>
      </c>
      <c r="JD164" s="63">
        <v>0</v>
      </c>
      <c r="JE164" s="108">
        <v>0</v>
      </c>
      <c r="JF164" s="64">
        <f t="shared" si="1585"/>
        <v>0</v>
      </c>
      <c r="JG164" s="63">
        <v>0</v>
      </c>
      <c r="JH164" s="108">
        <v>0</v>
      </c>
      <c r="JI164" s="64">
        <f t="shared" si="1586"/>
        <v>0</v>
      </c>
      <c r="JJ164" s="63">
        <v>0</v>
      </c>
      <c r="JK164" s="108">
        <v>0</v>
      </c>
      <c r="JL164" s="64">
        <f t="shared" si="1587"/>
        <v>0</v>
      </c>
      <c r="JM164" s="107">
        <v>4.2319199999999997</v>
      </c>
      <c r="JN164" s="108">
        <v>234.238</v>
      </c>
      <c r="JO164" s="64">
        <f t="shared" si="1588"/>
        <v>55350.290175617694</v>
      </c>
      <c r="JP164" s="63">
        <v>0</v>
      </c>
      <c r="JQ164" s="108">
        <v>0</v>
      </c>
      <c r="JR164" s="64">
        <f t="shared" si="1589"/>
        <v>0</v>
      </c>
      <c r="JS164" s="63">
        <v>0</v>
      </c>
      <c r="JT164" s="108">
        <v>0</v>
      </c>
      <c r="JU164" s="64">
        <f t="shared" si="1590"/>
        <v>0</v>
      </c>
      <c r="JV164" s="63">
        <v>0</v>
      </c>
      <c r="JW164" s="108">
        <v>0</v>
      </c>
      <c r="JX164" s="64">
        <f t="shared" si="1591"/>
        <v>0</v>
      </c>
      <c r="JY164" s="63">
        <v>0</v>
      </c>
      <c r="JZ164" s="108">
        <v>0</v>
      </c>
      <c r="KA164" s="64">
        <f t="shared" si="1592"/>
        <v>0</v>
      </c>
      <c r="KB164" s="107">
        <v>0.27029999999999998</v>
      </c>
      <c r="KC164" s="108">
        <v>14.06</v>
      </c>
      <c r="KD164" s="64">
        <f t="shared" si="1593"/>
        <v>52016.278209396973</v>
      </c>
      <c r="KE164" s="63">
        <v>0</v>
      </c>
      <c r="KF164" s="108">
        <v>0</v>
      </c>
      <c r="KG164" s="64">
        <f t="shared" si="1594"/>
        <v>0</v>
      </c>
      <c r="KH164" s="11" t="e">
        <f>F164+I164+L164+AM164+AS164+BB164+BH164+#REF!+BN164+BT164+BW164+CF164+CI164+DA164+DD164+DG164+DP164+DS164+DV164+EH164+EK164+EQ164+GD164+EW164+FC164+FF164+FL164+FR164+AG164+FU164+FX164+GA164+GG164+GV164+GY164+HH164+HN164+HQ164+HW164+IL164+IR164+IU164+JJ164+JM164+JP164+JS164+JV164+JY164+KB164+KE164+DJ164+CC164+AA164+AJ164+ET164+FI164+JD164+AD164+AY164+CX164+U164+II164+GM164+O164+CO164+AP164+HT164+GP164+HB164+JG164+C164+IF164+HK164+GS164+HZ164+EN164+GJ164+CU164+X164+IO164+DM164+EE164+AV164</f>
        <v>#REF!</v>
      </c>
      <c r="KI164" s="21" t="e">
        <f>G164+J164+M164+AN164+AT164+BC164+BI164+#REF!+BO164+BU164+BX164+CG164+CJ164+DB164+DE164+DH164+DQ164+DT164+DW164+EI164+EL164+ER164+GE164+EX164+FD164+FG164+FM164+FS164+AH164+FV164+FY164+GB164+GH164+GW164+GZ164+HI164+HO164+HR164+HX164+IM164+IS164+IV164+JK164+JN164+JQ164+JT164+JW164+JZ164+KC164+KF164+DK164+CD164+AB164+AK164+EU164+FJ164+JE164+AE164+AZ164+CY164+V164+IJ164+GN164+P164+CP164+AQ164+HU164+GQ164+HC164+JH164+D164+IG164+HL164+GT164+IA164+EO164+GK164+CV164+Y164+IP164+DN164+EF164+AW164</f>
        <v>#REF!</v>
      </c>
    </row>
    <row r="165" spans="1:295" x14ac:dyDescent="0.3">
      <c r="A165" s="57">
        <v>2021</v>
      </c>
      <c r="B165" s="58" t="s">
        <v>8</v>
      </c>
      <c r="C165" s="63">
        <v>0</v>
      </c>
      <c r="D165" s="108">
        <v>0</v>
      </c>
      <c r="E165" s="64">
        <f>IF(C165=0,0,D165/C165*1000)</f>
        <v>0</v>
      </c>
      <c r="F165" s="63">
        <v>0</v>
      </c>
      <c r="G165" s="108">
        <v>0</v>
      </c>
      <c r="H165" s="64">
        <f t="shared" si="1504"/>
        <v>0</v>
      </c>
      <c r="I165" s="63">
        <v>0</v>
      </c>
      <c r="J165" s="108">
        <v>0</v>
      </c>
      <c r="K165" s="64">
        <f t="shared" si="1505"/>
        <v>0</v>
      </c>
      <c r="L165" s="63">
        <v>0</v>
      </c>
      <c r="M165" s="108">
        <v>0</v>
      </c>
      <c r="N165" s="64">
        <f t="shared" si="1506"/>
        <v>0</v>
      </c>
      <c r="O165" s="63">
        <v>0</v>
      </c>
      <c r="P165" s="108">
        <v>0</v>
      </c>
      <c r="Q165" s="64">
        <f t="shared" si="1507"/>
        <v>0</v>
      </c>
      <c r="R165" s="105"/>
      <c r="S165" s="106"/>
      <c r="T165" s="64"/>
      <c r="U165" s="105">
        <v>0.2112</v>
      </c>
      <c r="V165" s="106">
        <v>8.9909999999999997</v>
      </c>
      <c r="W165" s="64">
        <f t="shared" si="1508"/>
        <v>42571.022727272728</v>
      </c>
      <c r="X165" s="63">
        <v>0</v>
      </c>
      <c r="Y165" s="108">
        <v>0</v>
      </c>
      <c r="Z165" s="64">
        <f t="shared" si="1509"/>
        <v>0</v>
      </c>
      <c r="AA165" s="105">
        <v>11.062479999999999</v>
      </c>
      <c r="AB165" s="106">
        <v>83.933999999999997</v>
      </c>
      <c r="AC165" s="64">
        <f t="shared" si="1510"/>
        <v>7587.2679543827435</v>
      </c>
      <c r="AD165" s="63">
        <v>0</v>
      </c>
      <c r="AE165" s="108">
        <v>0</v>
      </c>
      <c r="AF165" s="64">
        <f t="shared" si="1511"/>
        <v>0</v>
      </c>
      <c r="AG165" s="63">
        <v>0</v>
      </c>
      <c r="AH165" s="108">
        <v>0</v>
      </c>
      <c r="AI165" s="64">
        <f t="shared" si="1512"/>
        <v>0</v>
      </c>
      <c r="AJ165" s="63">
        <v>0</v>
      </c>
      <c r="AK165" s="108">
        <v>0</v>
      </c>
      <c r="AL165" s="64">
        <f t="shared" si="1513"/>
        <v>0</v>
      </c>
      <c r="AM165" s="63">
        <v>0</v>
      </c>
      <c r="AN165" s="108">
        <v>0</v>
      </c>
      <c r="AO165" s="64">
        <f t="shared" si="1514"/>
        <v>0</v>
      </c>
      <c r="AP165" s="63">
        <v>0</v>
      </c>
      <c r="AQ165" s="108">
        <v>0</v>
      </c>
      <c r="AR165" s="64">
        <f t="shared" si="1515"/>
        <v>0</v>
      </c>
      <c r="AS165" s="63">
        <v>0</v>
      </c>
      <c r="AT165" s="108">
        <v>0</v>
      </c>
      <c r="AU165" s="64">
        <f t="shared" si="1516"/>
        <v>0</v>
      </c>
      <c r="AV165" s="63">
        <v>0</v>
      </c>
      <c r="AW165" s="108">
        <v>0</v>
      </c>
      <c r="AX165" s="64">
        <f t="shared" si="1517"/>
        <v>0</v>
      </c>
      <c r="AY165" s="63">
        <v>0</v>
      </c>
      <c r="AZ165" s="108">
        <v>0</v>
      </c>
      <c r="BA165" s="64">
        <f t="shared" si="1518"/>
        <v>0</v>
      </c>
      <c r="BB165" s="63">
        <v>0</v>
      </c>
      <c r="BC165" s="108">
        <v>0</v>
      </c>
      <c r="BD165" s="64">
        <f t="shared" si="1519"/>
        <v>0</v>
      </c>
      <c r="BE165" s="63"/>
      <c r="BF165" s="108"/>
      <c r="BG165" s="64"/>
      <c r="BH165" s="63">
        <v>0</v>
      </c>
      <c r="BI165" s="108">
        <v>0</v>
      </c>
      <c r="BJ165" s="64">
        <f t="shared" si="1520"/>
        <v>0</v>
      </c>
      <c r="BK165" s="63">
        <v>0</v>
      </c>
      <c r="BL165" s="108">
        <v>0</v>
      </c>
      <c r="BM165" s="64">
        <f t="shared" si="1521"/>
        <v>0</v>
      </c>
      <c r="BN165" s="63">
        <v>0</v>
      </c>
      <c r="BO165" s="108">
        <v>0</v>
      </c>
      <c r="BP165" s="64">
        <f t="shared" si="1522"/>
        <v>0</v>
      </c>
      <c r="BQ165" s="63"/>
      <c r="BR165" s="108"/>
      <c r="BS165" s="64"/>
      <c r="BT165" s="63">
        <v>0</v>
      </c>
      <c r="BU165" s="108">
        <v>0</v>
      </c>
      <c r="BV165" s="64">
        <f t="shared" si="1523"/>
        <v>0</v>
      </c>
      <c r="BW165" s="63">
        <v>0</v>
      </c>
      <c r="BX165" s="108">
        <v>0</v>
      </c>
      <c r="BY165" s="64">
        <f t="shared" si="1524"/>
        <v>0</v>
      </c>
      <c r="BZ165" s="105"/>
      <c r="CA165" s="106"/>
      <c r="CB165" s="64"/>
      <c r="CC165" s="105">
        <v>9.54068</v>
      </c>
      <c r="CD165" s="106">
        <v>302.77</v>
      </c>
      <c r="CE165" s="64">
        <f t="shared" si="1525"/>
        <v>31734.635267087877</v>
      </c>
      <c r="CF165" s="63">
        <v>0</v>
      </c>
      <c r="CG165" s="108">
        <v>0</v>
      </c>
      <c r="CH165" s="64">
        <f t="shared" si="1526"/>
        <v>0</v>
      </c>
      <c r="CI165" s="63">
        <v>0</v>
      </c>
      <c r="CJ165" s="108">
        <v>0</v>
      </c>
      <c r="CK165" s="64">
        <f t="shared" si="1527"/>
        <v>0</v>
      </c>
      <c r="CL165" s="63">
        <v>0</v>
      </c>
      <c r="CM165" s="108">
        <v>0</v>
      </c>
      <c r="CN165" s="64">
        <f t="shared" si="1528"/>
        <v>0</v>
      </c>
      <c r="CO165" s="63">
        <v>0</v>
      </c>
      <c r="CP165" s="108">
        <v>0</v>
      </c>
      <c r="CQ165" s="64">
        <f t="shared" si="1529"/>
        <v>0</v>
      </c>
      <c r="CR165" s="63">
        <v>0</v>
      </c>
      <c r="CS165" s="108">
        <v>0</v>
      </c>
      <c r="CT165" s="64">
        <f t="shared" si="1530"/>
        <v>0</v>
      </c>
      <c r="CU165" s="63">
        <v>0</v>
      </c>
      <c r="CV165" s="108">
        <v>0</v>
      </c>
      <c r="CW165" s="64">
        <f t="shared" si="1531"/>
        <v>0</v>
      </c>
      <c r="CX165" s="63">
        <v>0</v>
      </c>
      <c r="CY165" s="108">
        <v>0</v>
      </c>
      <c r="CZ165" s="64">
        <f t="shared" si="1532"/>
        <v>0</v>
      </c>
      <c r="DA165" s="63">
        <v>0</v>
      </c>
      <c r="DB165" s="108">
        <v>0</v>
      </c>
      <c r="DC165" s="64">
        <f t="shared" si="1533"/>
        <v>0</v>
      </c>
      <c r="DD165" s="63">
        <v>0</v>
      </c>
      <c r="DE165" s="108">
        <v>0</v>
      </c>
      <c r="DF165" s="64">
        <f t="shared" si="1534"/>
        <v>0</v>
      </c>
      <c r="DG165" s="63">
        <v>0</v>
      </c>
      <c r="DH165" s="108">
        <v>0</v>
      </c>
      <c r="DI165" s="64">
        <f t="shared" si="1535"/>
        <v>0</v>
      </c>
      <c r="DJ165" s="63">
        <v>0</v>
      </c>
      <c r="DK165" s="108">
        <v>0</v>
      </c>
      <c r="DL165" s="64">
        <f t="shared" si="1536"/>
        <v>0</v>
      </c>
      <c r="DM165" s="63">
        <v>0</v>
      </c>
      <c r="DN165" s="108">
        <v>0</v>
      </c>
      <c r="DO165" s="64">
        <f t="shared" si="1537"/>
        <v>0</v>
      </c>
      <c r="DP165" s="63">
        <v>0</v>
      </c>
      <c r="DQ165" s="108">
        <v>0</v>
      </c>
      <c r="DR165" s="64">
        <f t="shared" si="1538"/>
        <v>0</v>
      </c>
      <c r="DS165" s="63">
        <v>0</v>
      </c>
      <c r="DT165" s="108">
        <v>0</v>
      </c>
      <c r="DU165" s="64">
        <f t="shared" si="1539"/>
        <v>0</v>
      </c>
      <c r="DV165" s="63">
        <v>0</v>
      </c>
      <c r="DW165" s="108">
        <v>0</v>
      </c>
      <c r="DX165" s="64">
        <f t="shared" si="1540"/>
        <v>0</v>
      </c>
      <c r="DY165" s="63">
        <v>0</v>
      </c>
      <c r="DZ165" s="108">
        <v>0</v>
      </c>
      <c r="EA165" s="64">
        <f t="shared" si="1541"/>
        <v>0</v>
      </c>
      <c r="EB165" s="63">
        <v>0</v>
      </c>
      <c r="EC165" s="108">
        <v>0</v>
      </c>
      <c r="ED165" s="64">
        <f t="shared" si="1542"/>
        <v>0</v>
      </c>
      <c r="EE165" s="63">
        <v>0</v>
      </c>
      <c r="EF165" s="108">
        <v>0</v>
      </c>
      <c r="EG165" s="64">
        <f t="shared" si="1543"/>
        <v>0</v>
      </c>
      <c r="EH165" s="63">
        <v>0</v>
      </c>
      <c r="EI165" s="108">
        <v>0</v>
      </c>
      <c r="EJ165" s="64">
        <f t="shared" si="1544"/>
        <v>0</v>
      </c>
      <c r="EK165" s="63">
        <v>0</v>
      </c>
      <c r="EL165" s="108">
        <v>0</v>
      </c>
      <c r="EM165" s="64">
        <f t="shared" si="1545"/>
        <v>0</v>
      </c>
      <c r="EN165" s="63">
        <v>0</v>
      </c>
      <c r="EO165" s="108">
        <v>0</v>
      </c>
      <c r="EP165" s="64">
        <f t="shared" si="1546"/>
        <v>0</v>
      </c>
      <c r="EQ165" s="63">
        <v>0</v>
      </c>
      <c r="ER165" s="108">
        <v>0</v>
      </c>
      <c r="ES165" s="64">
        <f t="shared" si="1547"/>
        <v>0</v>
      </c>
      <c r="ET165" s="105">
        <v>16.979779999999998</v>
      </c>
      <c r="EU165" s="106">
        <v>662.45299999999997</v>
      </c>
      <c r="EV165" s="64">
        <f t="shared" si="1548"/>
        <v>39014.227510603785</v>
      </c>
      <c r="EW165" s="63">
        <v>0</v>
      </c>
      <c r="EX165" s="108">
        <v>0</v>
      </c>
      <c r="EY165" s="64">
        <f t="shared" si="1549"/>
        <v>0</v>
      </c>
      <c r="EZ165" s="63"/>
      <c r="FA165" s="108"/>
      <c r="FB165" s="64"/>
      <c r="FC165" s="63">
        <v>0</v>
      </c>
      <c r="FD165" s="108">
        <v>0</v>
      </c>
      <c r="FE165" s="64">
        <f t="shared" si="1550"/>
        <v>0</v>
      </c>
      <c r="FF165" s="105">
        <v>7.4689999999999993E-2</v>
      </c>
      <c r="FG165" s="106">
        <v>1.5820000000000001</v>
      </c>
      <c r="FH165" s="64">
        <f t="shared" si="1551"/>
        <v>21180.880974695414</v>
      </c>
      <c r="FI165" s="63">
        <v>0</v>
      </c>
      <c r="FJ165" s="108">
        <v>0</v>
      </c>
      <c r="FK165" s="64">
        <f t="shared" si="1552"/>
        <v>0</v>
      </c>
      <c r="FL165" s="63">
        <v>0</v>
      </c>
      <c r="FM165" s="108">
        <v>0</v>
      </c>
      <c r="FN165" s="64">
        <f t="shared" si="1553"/>
        <v>0</v>
      </c>
      <c r="FO165" s="63">
        <v>0</v>
      </c>
      <c r="FP165" s="108">
        <v>0</v>
      </c>
      <c r="FQ165" s="64">
        <f t="shared" si="1554"/>
        <v>0</v>
      </c>
      <c r="FR165" s="105">
        <v>4.0659999999999998</v>
      </c>
      <c r="FS165" s="106">
        <v>155.06299999999999</v>
      </c>
      <c r="FT165" s="64">
        <f t="shared" si="1555"/>
        <v>38136.497786522377</v>
      </c>
      <c r="FU165" s="105">
        <v>1.9972999999999999</v>
      </c>
      <c r="FV165" s="106">
        <v>81.536000000000001</v>
      </c>
      <c r="FW165" s="64">
        <f t="shared" si="1556"/>
        <v>40823.111200120169</v>
      </c>
      <c r="FX165" s="105">
        <v>20.0701</v>
      </c>
      <c r="FY165" s="106">
        <v>2022.0619999999999</v>
      </c>
      <c r="FZ165" s="64">
        <f t="shared" si="1557"/>
        <v>100749.97135041679</v>
      </c>
      <c r="GA165" s="63">
        <v>0</v>
      </c>
      <c r="GB165" s="108">
        <v>0</v>
      </c>
      <c r="GC165" s="64">
        <f t="shared" si="1558"/>
        <v>0</v>
      </c>
      <c r="GD165" s="63">
        <v>0</v>
      </c>
      <c r="GE165" s="108">
        <v>0</v>
      </c>
      <c r="GF165" s="64">
        <f t="shared" si="1559"/>
        <v>0</v>
      </c>
      <c r="GG165" s="63">
        <v>0</v>
      </c>
      <c r="GH165" s="108">
        <v>0</v>
      </c>
      <c r="GI165" s="64">
        <f t="shared" si="1560"/>
        <v>0</v>
      </c>
      <c r="GJ165" s="105">
        <v>0.25750000000000001</v>
      </c>
      <c r="GK165" s="106">
        <v>20.148</v>
      </c>
      <c r="GL165" s="64">
        <f t="shared" si="1561"/>
        <v>78244.66019417475</v>
      </c>
      <c r="GM165" s="63">
        <v>0</v>
      </c>
      <c r="GN165" s="108">
        <v>0</v>
      </c>
      <c r="GO165" s="64">
        <f t="shared" si="1562"/>
        <v>0</v>
      </c>
      <c r="GP165" s="63">
        <v>0</v>
      </c>
      <c r="GQ165" s="108">
        <v>0</v>
      </c>
      <c r="GR165" s="64">
        <f t="shared" si="1563"/>
        <v>0</v>
      </c>
      <c r="GS165" s="63">
        <v>0</v>
      </c>
      <c r="GT165" s="108">
        <v>0</v>
      </c>
      <c r="GU165" s="64">
        <f t="shared" si="1564"/>
        <v>0</v>
      </c>
      <c r="GV165" s="63">
        <v>0</v>
      </c>
      <c r="GW165" s="108">
        <v>0</v>
      </c>
      <c r="GX165" s="64">
        <f t="shared" si="1565"/>
        <v>0</v>
      </c>
      <c r="GY165" s="105">
        <v>7.3900000000000007E-2</v>
      </c>
      <c r="GZ165" s="106">
        <v>2.9</v>
      </c>
      <c r="HA165" s="64">
        <f t="shared" si="1566"/>
        <v>39242.219215155608</v>
      </c>
      <c r="HB165" s="63">
        <v>0</v>
      </c>
      <c r="HC165" s="108">
        <v>0</v>
      </c>
      <c r="HD165" s="64">
        <f t="shared" si="1567"/>
        <v>0</v>
      </c>
      <c r="HE165" s="63">
        <v>0</v>
      </c>
      <c r="HF165" s="108">
        <v>0</v>
      </c>
      <c r="HG165" s="64">
        <f t="shared" si="1568"/>
        <v>0</v>
      </c>
      <c r="HH165" s="63">
        <v>0</v>
      </c>
      <c r="HI165" s="108">
        <v>0</v>
      </c>
      <c r="HJ165" s="64">
        <f t="shared" si="1569"/>
        <v>0</v>
      </c>
      <c r="HK165" s="105">
        <v>308.31</v>
      </c>
      <c r="HL165" s="106">
        <v>10273.799000000001</v>
      </c>
      <c r="HM165" s="64">
        <f t="shared" si="1570"/>
        <v>33322.950926016027</v>
      </c>
      <c r="HN165" s="63">
        <v>0</v>
      </c>
      <c r="HO165" s="108">
        <v>0</v>
      </c>
      <c r="HP165" s="64">
        <f t="shared" si="1571"/>
        <v>0</v>
      </c>
      <c r="HQ165" s="105">
        <v>0.55542999999999998</v>
      </c>
      <c r="HR165" s="106">
        <v>45.231999999999999</v>
      </c>
      <c r="HS165" s="64">
        <f t="shared" si="1572"/>
        <v>81436.004537025365</v>
      </c>
      <c r="HT165" s="63">
        <v>0</v>
      </c>
      <c r="HU165" s="108">
        <v>0</v>
      </c>
      <c r="HV165" s="64">
        <f t="shared" si="1573"/>
        <v>0</v>
      </c>
      <c r="HW165" s="63">
        <v>0</v>
      </c>
      <c r="HX165" s="108">
        <v>0</v>
      </c>
      <c r="HY165" s="64">
        <f t="shared" si="1574"/>
        <v>0</v>
      </c>
      <c r="HZ165" s="63">
        <v>0</v>
      </c>
      <c r="IA165" s="108">
        <v>0</v>
      </c>
      <c r="IB165" s="64">
        <f t="shared" si="1575"/>
        <v>0</v>
      </c>
      <c r="IC165" s="63">
        <v>0</v>
      </c>
      <c r="ID165" s="108">
        <v>0</v>
      </c>
      <c r="IE165" s="64">
        <f t="shared" si="1576"/>
        <v>0</v>
      </c>
      <c r="IF165" s="63">
        <v>0</v>
      </c>
      <c r="IG165" s="108">
        <v>0</v>
      </c>
      <c r="IH165" s="64">
        <f t="shared" si="1577"/>
        <v>0</v>
      </c>
      <c r="II165" s="63">
        <v>0</v>
      </c>
      <c r="IJ165" s="108">
        <v>0</v>
      </c>
      <c r="IK165" s="64">
        <f t="shared" si="1578"/>
        <v>0</v>
      </c>
      <c r="IL165" s="63">
        <v>0</v>
      </c>
      <c r="IM165" s="108">
        <v>0</v>
      </c>
      <c r="IN165" s="64">
        <f t="shared" si="1579"/>
        <v>0</v>
      </c>
      <c r="IO165" s="63">
        <v>0</v>
      </c>
      <c r="IP165" s="108">
        <v>0</v>
      </c>
      <c r="IQ165" s="64">
        <f t="shared" si="1580"/>
        <v>0</v>
      </c>
      <c r="IR165" s="63">
        <v>0</v>
      </c>
      <c r="IS165" s="108">
        <v>0</v>
      </c>
      <c r="IT165" s="64">
        <f t="shared" si="1581"/>
        <v>0</v>
      </c>
      <c r="IU165" s="63">
        <v>0</v>
      </c>
      <c r="IV165" s="108">
        <v>0</v>
      </c>
      <c r="IW165" s="64">
        <f t="shared" si="1582"/>
        <v>0</v>
      </c>
      <c r="IX165" s="63">
        <v>0</v>
      </c>
      <c r="IY165" s="108">
        <v>0</v>
      </c>
      <c r="IZ165" s="64">
        <f t="shared" si="1583"/>
        <v>0</v>
      </c>
      <c r="JA165" s="63">
        <v>0</v>
      </c>
      <c r="JB165" s="108">
        <v>0</v>
      </c>
      <c r="JC165" s="64">
        <f t="shared" si="1584"/>
        <v>0</v>
      </c>
      <c r="JD165" s="63">
        <v>0</v>
      </c>
      <c r="JE165" s="108">
        <v>0</v>
      </c>
      <c r="JF165" s="64">
        <f t="shared" si="1585"/>
        <v>0</v>
      </c>
      <c r="JG165" s="63">
        <v>0</v>
      </c>
      <c r="JH165" s="108">
        <v>0</v>
      </c>
      <c r="JI165" s="64">
        <f t="shared" si="1586"/>
        <v>0</v>
      </c>
      <c r="JJ165" s="63">
        <v>0</v>
      </c>
      <c r="JK165" s="108">
        <v>0</v>
      </c>
      <c r="JL165" s="64">
        <f t="shared" si="1587"/>
        <v>0</v>
      </c>
      <c r="JM165" s="105">
        <v>74.374949999999998</v>
      </c>
      <c r="JN165" s="106">
        <v>2757.6680000000001</v>
      </c>
      <c r="JO165" s="64">
        <f t="shared" si="1588"/>
        <v>37077.914001958998</v>
      </c>
      <c r="JP165" s="63">
        <v>0</v>
      </c>
      <c r="JQ165" s="108">
        <v>0</v>
      </c>
      <c r="JR165" s="64">
        <f t="shared" si="1589"/>
        <v>0</v>
      </c>
      <c r="JS165" s="63">
        <v>0</v>
      </c>
      <c r="JT165" s="108">
        <v>0</v>
      </c>
      <c r="JU165" s="64">
        <f t="shared" si="1590"/>
        <v>0</v>
      </c>
      <c r="JV165" s="63">
        <v>4.1310000000000002</v>
      </c>
      <c r="JW165" s="108">
        <v>136.17500000000001</v>
      </c>
      <c r="JX165" s="64">
        <f t="shared" si="1591"/>
        <v>32964.173323650451</v>
      </c>
      <c r="JY165" s="63">
        <v>0</v>
      </c>
      <c r="JZ165" s="108">
        <v>0</v>
      </c>
      <c r="KA165" s="64">
        <f t="shared" si="1592"/>
        <v>0</v>
      </c>
      <c r="KB165" s="105">
        <v>0.26750999999999997</v>
      </c>
      <c r="KC165" s="106">
        <v>7.9470000000000001</v>
      </c>
      <c r="KD165" s="64">
        <f t="shared" si="1593"/>
        <v>29707.300661657511</v>
      </c>
      <c r="KE165" s="105">
        <v>2E-3</v>
      </c>
      <c r="KF165" s="106">
        <v>0.57599999999999996</v>
      </c>
      <c r="KG165" s="64">
        <f t="shared" si="1594"/>
        <v>288000</v>
      </c>
      <c r="KH165" s="11" t="e">
        <f>F165+I165+L165+AM165+AS165+BB165+BH165+#REF!+BN165+BT165+BW165+CF165+CI165+DA165+DD165+DG165+DP165+DS165+DV165+EH165+EK165+EQ165+GD165+EW165+FC165+FF165+FL165+FR165+AG165+FU165+FX165+GA165+GG165+GV165+GY165+HH165+HN165+HQ165+HW165+IL165+IR165+IU165+JJ165+JM165+JP165+JS165+JV165+JY165+KB165+KE165+DJ165+CC165+AA165+AJ165+ET165+FI165+JD165+AD165+AY165+CX165+U165+II165+GM165+O165+CO165+AP165+HT165+GP165+HB165+JG165+C165+IF165+HK165+GS165+HZ165+EN165+GJ165+CU165+X165+IO165+DM165+EE165+AV165</f>
        <v>#REF!</v>
      </c>
      <c r="KI165" s="21" t="e">
        <f>G165+J165+M165+AN165+AT165+BC165+BI165+#REF!+BO165+BU165+BX165+CG165+CJ165+DB165+DE165+DH165+DQ165+DT165+DW165+EI165+EL165+ER165+GE165+EX165+FD165+FG165+FM165+FS165+AH165+FV165+FY165+GB165+GH165+GW165+GZ165+HI165+HO165+HR165+HX165+IM165+IS165+IV165+JK165+JN165+JQ165+JT165+JW165+JZ165+KC165+KF165+DK165+CD165+AB165+AK165+EU165+FJ165+JE165+AE165+AZ165+CY165+V165+IJ165+GN165+P165+CP165+AQ165+HU165+GQ165+HC165+JH165+D165+IG165+HL165+GT165+IA165+EO165+GK165+CV165+Y165+IP165+DN165+EF165+AW165</f>
        <v>#REF!</v>
      </c>
    </row>
    <row r="166" spans="1:295" x14ac:dyDescent="0.3">
      <c r="A166" s="57">
        <v>2021</v>
      </c>
      <c r="B166" s="64" t="s">
        <v>9</v>
      </c>
      <c r="C166" s="63">
        <v>0</v>
      </c>
      <c r="D166" s="108">
        <v>0</v>
      </c>
      <c r="E166" s="64">
        <f t="shared" ref="E166:E173" si="1596">IF(C166=0,0,D166/C166*1000)</f>
        <v>0</v>
      </c>
      <c r="F166" s="63">
        <v>0</v>
      </c>
      <c r="G166" s="108">
        <v>0</v>
      </c>
      <c r="H166" s="64">
        <f t="shared" si="1504"/>
        <v>0</v>
      </c>
      <c r="I166" s="63">
        <v>0</v>
      </c>
      <c r="J166" s="108">
        <v>0</v>
      </c>
      <c r="K166" s="64">
        <f t="shared" si="1505"/>
        <v>0</v>
      </c>
      <c r="L166" s="63">
        <v>0</v>
      </c>
      <c r="M166" s="108">
        <v>0</v>
      </c>
      <c r="N166" s="64">
        <f t="shared" si="1506"/>
        <v>0</v>
      </c>
      <c r="O166" s="63">
        <v>0</v>
      </c>
      <c r="P166" s="108">
        <v>0</v>
      </c>
      <c r="Q166" s="64">
        <f t="shared" si="1507"/>
        <v>0</v>
      </c>
      <c r="R166" s="63"/>
      <c r="S166" s="108"/>
      <c r="T166" s="64"/>
      <c r="U166" s="63">
        <v>0</v>
      </c>
      <c r="V166" s="108">
        <v>0</v>
      </c>
      <c r="W166" s="64">
        <f t="shared" si="1508"/>
        <v>0</v>
      </c>
      <c r="X166" s="63">
        <v>0</v>
      </c>
      <c r="Y166" s="108">
        <v>0</v>
      </c>
      <c r="Z166" s="64">
        <f t="shared" si="1509"/>
        <v>0</v>
      </c>
      <c r="AA166" s="110">
        <v>11.797879999999999</v>
      </c>
      <c r="AB166" s="111">
        <v>82.813000000000002</v>
      </c>
      <c r="AC166" s="64">
        <f t="shared" si="1510"/>
        <v>7019.3119441798026</v>
      </c>
      <c r="AD166" s="63">
        <v>0</v>
      </c>
      <c r="AE166" s="108">
        <v>0</v>
      </c>
      <c r="AF166" s="64">
        <f t="shared" si="1511"/>
        <v>0</v>
      </c>
      <c r="AG166" s="63">
        <v>0</v>
      </c>
      <c r="AH166" s="108">
        <v>0</v>
      </c>
      <c r="AI166" s="64">
        <f t="shared" si="1512"/>
        <v>0</v>
      </c>
      <c r="AJ166" s="63">
        <v>0</v>
      </c>
      <c r="AK166" s="108">
        <v>0</v>
      </c>
      <c r="AL166" s="64">
        <f t="shared" si="1513"/>
        <v>0</v>
      </c>
      <c r="AM166" s="63">
        <v>0</v>
      </c>
      <c r="AN166" s="108">
        <v>0</v>
      </c>
      <c r="AO166" s="64">
        <f t="shared" si="1514"/>
        <v>0</v>
      </c>
      <c r="AP166" s="63">
        <v>0</v>
      </c>
      <c r="AQ166" s="108">
        <v>0</v>
      </c>
      <c r="AR166" s="64">
        <f t="shared" si="1515"/>
        <v>0</v>
      </c>
      <c r="AS166" s="63">
        <v>0</v>
      </c>
      <c r="AT166" s="108">
        <v>0</v>
      </c>
      <c r="AU166" s="64">
        <f t="shared" si="1516"/>
        <v>0</v>
      </c>
      <c r="AV166" s="63">
        <v>0</v>
      </c>
      <c r="AW166" s="108">
        <v>0</v>
      </c>
      <c r="AX166" s="64">
        <f t="shared" si="1517"/>
        <v>0</v>
      </c>
      <c r="AY166" s="63">
        <v>0</v>
      </c>
      <c r="AZ166" s="108">
        <v>0</v>
      </c>
      <c r="BA166" s="64">
        <f t="shared" si="1518"/>
        <v>0</v>
      </c>
      <c r="BB166" s="63">
        <v>0</v>
      </c>
      <c r="BC166" s="108">
        <v>0</v>
      </c>
      <c r="BD166" s="64">
        <f t="shared" si="1519"/>
        <v>0</v>
      </c>
      <c r="BE166" s="63"/>
      <c r="BF166" s="108"/>
      <c r="BG166" s="64"/>
      <c r="BH166" s="63">
        <v>0</v>
      </c>
      <c r="BI166" s="108">
        <v>0</v>
      </c>
      <c r="BJ166" s="64">
        <f t="shared" si="1520"/>
        <v>0</v>
      </c>
      <c r="BK166" s="110">
        <v>9.1663799999999984</v>
      </c>
      <c r="BL166" s="111">
        <v>248.16</v>
      </c>
      <c r="BM166" s="64">
        <f t="shared" si="1521"/>
        <v>27072.846641749529</v>
      </c>
      <c r="BN166" s="63">
        <v>0</v>
      </c>
      <c r="BO166" s="108">
        <v>0</v>
      </c>
      <c r="BP166" s="64">
        <f t="shared" si="1522"/>
        <v>0</v>
      </c>
      <c r="BQ166" s="63"/>
      <c r="BR166" s="108"/>
      <c r="BS166" s="64"/>
      <c r="BT166" s="63">
        <v>0</v>
      </c>
      <c r="BU166" s="108">
        <v>0</v>
      </c>
      <c r="BV166" s="64">
        <f t="shared" si="1523"/>
        <v>0</v>
      </c>
      <c r="BW166" s="63">
        <v>0</v>
      </c>
      <c r="BX166" s="108">
        <v>0</v>
      </c>
      <c r="BY166" s="64">
        <f t="shared" si="1524"/>
        <v>0</v>
      </c>
      <c r="BZ166" s="110"/>
      <c r="CA166" s="111"/>
      <c r="CB166" s="64"/>
      <c r="CC166" s="110">
        <v>11.269629999999999</v>
      </c>
      <c r="CD166" s="111">
        <v>260.60000000000002</v>
      </c>
      <c r="CE166" s="64">
        <f t="shared" si="1525"/>
        <v>23124.095467198127</v>
      </c>
      <c r="CF166" s="63">
        <v>0</v>
      </c>
      <c r="CG166" s="108">
        <v>0</v>
      </c>
      <c r="CH166" s="64">
        <f t="shared" si="1526"/>
        <v>0</v>
      </c>
      <c r="CI166" s="63">
        <v>0</v>
      </c>
      <c r="CJ166" s="108">
        <v>0</v>
      </c>
      <c r="CK166" s="64">
        <f t="shared" si="1527"/>
        <v>0</v>
      </c>
      <c r="CL166" s="63">
        <v>0</v>
      </c>
      <c r="CM166" s="108">
        <v>0</v>
      </c>
      <c r="CN166" s="64">
        <f t="shared" si="1528"/>
        <v>0</v>
      </c>
      <c r="CO166" s="63">
        <v>0</v>
      </c>
      <c r="CP166" s="108">
        <v>0</v>
      </c>
      <c r="CQ166" s="64">
        <f t="shared" si="1529"/>
        <v>0</v>
      </c>
      <c r="CR166" s="63">
        <v>0</v>
      </c>
      <c r="CS166" s="108">
        <v>0</v>
      </c>
      <c r="CT166" s="64">
        <f t="shared" si="1530"/>
        <v>0</v>
      </c>
      <c r="CU166" s="63">
        <v>0</v>
      </c>
      <c r="CV166" s="108">
        <v>0</v>
      </c>
      <c r="CW166" s="64">
        <f t="shared" si="1531"/>
        <v>0</v>
      </c>
      <c r="CX166" s="63">
        <v>0</v>
      </c>
      <c r="CY166" s="108">
        <v>0</v>
      </c>
      <c r="CZ166" s="64">
        <f t="shared" si="1532"/>
        <v>0</v>
      </c>
      <c r="DA166" s="110">
        <v>0.18</v>
      </c>
      <c r="DB166" s="111">
        <v>7.5979999999999999</v>
      </c>
      <c r="DC166" s="64">
        <f t="shared" si="1533"/>
        <v>42211.111111111109</v>
      </c>
      <c r="DD166" s="63">
        <v>0</v>
      </c>
      <c r="DE166" s="108">
        <v>0</v>
      </c>
      <c r="DF166" s="64">
        <f t="shared" si="1534"/>
        <v>0</v>
      </c>
      <c r="DG166" s="63">
        <v>0</v>
      </c>
      <c r="DH166" s="108">
        <v>0</v>
      </c>
      <c r="DI166" s="64">
        <f t="shared" si="1535"/>
        <v>0</v>
      </c>
      <c r="DJ166" s="63">
        <v>0</v>
      </c>
      <c r="DK166" s="108">
        <v>0</v>
      </c>
      <c r="DL166" s="64">
        <f t="shared" si="1536"/>
        <v>0</v>
      </c>
      <c r="DM166" s="63">
        <v>0</v>
      </c>
      <c r="DN166" s="108">
        <v>0</v>
      </c>
      <c r="DO166" s="64">
        <f t="shared" si="1537"/>
        <v>0</v>
      </c>
      <c r="DP166" s="63">
        <v>0</v>
      </c>
      <c r="DQ166" s="108">
        <v>0</v>
      </c>
      <c r="DR166" s="64">
        <f t="shared" si="1538"/>
        <v>0</v>
      </c>
      <c r="DS166" s="63">
        <v>0</v>
      </c>
      <c r="DT166" s="108">
        <v>0</v>
      </c>
      <c r="DU166" s="64">
        <f t="shared" si="1539"/>
        <v>0</v>
      </c>
      <c r="DV166" s="63">
        <v>0</v>
      </c>
      <c r="DW166" s="108">
        <v>0</v>
      </c>
      <c r="DX166" s="64">
        <f t="shared" si="1540"/>
        <v>0</v>
      </c>
      <c r="DY166" s="63">
        <v>0</v>
      </c>
      <c r="DZ166" s="108">
        <v>0</v>
      </c>
      <c r="EA166" s="64">
        <f t="shared" si="1541"/>
        <v>0</v>
      </c>
      <c r="EB166" s="63">
        <v>0</v>
      </c>
      <c r="EC166" s="108">
        <v>0</v>
      </c>
      <c r="ED166" s="64">
        <f t="shared" si="1542"/>
        <v>0</v>
      </c>
      <c r="EE166" s="63">
        <v>0</v>
      </c>
      <c r="EF166" s="108">
        <v>0</v>
      </c>
      <c r="EG166" s="64">
        <f t="shared" si="1543"/>
        <v>0</v>
      </c>
      <c r="EH166" s="63">
        <v>0</v>
      </c>
      <c r="EI166" s="108">
        <v>0</v>
      </c>
      <c r="EJ166" s="64">
        <f t="shared" si="1544"/>
        <v>0</v>
      </c>
      <c r="EK166" s="63">
        <v>0</v>
      </c>
      <c r="EL166" s="108">
        <v>0</v>
      </c>
      <c r="EM166" s="64">
        <f t="shared" si="1545"/>
        <v>0</v>
      </c>
      <c r="EN166" s="63">
        <v>0</v>
      </c>
      <c r="EO166" s="108">
        <v>0</v>
      </c>
      <c r="EP166" s="64">
        <f t="shared" si="1546"/>
        <v>0</v>
      </c>
      <c r="EQ166" s="63">
        <v>0</v>
      </c>
      <c r="ER166" s="108">
        <v>0</v>
      </c>
      <c r="ES166" s="64">
        <f t="shared" si="1547"/>
        <v>0</v>
      </c>
      <c r="ET166" s="110">
        <v>6.7861899999999995</v>
      </c>
      <c r="EU166" s="111">
        <v>454.86500000000001</v>
      </c>
      <c r="EV166" s="64">
        <f t="shared" si="1548"/>
        <v>67028.037823874663</v>
      </c>
      <c r="EW166" s="63">
        <v>0</v>
      </c>
      <c r="EX166" s="108">
        <v>0</v>
      </c>
      <c r="EY166" s="64">
        <f t="shared" si="1549"/>
        <v>0</v>
      </c>
      <c r="EZ166" s="63"/>
      <c r="FA166" s="108"/>
      <c r="FB166" s="64"/>
      <c r="FC166" s="63">
        <v>0</v>
      </c>
      <c r="FD166" s="108">
        <v>0</v>
      </c>
      <c r="FE166" s="64">
        <f t="shared" si="1550"/>
        <v>0</v>
      </c>
      <c r="FF166" s="110">
        <v>0.38613999999999998</v>
      </c>
      <c r="FG166" s="111">
        <v>5.5949999999999998</v>
      </c>
      <c r="FH166" s="64">
        <f>IF(FF166=0,0,FG166/FF166*1000)</f>
        <v>14489.563370798156</v>
      </c>
      <c r="FI166" s="110">
        <v>0.37245</v>
      </c>
      <c r="FJ166" s="111">
        <v>16.033999999999999</v>
      </c>
      <c r="FK166" s="64">
        <f t="shared" si="1552"/>
        <v>43050.073835414143</v>
      </c>
      <c r="FL166" s="63">
        <v>0</v>
      </c>
      <c r="FM166" s="108">
        <v>0</v>
      </c>
      <c r="FN166" s="64">
        <f t="shared" si="1553"/>
        <v>0</v>
      </c>
      <c r="FO166" s="63">
        <v>0</v>
      </c>
      <c r="FP166" s="108">
        <v>0</v>
      </c>
      <c r="FQ166" s="64">
        <f t="shared" si="1554"/>
        <v>0</v>
      </c>
      <c r="FR166" s="63">
        <v>0</v>
      </c>
      <c r="FS166" s="108">
        <v>0</v>
      </c>
      <c r="FT166" s="64">
        <f t="shared" si="1555"/>
        <v>0</v>
      </c>
      <c r="FU166" s="110">
        <v>4.4982199999999999</v>
      </c>
      <c r="FV166" s="111">
        <v>119.544</v>
      </c>
      <c r="FW166" s="64">
        <f t="shared" si="1556"/>
        <v>26575.845556686869</v>
      </c>
      <c r="FX166" s="110">
        <v>31.652619999999999</v>
      </c>
      <c r="FY166" s="111">
        <v>987.44899999999996</v>
      </c>
      <c r="FZ166" s="64">
        <f t="shared" si="1557"/>
        <v>31196.438083166577</v>
      </c>
      <c r="GA166" s="63">
        <v>0</v>
      </c>
      <c r="GB166" s="108">
        <v>0</v>
      </c>
      <c r="GC166" s="64">
        <f t="shared" si="1558"/>
        <v>0</v>
      </c>
      <c r="GD166" s="63">
        <v>0</v>
      </c>
      <c r="GE166" s="108">
        <v>0</v>
      </c>
      <c r="GF166" s="64">
        <f t="shared" si="1559"/>
        <v>0</v>
      </c>
      <c r="GG166" s="110">
        <v>52.09</v>
      </c>
      <c r="GH166" s="111">
        <v>1267.7170000000001</v>
      </c>
      <c r="GI166" s="64">
        <f t="shared" si="1560"/>
        <v>24337.051257439045</v>
      </c>
      <c r="GJ166" s="110">
        <v>0.31020999999999999</v>
      </c>
      <c r="GK166" s="111">
        <v>17.606000000000002</v>
      </c>
      <c r="GL166" s="64">
        <f t="shared" si="1561"/>
        <v>56755.101382934146</v>
      </c>
      <c r="GM166" s="63">
        <v>0</v>
      </c>
      <c r="GN166" s="108">
        <v>0</v>
      </c>
      <c r="GO166" s="64">
        <f t="shared" si="1562"/>
        <v>0</v>
      </c>
      <c r="GP166" s="63">
        <v>0</v>
      </c>
      <c r="GQ166" s="108">
        <v>0</v>
      </c>
      <c r="GR166" s="64">
        <f t="shared" si="1563"/>
        <v>0</v>
      </c>
      <c r="GS166" s="63">
        <v>0</v>
      </c>
      <c r="GT166" s="108">
        <v>0</v>
      </c>
      <c r="GU166" s="64">
        <f t="shared" si="1564"/>
        <v>0</v>
      </c>
      <c r="GV166" s="63">
        <v>0</v>
      </c>
      <c r="GW166" s="108">
        <v>0</v>
      </c>
      <c r="GX166" s="64">
        <f t="shared" si="1565"/>
        <v>0</v>
      </c>
      <c r="GY166" s="63">
        <v>0</v>
      </c>
      <c r="GZ166" s="108">
        <v>0</v>
      </c>
      <c r="HA166" s="64">
        <f t="shared" si="1566"/>
        <v>0</v>
      </c>
      <c r="HB166" s="63">
        <v>0</v>
      </c>
      <c r="HC166" s="108">
        <v>0</v>
      </c>
      <c r="HD166" s="64">
        <f t="shared" si="1567"/>
        <v>0</v>
      </c>
      <c r="HE166" s="63">
        <v>0</v>
      </c>
      <c r="HF166" s="108">
        <v>0</v>
      </c>
      <c r="HG166" s="64">
        <f t="shared" si="1568"/>
        <v>0</v>
      </c>
      <c r="HH166" s="63">
        <v>0</v>
      </c>
      <c r="HI166" s="108">
        <v>0</v>
      </c>
      <c r="HJ166" s="64">
        <f t="shared" si="1569"/>
        <v>0</v>
      </c>
      <c r="HK166" s="110">
        <v>192.58</v>
      </c>
      <c r="HL166" s="111">
        <v>6034.0010000000002</v>
      </c>
      <c r="HM166" s="64">
        <f t="shared" si="1570"/>
        <v>31332.438467130545</v>
      </c>
      <c r="HN166" s="63">
        <v>0</v>
      </c>
      <c r="HO166" s="108">
        <v>0</v>
      </c>
      <c r="HP166" s="64">
        <f t="shared" si="1571"/>
        <v>0</v>
      </c>
      <c r="HQ166" s="110">
        <v>0.71941999999999995</v>
      </c>
      <c r="HR166" s="111">
        <v>31.123999999999999</v>
      </c>
      <c r="HS166" s="64">
        <f t="shared" si="1572"/>
        <v>43262.628228295012</v>
      </c>
      <c r="HT166" s="63">
        <v>0</v>
      </c>
      <c r="HU166" s="108">
        <v>0</v>
      </c>
      <c r="HV166" s="64">
        <f t="shared" si="1573"/>
        <v>0</v>
      </c>
      <c r="HW166" s="63">
        <v>0</v>
      </c>
      <c r="HX166" s="108">
        <v>0</v>
      </c>
      <c r="HY166" s="64">
        <f t="shared" si="1574"/>
        <v>0</v>
      </c>
      <c r="HZ166" s="63">
        <v>0</v>
      </c>
      <c r="IA166" s="108">
        <v>0</v>
      </c>
      <c r="IB166" s="64">
        <f t="shared" si="1575"/>
        <v>0</v>
      </c>
      <c r="IC166" s="63">
        <v>0</v>
      </c>
      <c r="ID166" s="108">
        <v>0</v>
      </c>
      <c r="IE166" s="64">
        <f t="shared" si="1576"/>
        <v>0</v>
      </c>
      <c r="IF166" s="63">
        <v>0</v>
      </c>
      <c r="IG166" s="108">
        <v>0</v>
      </c>
      <c r="IH166" s="64">
        <f t="shared" si="1577"/>
        <v>0</v>
      </c>
      <c r="II166" s="63">
        <v>0</v>
      </c>
      <c r="IJ166" s="108">
        <v>0</v>
      </c>
      <c r="IK166" s="64">
        <f t="shared" si="1578"/>
        <v>0</v>
      </c>
      <c r="IL166" s="63">
        <v>0</v>
      </c>
      <c r="IM166" s="108">
        <v>0</v>
      </c>
      <c r="IN166" s="64">
        <f t="shared" si="1579"/>
        <v>0</v>
      </c>
      <c r="IO166" s="63">
        <v>0</v>
      </c>
      <c r="IP166" s="108">
        <v>0</v>
      </c>
      <c r="IQ166" s="64">
        <f t="shared" si="1580"/>
        <v>0</v>
      </c>
      <c r="IR166" s="63">
        <v>0</v>
      </c>
      <c r="IS166" s="108">
        <v>0</v>
      </c>
      <c r="IT166" s="64">
        <f t="shared" si="1581"/>
        <v>0</v>
      </c>
      <c r="IU166" s="63">
        <v>0</v>
      </c>
      <c r="IV166" s="108">
        <v>0</v>
      </c>
      <c r="IW166" s="64">
        <f t="shared" si="1582"/>
        <v>0</v>
      </c>
      <c r="IX166" s="63">
        <v>0</v>
      </c>
      <c r="IY166" s="108">
        <v>0</v>
      </c>
      <c r="IZ166" s="64">
        <f t="shared" si="1583"/>
        <v>0</v>
      </c>
      <c r="JA166" s="63">
        <v>0</v>
      </c>
      <c r="JB166" s="108">
        <v>0</v>
      </c>
      <c r="JC166" s="64">
        <f t="shared" si="1584"/>
        <v>0</v>
      </c>
      <c r="JD166" s="63">
        <v>0</v>
      </c>
      <c r="JE166" s="108">
        <v>0</v>
      </c>
      <c r="JF166" s="64">
        <f t="shared" si="1585"/>
        <v>0</v>
      </c>
      <c r="JG166" s="63">
        <v>0</v>
      </c>
      <c r="JH166" s="108">
        <v>0</v>
      </c>
      <c r="JI166" s="64">
        <f t="shared" si="1586"/>
        <v>0</v>
      </c>
      <c r="JJ166" s="63">
        <v>0</v>
      </c>
      <c r="JK166" s="108">
        <v>0</v>
      </c>
      <c r="JL166" s="64">
        <f t="shared" si="1587"/>
        <v>0</v>
      </c>
      <c r="JM166" s="110">
        <v>0.14886000000000002</v>
      </c>
      <c r="JN166" s="111">
        <v>8.8130000000000006</v>
      </c>
      <c r="JO166" s="64">
        <f t="shared" si="1588"/>
        <v>59203.278248018272</v>
      </c>
      <c r="JP166" s="63">
        <v>0</v>
      </c>
      <c r="JQ166" s="108">
        <v>0</v>
      </c>
      <c r="JR166" s="64">
        <f t="shared" si="1589"/>
        <v>0</v>
      </c>
      <c r="JS166" s="63">
        <v>0</v>
      </c>
      <c r="JT166" s="108">
        <v>0</v>
      </c>
      <c r="JU166" s="64">
        <f t="shared" si="1590"/>
        <v>0</v>
      </c>
      <c r="JV166" s="63">
        <v>0</v>
      </c>
      <c r="JW166" s="108">
        <v>0</v>
      </c>
      <c r="JX166" s="64">
        <f t="shared" si="1591"/>
        <v>0</v>
      </c>
      <c r="JY166" s="63">
        <v>0</v>
      </c>
      <c r="JZ166" s="108">
        <v>0</v>
      </c>
      <c r="KA166" s="64">
        <f t="shared" si="1592"/>
        <v>0</v>
      </c>
      <c r="KB166" s="110">
        <v>0.14346</v>
      </c>
      <c r="KC166" s="111">
        <v>8.2959999999999994</v>
      </c>
      <c r="KD166" s="64">
        <f t="shared" si="1593"/>
        <v>57827.965983549417</v>
      </c>
      <c r="KE166" s="110">
        <v>7.0489999999999997E-2</v>
      </c>
      <c r="KF166" s="111">
        <v>1.5640000000000001</v>
      </c>
      <c r="KG166" s="64">
        <f t="shared" si="1594"/>
        <v>22187.544332529436</v>
      </c>
      <c r="KH166" s="11" t="e">
        <f>F166+I166+L166+AM166+AS166+BB166+BH166+#REF!+BN166+BT166+BW166+CF166+CI166+DA166+DD166+DG166+DP166+DS166+DV166+EH166+EK166+EQ166+GD166+EW166+FC166+FF166+FL166+FR166+AG166+FU166+FX166+GA166+GG166+GV166+GY166+HH166+HN166+HQ166+HW166+IL166+IR166+IU166+JJ166+JM166+JP166+JS166+JV166+JY166+KB166+KE166+DJ166+CC166+AA166+AJ166+ET166+FI166+JD166+AD166+AY166+CX166+U166+II166+GM166+O166+CO166+AP166+HT166+GP166+HB166+JG166+C166+IF166+HK166+GS166+HZ166+EN166+GJ166+CU166+X166+IO166+DM166+EE166+AV166</f>
        <v>#REF!</v>
      </c>
      <c r="KI166" s="21" t="e">
        <f>G166+J166+M166+AN166+AT166+BC166+BI166+#REF!+BO166+BU166+BX166+CG166+CJ166+DB166+DE166+DH166+DQ166+DT166+DW166+EI166+EL166+ER166+GE166+EX166+FD166+FG166+FM166+FS166+AH166+FV166+FY166+GB166+GH166+GW166+GZ166+HI166+HO166+HR166+HX166+IM166+IS166+IV166+JK166+JN166+JQ166+JT166+JW166+JZ166+KC166+KF166+DK166+CD166+AB166+AK166+EU166+FJ166+JE166+AE166+AZ166+CY166+V166+IJ166+GN166+P166+CP166+AQ166+HU166+GQ166+HC166+JH166+D166+IG166+HL166+GT166+IA166+EO166+GK166+CV166+Y166+IP166+DN166+EF166+AW166</f>
        <v>#REF!</v>
      </c>
    </row>
    <row r="167" spans="1:295" x14ac:dyDescent="0.3">
      <c r="A167" s="57">
        <v>2021</v>
      </c>
      <c r="B167" s="58" t="s">
        <v>10</v>
      </c>
      <c r="C167" s="63">
        <v>0</v>
      </c>
      <c r="D167" s="108">
        <v>0</v>
      </c>
      <c r="E167" s="64">
        <f t="shared" si="1596"/>
        <v>0</v>
      </c>
      <c r="F167" s="63">
        <v>0</v>
      </c>
      <c r="G167" s="108">
        <v>0</v>
      </c>
      <c r="H167" s="64">
        <f t="shared" si="1504"/>
        <v>0</v>
      </c>
      <c r="I167" s="63">
        <v>0</v>
      </c>
      <c r="J167" s="108">
        <v>0</v>
      </c>
      <c r="K167" s="64">
        <f t="shared" si="1505"/>
        <v>0</v>
      </c>
      <c r="L167" s="107">
        <v>0.72</v>
      </c>
      <c r="M167" s="108">
        <v>19.564</v>
      </c>
      <c r="N167" s="64">
        <f t="shared" si="1506"/>
        <v>27172.222222222223</v>
      </c>
      <c r="O167" s="107">
        <v>0.21</v>
      </c>
      <c r="P167" s="108">
        <v>20.163</v>
      </c>
      <c r="Q167" s="64">
        <f t="shared" si="1507"/>
        <v>96014.285714285725</v>
      </c>
      <c r="R167" s="63"/>
      <c r="S167" s="108"/>
      <c r="T167" s="64"/>
      <c r="U167" s="63">
        <v>0</v>
      </c>
      <c r="V167" s="108">
        <v>0</v>
      </c>
      <c r="W167" s="64">
        <f t="shared" si="1508"/>
        <v>0</v>
      </c>
      <c r="X167" s="63">
        <v>0</v>
      </c>
      <c r="Y167" s="108">
        <v>0</v>
      </c>
      <c r="Z167" s="64">
        <f t="shared" si="1509"/>
        <v>0</v>
      </c>
      <c r="AA167" s="107">
        <v>58.5642</v>
      </c>
      <c r="AB167" s="108">
        <v>1671.961</v>
      </c>
      <c r="AC167" s="64">
        <f t="shared" si="1510"/>
        <v>28549.198998705695</v>
      </c>
      <c r="AD167" s="63">
        <v>0</v>
      </c>
      <c r="AE167" s="108">
        <v>0</v>
      </c>
      <c r="AF167" s="64">
        <f t="shared" si="1511"/>
        <v>0</v>
      </c>
      <c r="AG167" s="107">
        <v>0.97921000000000002</v>
      </c>
      <c r="AH167" s="108">
        <v>1.4330000000000001</v>
      </c>
      <c r="AI167" s="64">
        <f t="shared" si="1512"/>
        <v>1463.42459737952</v>
      </c>
      <c r="AJ167" s="63">
        <v>0</v>
      </c>
      <c r="AK167" s="108">
        <v>0</v>
      </c>
      <c r="AL167" s="64">
        <f t="shared" si="1513"/>
        <v>0</v>
      </c>
      <c r="AM167" s="63">
        <v>0</v>
      </c>
      <c r="AN167" s="108">
        <v>0</v>
      </c>
      <c r="AO167" s="64">
        <f t="shared" si="1514"/>
        <v>0</v>
      </c>
      <c r="AP167" s="63">
        <v>0</v>
      </c>
      <c r="AQ167" s="108">
        <v>0</v>
      </c>
      <c r="AR167" s="64">
        <f t="shared" si="1515"/>
        <v>0</v>
      </c>
      <c r="AS167" s="63">
        <v>0</v>
      </c>
      <c r="AT167" s="108">
        <v>0</v>
      </c>
      <c r="AU167" s="64">
        <f t="shared" si="1516"/>
        <v>0</v>
      </c>
      <c r="AV167" s="63">
        <v>0</v>
      </c>
      <c r="AW167" s="108">
        <v>0</v>
      </c>
      <c r="AX167" s="64">
        <f t="shared" si="1517"/>
        <v>0</v>
      </c>
      <c r="AY167" s="63">
        <v>0</v>
      </c>
      <c r="AZ167" s="108">
        <v>0</v>
      </c>
      <c r="BA167" s="64">
        <f t="shared" si="1518"/>
        <v>0</v>
      </c>
      <c r="BB167" s="63">
        <v>0</v>
      </c>
      <c r="BC167" s="108">
        <v>0</v>
      </c>
      <c r="BD167" s="64">
        <f t="shared" si="1519"/>
        <v>0</v>
      </c>
      <c r="BE167" s="63"/>
      <c r="BF167" s="108"/>
      <c r="BG167" s="64"/>
      <c r="BH167" s="63">
        <v>0</v>
      </c>
      <c r="BI167" s="108">
        <v>0</v>
      </c>
      <c r="BJ167" s="64">
        <f t="shared" si="1520"/>
        <v>0</v>
      </c>
      <c r="BK167" s="107">
        <v>0.76900000000000002</v>
      </c>
      <c r="BL167" s="108">
        <v>33.226999999999997</v>
      </c>
      <c r="BM167" s="64">
        <f t="shared" si="1521"/>
        <v>43208.062418725611</v>
      </c>
      <c r="BN167" s="63">
        <v>0</v>
      </c>
      <c r="BO167" s="108">
        <v>0</v>
      </c>
      <c r="BP167" s="64">
        <f t="shared" si="1522"/>
        <v>0</v>
      </c>
      <c r="BQ167" s="63"/>
      <c r="BR167" s="108"/>
      <c r="BS167" s="64"/>
      <c r="BT167" s="63">
        <v>0</v>
      </c>
      <c r="BU167" s="108">
        <v>0</v>
      </c>
      <c r="BV167" s="64">
        <f t="shared" si="1523"/>
        <v>0</v>
      </c>
      <c r="BW167" s="63">
        <v>0</v>
      </c>
      <c r="BX167" s="108">
        <v>0</v>
      </c>
      <c r="BY167" s="64">
        <f t="shared" si="1524"/>
        <v>0</v>
      </c>
      <c r="BZ167" s="107"/>
      <c r="CA167" s="108"/>
      <c r="CB167" s="64"/>
      <c r="CC167" s="107">
        <v>8.0398399999999999</v>
      </c>
      <c r="CD167" s="108">
        <v>217.82400000000001</v>
      </c>
      <c r="CE167" s="64">
        <f t="shared" si="1525"/>
        <v>27093.076479133917</v>
      </c>
      <c r="CF167" s="63">
        <v>0</v>
      </c>
      <c r="CG167" s="108">
        <v>0</v>
      </c>
      <c r="CH167" s="64">
        <f t="shared" si="1526"/>
        <v>0</v>
      </c>
      <c r="CI167" s="63">
        <v>0</v>
      </c>
      <c r="CJ167" s="108">
        <v>0</v>
      </c>
      <c r="CK167" s="64">
        <f t="shared" si="1527"/>
        <v>0</v>
      </c>
      <c r="CL167" s="63">
        <v>0</v>
      </c>
      <c r="CM167" s="108">
        <v>0</v>
      </c>
      <c r="CN167" s="64">
        <f t="shared" si="1528"/>
        <v>0</v>
      </c>
      <c r="CO167" s="63">
        <v>0</v>
      </c>
      <c r="CP167" s="108">
        <v>0</v>
      </c>
      <c r="CQ167" s="64">
        <f t="shared" si="1529"/>
        <v>0</v>
      </c>
      <c r="CR167" s="63">
        <v>0</v>
      </c>
      <c r="CS167" s="108">
        <v>0</v>
      </c>
      <c r="CT167" s="64">
        <f t="shared" si="1530"/>
        <v>0</v>
      </c>
      <c r="CU167" s="63">
        <v>0</v>
      </c>
      <c r="CV167" s="108">
        <v>0</v>
      </c>
      <c r="CW167" s="64">
        <f t="shared" si="1531"/>
        <v>0</v>
      </c>
      <c r="CX167" s="107">
        <v>0.55200000000000005</v>
      </c>
      <c r="CY167" s="108">
        <v>44.621000000000002</v>
      </c>
      <c r="CZ167" s="64">
        <f t="shared" si="1532"/>
        <v>80835.144927536239</v>
      </c>
      <c r="DA167" s="63">
        <v>0</v>
      </c>
      <c r="DB167" s="108">
        <v>0</v>
      </c>
      <c r="DC167" s="64">
        <f t="shared" si="1533"/>
        <v>0</v>
      </c>
      <c r="DD167" s="63">
        <v>0</v>
      </c>
      <c r="DE167" s="108">
        <v>0</v>
      </c>
      <c r="DF167" s="64">
        <f t="shared" si="1534"/>
        <v>0</v>
      </c>
      <c r="DG167" s="63">
        <v>0</v>
      </c>
      <c r="DH167" s="108">
        <v>0</v>
      </c>
      <c r="DI167" s="64">
        <f t="shared" si="1535"/>
        <v>0</v>
      </c>
      <c r="DJ167" s="63">
        <v>0</v>
      </c>
      <c r="DK167" s="108">
        <v>0</v>
      </c>
      <c r="DL167" s="64">
        <f t="shared" si="1536"/>
        <v>0</v>
      </c>
      <c r="DM167" s="63">
        <v>0</v>
      </c>
      <c r="DN167" s="108">
        <v>0</v>
      </c>
      <c r="DO167" s="64">
        <f t="shared" si="1537"/>
        <v>0</v>
      </c>
      <c r="DP167" s="63">
        <v>0</v>
      </c>
      <c r="DQ167" s="108">
        <v>0</v>
      </c>
      <c r="DR167" s="64">
        <f t="shared" si="1538"/>
        <v>0</v>
      </c>
      <c r="DS167" s="107">
        <v>4.5999999999999999E-2</v>
      </c>
      <c r="DT167" s="108">
        <v>16.545999999999999</v>
      </c>
      <c r="DU167" s="64">
        <f t="shared" si="1539"/>
        <v>359695.65217391308</v>
      </c>
      <c r="DV167" s="63">
        <v>0</v>
      </c>
      <c r="DW167" s="108">
        <v>0</v>
      </c>
      <c r="DX167" s="64">
        <f t="shared" si="1540"/>
        <v>0</v>
      </c>
      <c r="DY167" s="63">
        <v>0</v>
      </c>
      <c r="DZ167" s="108">
        <v>0</v>
      </c>
      <c r="EA167" s="64">
        <f t="shared" si="1541"/>
        <v>0</v>
      </c>
      <c r="EB167" s="63">
        <v>0</v>
      </c>
      <c r="EC167" s="108">
        <v>0</v>
      </c>
      <c r="ED167" s="64">
        <f t="shared" si="1542"/>
        <v>0</v>
      </c>
      <c r="EE167" s="63">
        <v>0</v>
      </c>
      <c r="EF167" s="108">
        <v>0</v>
      </c>
      <c r="EG167" s="64">
        <f t="shared" si="1543"/>
        <v>0</v>
      </c>
      <c r="EH167" s="63">
        <v>0</v>
      </c>
      <c r="EI167" s="108">
        <v>0</v>
      </c>
      <c r="EJ167" s="64">
        <f t="shared" si="1544"/>
        <v>0</v>
      </c>
      <c r="EK167" s="63">
        <v>0</v>
      </c>
      <c r="EL167" s="108">
        <v>0</v>
      </c>
      <c r="EM167" s="64">
        <f t="shared" si="1545"/>
        <v>0</v>
      </c>
      <c r="EN167" s="63">
        <v>0</v>
      </c>
      <c r="EO167" s="108">
        <v>0</v>
      </c>
      <c r="EP167" s="64">
        <f t="shared" si="1546"/>
        <v>0</v>
      </c>
      <c r="EQ167" s="63">
        <v>0</v>
      </c>
      <c r="ER167" s="108">
        <v>0</v>
      </c>
      <c r="ES167" s="64">
        <f t="shared" si="1547"/>
        <v>0</v>
      </c>
      <c r="ET167" s="107">
        <v>3.8934299999999999</v>
      </c>
      <c r="EU167" s="108">
        <v>149.51900000000001</v>
      </c>
      <c r="EV167" s="64">
        <f t="shared" si="1548"/>
        <v>38402.899243083863</v>
      </c>
      <c r="EW167" s="63">
        <v>0</v>
      </c>
      <c r="EX167" s="108">
        <v>0</v>
      </c>
      <c r="EY167" s="64">
        <f t="shared" si="1549"/>
        <v>0</v>
      </c>
      <c r="EZ167" s="63"/>
      <c r="FA167" s="108"/>
      <c r="FB167" s="64"/>
      <c r="FC167" s="63">
        <v>0</v>
      </c>
      <c r="FD167" s="108">
        <v>0</v>
      </c>
      <c r="FE167" s="64">
        <f t="shared" si="1550"/>
        <v>0</v>
      </c>
      <c r="FF167" s="107">
        <v>1.2999999999999999E-2</v>
      </c>
      <c r="FG167" s="108">
        <v>1.3</v>
      </c>
      <c r="FH167" s="64">
        <f t="shared" si="1551"/>
        <v>100000.00000000001</v>
      </c>
      <c r="FI167" s="63">
        <v>0</v>
      </c>
      <c r="FJ167" s="108">
        <v>0</v>
      </c>
      <c r="FK167" s="64">
        <f t="shared" si="1552"/>
        <v>0</v>
      </c>
      <c r="FL167" s="63">
        <v>0</v>
      </c>
      <c r="FM167" s="108">
        <v>0</v>
      </c>
      <c r="FN167" s="64">
        <f t="shared" si="1553"/>
        <v>0</v>
      </c>
      <c r="FO167" s="63">
        <v>0</v>
      </c>
      <c r="FP167" s="108">
        <v>0</v>
      </c>
      <c r="FQ167" s="64">
        <f t="shared" si="1554"/>
        <v>0</v>
      </c>
      <c r="FR167" s="63">
        <v>0</v>
      </c>
      <c r="FS167" s="108">
        <v>0</v>
      </c>
      <c r="FT167" s="64">
        <f t="shared" si="1555"/>
        <v>0</v>
      </c>
      <c r="FU167" s="107">
        <v>7.3518699999999999</v>
      </c>
      <c r="FV167" s="108">
        <v>217.73099999999999</v>
      </c>
      <c r="FW167" s="64">
        <f t="shared" si="1556"/>
        <v>29615.730419607527</v>
      </c>
      <c r="FX167" s="107">
        <v>10.355600000000001</v>
      </c>
      <c r="FY167" s="108">
        <v>418.72500000000002</v>
      </c>
      <c r="FZ167" s="64">
        <f t="shared" si="1557"/>
        <v>40434.644057321639</v>
      </c>
      <c r="GA167" s="107">
        <v>8.9999999999999993E-3</v>
      </c>
      <c r="GB167" s="108">
        <v>2.7490000000000001</v>
      </c>
      <c r="GC167" s="64">
        <f t="shared" si="1558"/>
        <v>305444.44444444444</v>
      </c>
      <c r="GD167" s="63">
        <v>0</v>
      </c>
      <c r="GE167" s="108">
        <v>0</v>
      </c>
      <c r="GF167" s="64">
        <f t="shared" si="1559"/>
        <v>0</v>
      </c>
      <c r="GG167" s="63">
        <v>0</v>
      </c>
      <c r="GH167" s="108">
        <v>0</v>
      </c>
      <c r="GI167" s="64">
        <f t="shared" si="1560"/>
        <v>0</v>
      </c>
      <c r="GJ167" s="63">
        <v>0</v>
      </c>
      <c r="GK167" s="108">
        <v>0</v>
      </c>
      <c r="GL167" s="64">
        <f t="shared" si="1561"/>
        <v>0</v>
      </c>
      <c r="GM167" s="63">
        <v>0</v>
      </c>
      <c r="GN167" s="108">
        <v>0</v>
      </c>
      <c r="GO167" s="64">
        <f t="shared" si="1562"/>
        <v>0</v>
      </c>
      <c r="GP167" s="63">
        <v>0</v>
      </c>
      <c r="GQ167" s="108">
        <v>0</v>
      </c>
      <c r="GR167" s="64">
        <f t="shared" si="1563"/>
        <v>0</v>
      </c>
      <c r="GS167" s="63">
        <v>0</v>
      </c>
      <c r="GT167" s="108">
        <v>0</v>
      </c>
      <c r="GU167" s="64">
        <f t="shared" si="1564"/>
        <v>0</v>
      </c>
      <c r="GV167" s="63">
        <v>0</v>
      </c>
      <c r="GW167" s="108">
        <v>0</v>
      </c>
      <c r="GX167" s="64">
        <f t="shared" si="1565"/>
        <v>0</v>
      </c>
      <c r="GY167" s="107">
        <v>0.10718999999999999</v>
      </c>
      <c r="GZ167" s="108">
        <v>3.39</v>
      </c>
      <c r="HA167" s="64">
        <f t="shared" si="1566"/>
        <v>31626.084522809968</v>
      </c>
      <c r="HB167" s="63">
        <v>0</v>
      </c>
      <c r="HC167" s="108">
        <v>0</v>
      </c>
      <c r="HD167" s="64">
        <f t="shared" si="1567"/>
        <v>0</v>
      </c>
      <c r="HE167" s="63">
        <v>0</v>
      </c>
      <c r="HF167" s="108">
        <v>0</v>
      </c>
      <c r="HG167" s="64">
        <f t="shared" si="1568"/>
        <v>0</v>
      </c>
      <c r="HH167" s="63">
        <v>0</v>
      </c>
      <c r="HI167" s="108">
        <v>0</v>
      </c>
      <c r="HJ167" s="64">
        <f t="shared" si="1569"/>
        <v>0</v>
      </c>
      <c r="HK167" s="107">
        <v>292.19</v>
      </c>
      <c r="HL167" s="108">
        <v>9607.3610000000008</v>
      </c>
      <c r="HM167" s="64">
        <f t="shared" si="1570"/>
        <v>32880.526369827858</v>
      </c>
      <c r="HN167" s="63">
        <v>0</v>
      </c>
      <c r="HO167" s="108">
        <v>0</v>
      </c>
      <c r="HP167" s="64">
        <f t="shared" si="1571"/>
        <v>0</v>
      </c>
      <c r="HQ167" s="107">
        <v>2.8689800000000001</v>
      </c>
      <c r="HR167" s="108">
        <v>111.00700000000001</v>
      </c>
      <c r="HS167" s="64">
        <f t="shared" si="1572"/>
        <v>38692.148429058412</v>
      </c>
      <c r="HT167" s="63">
        <v>0</v>
      </c>
      <c r="HU167" s="108">
        <v>0</v>
      </c>
      <c r="HV167" s="64">
        <f t="shared" si="1573"/>
        <v>0</v>
      </c>
      <c r="HW167" s="63">
        <v>0</v>
      </c>
      <c r="HX167" s="108">
        <v>0</v>
      </c>
      <c r="HY167" s="64">
        <f t="shared" si="1574"/>
        <v>0</v>
      </c>
      <c r="HZ167" s="63">
        <v>0</v>
      </c>
      <c r="IA167" s="108">
        <v>0</v>
      </c>
      <c r="IB167" s="64">
        <f t="shared" si="1575"/>
        <v>0</v>
      </c>
      <c r="IC167" s="63">
        <v>0</v>
      </c>
      <c r="ID167" s="108">
        <v>0</v>
      </c>
      <c r="IE167" s="64">
        <f t="shared" si="1576"/>
        <v>0</v>
      </c>
      <c r="IF167" s="63">
        <v>0</v>
      </c>
      <c r="IG167" s="108">
        <v>0</v>
      </c>
      <c r="IH167" s="64">
        <f t="shared" si="1577"/>
        <v>0</v>
      </c>
      <c r="II167" s="63">
        <v>0</v>
      </c>
      <c r="IJ167" s="108">
        <v>0</v>
      </c>
      <c r="IK167" s="64">
        <f t="shared" si="1578"/>
        <v>0</v>
      </c>
      <c r="IL167" s="63">
        <v>0</v>
      </c>
      <c r="IM167" s="108">
        <v>0</v>
      </c>
      <c r="IN167" s="64">
        <f t="shared" si="1579"/>
        <v>0</v>
      </c>
      <c r="IO167" s="63">
        <v>0</v>
      </c>
      <c r="IP167" s="108">
        <v>0</v>
      </c>
      <c r="IQ167" s="64">
        <f t="shared" si="1580"/>
        <v>0</v>
      </c>
      <c r="IR167" s="63">
        <v>0</v>
      </c>
      <c r="IS167" s="108">
        <v>0</v>
      </c>
      <c r="IT167" s="64">
        <f t="shared" si="1581"/>
        <v>0</v>
      </c>
      <c r="IU167" s="63">
        <v>0</v>
      </c>
      <c r="IV167" s="108">
        <v>0</v>
      </c>
      <c r="IW167" s="64">
        <f t="shared" si="1582"/>
        <v>0</v>
      </c>
      <c r="IX167" s="63">
        <v>0</v>
      </c>
      <c r="IY167" s="108">
        <v>0</v>
      </c>
      <c r="IZ167" s="64">
        <f t="shared" si="1583"/>
        <v>0</v>
      </c>
      <c r="JA167" s="63">
        <v>0</v>
      </c>
      <c r="JB167" s="108">
        <v>0</v>
      </c>
      <c r="JC167" s="64">
        <f t="shared" si="1584"/>
        <v>0</v>
      </c>
      <c r="JD167" s="63">
        <v>0</v>
      </c>
      <c r="JE167" s="108">
        <v>0</v>
      </c>
      <c r="JF167" s="64">
        <f t="shared" si="1585"/>
        <v>0</v>
      </c>
      <c r="JG167" s="63">
        <v>0</v>
      </c>
      <c r="JH167" s="108">
        <v>0</v>
      </c>
      <c r="JI167" s="64">
        <f t="shared" si="1586"/>
        <v>0</v>
      </c>
      <c r="JJ167" s="63">
        <v>0</v>
      </c>
      <c r="JK167" s="108">
        <v>0</v>
      </c>
      <c r="JL167" s="64">
        <f t="shared" si="1587"/>
        <v>0</v>
      </c>
      <c r="JM167" s="107">
        <v>25.1144</v>
      </c>
      <c r="JN167" s="108">
        <v>910.88400000000001</v>
      </c>
      <c r="JO167" s="64">
        <f t="shared" si="1588"/>
        <v>36269.39126556876</v>
      </c>
      <c r="JP167" s="63">
        <v>0</v>
      </c>
      <c r="JQ167" s="108">
        <v>0</v>
      </c>
      <c r="JR167" s="64">
        <f t="shared" si="1589"/>
        <v>0</v>
      </c>
      <c r="JS167" s="63">
        <v>0</v>
      </c>
      <c r="JT167" s="108">
        <v>0</v>
      </c>
      <c r="JU167" s="64">
        <f t="shared" si="1590"/>
        <v>0</v>
      </c>
      <c r="JV167" s="107">
        <v>1.2E-2</v>
      </c>
      <c r="JW167" s="108">
        <v>4.0270000000000001</v>
      </c>
      <c r="JX167" s="64">
        <f t="shared" si="1591"/>
        <v>335583.33333333331</v>
      </c>
      <c r="JY167" s="63">
        <v>0</v>
      </c>
      <c r="JZ167" s="108">
        <v>0</v>
      </c>
      <c r="KA167" s="64">
        <f t="shared" si="1592"/>
        <v>0</v>
      </c>
      <c r="KB167" s="107">
        <v>0.32522000000000001</v>
      </c>
      <c r="KC167" s="108">
        <v>16.346</v>
      </c>
      <c r="KD167" s="64">
        <f t="shared" si="1593"/>
        <v>50261.361539880694</v>
      </c>
      <c r="KE167" s="107">
        <v>0.29375999999999997</v>
      </c>
      <c r="KF167" s="108">
        <v>13.768000000000001</v>
      </c>
      <c r="KG167" s="64">
        <f t="shared" si="1594"/>
        <v>46868.191721132906</v>
      </c>
      <c r="KH167" s="11" t="e">
        <f>F167+I167+L167+AM167+AS167+BB167+BH167+#REF!+BN167+BT167+BW167+CF167+CI167+DA167+DD167+DG167+DP167+DS167+DV167+EH167+EK167+EQ167+GD167+EW167+FC167+FF167+FL167+FR167+AG167+FU167+FX167+GA167+GG167+GV167+GY167+HH167+HN167+HQ167+HW167+IL167+IR167+IU167+JJ167+JM167+JP167+JS167+JV167+JY167+KB167+KE167+DJ167+CC167+AA167+AJ167+ET167+FI167+JD167+AD167+AY167+CX167+U167+II167+GM167+O167+CO167+AP167+HT167+GP167+HB167+JG167+C167+IF167+HK167+GS167+HZ167+EN167+GJ167+CU167+X167+IO167+DM167+EE167+AV167</f>
        <v>#REF!</v>
      </c>
      <c r="KI167" s="21" t="e">
        <f>G167+J167+M167+AN167+AT167+BC167+BI167+#REF!+BO167+BU167+BX167+CG167+CJ167+DB167+DE167+DH167+DQ167+DT167+DW167+EI167+EL167+ER167+GE167+EX167+FD167+FG167+FM167+FS167+AH167+FV167+FY167+GB167+GH167+GW167+GZ167+HI167+HO167+HR167+HX167+IM167+IS167+IV167+JK167+JN167+JQ167+JT167+JW167+JZ167+KC167+KF167+DK167+CD167+AB167+AK167+EU167+FJ167+JE167+AE167+AZ167+CY167+V167+IJ167+GN167+P167+CP167+AQ167+HU167+GQ167+HC167+JH167+D167+IG167+HL167+GT167+IA167+EO167+GK167+CV167+Y167+IP167+DN167+EF167+AW167</f>
        <v>#REF!</v>
      </c>
    </row>
    <row r="168" spans="1:295" x14ac:dyDescent="0.3">
      <c r="A168" s="57">
        <v>2021</v>
      </c>
      <c r="B168" s="58" t="s">
        <v>11</v>
      </c>
      <c r="C168" s="63">
        <v>0</v>
      </c>
      <c r="D168" s="108">
        <v>0</v>
      </c>
      <c r="E168" s="64">
        <f t="shared" si="1596"/>
        <v>0</v>
      </c>
      <c r="F168" s="63">
        <v>0</v>
      </c>
      <c r="G168" s="108">
        <v>0</v>
      </c>
      <c r="H168" s="64">
        <f t="shared" si="1504"/>
        <v>0</v>
      </c>
      <c r="I168" s="63">
        <v>0</v>
      </c>
      <c r="J168" s="108">
        <v>0</v>
      </c>
      <c r="K168" s="64">
        <f t="shared" si="1505"/>
        <v>0</v>
      </c>
      <c r="L168" s="63">
        <v>0</v>
      </c>
      <c r="M168" s="108">
        <v>0</v>
      </c>
      <c r="N168" s="64">
        <f t="shared" si="1506"/>
        <v>0</v>
      </c>
      <c r="O168" s="63">
        <v>0</v>
      </c>
      <c r="P168" s="108">
        <v>0</v>
      </c>
      <c r="Q168" s="64">
        <f t="shared" si="1507"/>
        <v>0</v>
      </c>
      <c r="R168" s="63"/>
      <c r="S168" s="108"/>
      <c r="T168" s="64"/>
      <c r="U168" s="63">
        <v>0</v>
      </c>
      <c r="V168" s="108">
        <v>0</v>
      </c>
      <c r="W168" s="64">
        <f t="shared" si="1508"/>
        <v>0</v>
      </c>
      <c r="X168" s="63">
        <v>0</v>
      </c>
      <c r="Y168" s="108">
        <v>0</v>
      </c>
      <c r="Z168" s="64">
        <f t="shared" si="1509"/>
        <v>0</v>
      </c>
      <c r="AA168" s="107">
        <v>44.615739999999995</v>
      </c>
      <c r="AB168" s="108">
        <v>420.68299999999999</v>
      </c>
      <c r="AC168" s="64">
        <f t="shared" si="1510"/>
        <v>9429.0266170638442</v>
      </c>
      <c r="AD168" s="63">
        <v>0</v>
      </c>
      <c r="AE168" s="108">
        <v>0</v>
      </c>
      <c r="AF168" s="64">
        <f t="shared" si="1511"/>
        <v>0</v>
      </c>
      <c r="AG168" s="63">
        <v>0</v>
      </c>
      <c r="AH168" s="108">
        <v>0</v>
      </c>
      <c r="AI168" s="64">
        <f t="shared" si="1512"/>
        <v>0</v>
      </c>
      <c r="AJ168" s="63">
        <v>0</v>
      </c>
      <c r="AK168" s="108">
        <v>0</v>
      </c>
      <c r="AL168" s="64">
        <f t="shared" si="1513"/>
        <v>0</v>
      </c>
      <c r="AM168" s="63">
        <v>0</v>
      </c>
      <c r="AN168" s="108">
        <v>0</v>
      </c>
      <c r="AO168" s="64">
        <f t="shared" si="1514"/>
        <v>0</v>
      </c>
      <c r="AP168" s="63">
        <v>0</v>
      </c>
      <c r="AQ168" s="108">
        <v>0</v>
      </c>
      <c r="AR168" s="64">
        <f t="shared" si="1515"/>
        <v>0</v>
      </c>
      <c r="AS168" s="63">
        <v>0</v>
      </c>
      <c r="AT168" s="108">
        <v>0</v>
      </c>
      <c r="AU168" s="64">
        <f t="shared" si="1516"/>
        <v>0</v>
      </c>
      <c r="AV168" s="63">
        <v>0</v>
      </c>
      <c r="AW168" s="108">
        <v>0</v>
      </c>
      <c r="AX168" s="64">
        <f t="shared" si="1517"/>
        <v>0</v>
      </c>
      <c r="AY168" s="63">
        <v>0</v>
      </c>
      <c r="AZ168" s="108">
        <v>0</v>
      </c>
      <c r="BA168" s="64">
        <f t="shared" si="1518"/>
        <v>0</v>
      </c>
      <c r="BB168" s="63">
        <v>0</v>
      </c>
      <c r="BC168" s="108">
        <v>0</v>
      </c>
      <c r="BD168" s="64">
        <f t="shared" si="1519"/>
        <v>0</v>
      </c>
      <c r="BE168" s="63"/>
      <c r="BF168" s="108"/>
      <c r="BG168" s="64"/>
      <c r="BH168" s="63">
        <v>0</v>
      </c>
      <c r="BI168" s="108">
        <v>0</v>
      </c>
      <c r="BJ168" s="64">
        <f t="shared" si="1520"/>
        <v>0</v>
      </c>
      <c r="BK168" s="107">
        <v>2.0550000000000002</v>
      </c>
      <c r="BL168" s="108">
        <v>72.92</v>
      </c>
      <c r="BM168" s="64">
        <f t="shared" si="1521"/>
        <v>35484.184914841848</v>
      </c>
      <c r="BN168" s="63">
        <v>0</v>
      </c>
      <c r="BO168" s="108">
        <v>0</v>
      </c>
      <c r="BP168" s="64">
        <f t="shared" si="1522"/>
        <v>0</v>
      </c>
      <c r="BQ168" s="63"/>
      <c r="BR168" s="108"/>
      <c r="BS168" s="64"/>
      <c r="BT168" s="63">
        <v>0</v>
      </c>
      <c r="BU168" s="108">
        <v>0</v>
      </c>
      <c r="BV168" s="64">
        <f t="shared" si="1523"/>
        <v>0</v>
      </c>
      <c r="BW168" s="63">
        <v>0</v>
      </c>
      <c r="BX168" s="108">
        <v>0</v>
      </c>
      <c r="BY168" s="64">
        <f t="shared" si="1524"/>
        <v>0</v>
      </c>
      <c r="BZ168" s="107"/>
      <c r="CA168" s="108"/>
      <c r="CB168" s="64"/>
      <c r="CC168" s="107">
        <v>17.320049999999998</v>
      </c>
      <c r="CD168" s="108">
        <v>582.85699999999997</v>
      </c>
      <c r="CE168" s="64">
        <f t="shared" si="1525"/>
        <v>33652.154583849355</v>
      </c>
      <c r="CF168" s="63">
        <v>0</v>
      </c>
      <c r="CG168" s="108">
        <v>0</v>
      </c>
      <c r="CH168" s="64">
        <f t="shared" si="1526"/>
        <v>0</v>
      </c>
      <c r="CI168" s="63">
        <v>0</v>
      </c>
      <c r="CJ168" s="108">
        <v>0</v>
      </c>
      <c r="CK168" s="64">
        <f t="shared" si="1527"/>
        <v>0</v>
      </c>
      <c r="CL168" s="63">
        <v>0</v>
      </c>
      <c r="CM168" s="108">
        <v>0</v>
      </c>
      <c r="CN168" s="64">
        <f t="shared" si="1528"/>
        <v>0</v>
      </c>
      <c r="CO168" s="63">
        <v>0</v>
      </c>
      <c r="CP168" s="108">
        <v>0</v>
      </c>
      <c r="CQ168" s="64">
        <f t="shared" si="1529"/>
        <v>0</v>
      </c>
      <c r="CR168" s="63">
        <v>0</v>
      </c>
      <c r="CS168" s="108">
        <v>0</v>
      </c>
      <c r="CT168" s="64">
        <f t="shared" si="1530"/>
        <v>0</v>
      </c>
      <c r="CU168" s="63">
        <v>0</v>
      </c>
      <c r="CV168" s="108">
        <v>0</v>
      </c>
      <c r="CW168" s="64">
        <f t="shared" si="1531"/>
        <v>0</v>
      </c>
      <c r="CX168" s="107">
        <v>0.77</v>
      </c>
      <c r="CY168" s="108">
        <v>64.900000000000006</v>
      </c>
      <c r="CZ168" s="64">
        <f t="shared" si="1532"/>
        <v>84285.71428571429</v>
      </c>
      <c r="DA168" s="63">
        <v>0</v>
      </c>
      <c r="DB168" s="108">
        <v>0</v>
      </c>
      <c r="DC168" s="64">
        <f t="shared" si="1533"/>
        <v>0</v>
      </c>
      <c r="DD168" s="63">
        <v>0</v>
      </c>
      <c r="DE168" s="108">
        <v>0</v>
      </c>
      <c r="DF168" s="64">
        <f t="shared" si="1534"/>
        <v>0</v>
      </c>
      <c r="DG168" s="63">
        <v>0</v>
      </c>
      <c r="DH168" s="108">
        <v>0</v>
      </c>
      <c r="DI168" s="64">
        <f t="shared" si="1535"/>
        <v>0</v>
      </c>
      <c r="DJ168" s="63">
        <v>0</v>
      </c>
      <c r="DK168" s="108">
        <v>0</v>
      </c>
      <c r="DL168" s="64">
        <f t="shared" si="1536"/>
        <v>0</v>
      </c>
      <c r="DM168" s="63">
        <v>0</v>
      </c>
      <c r="DN168" s="108">
        <v>0</v>
      </c>
      <c r="DO168" s="64">
        <f t="shared" si="1537"/>
        <v>0</v>
      </c>
      <c r="DP168" s="63">
        <v>0</v>
      </c>
      <c r="DQ168" s="108">
        <v>0</v>
      </c>
      <c r="DR168" s="64">
        <f t="shared" si="1538"/>
        <v>0</v>
      </c>
      <c r="DS168" s="63">
        <v>0</v>
      </c>
      <c r="DT168" s="108">
        <v>0</v>
      </c>
      <c r="DU168" s="64">
        <f t="shared" si="1539"/>
        <v>0</v>
      </c>
      <c r="DV168" s="63">
        <v>0</v>
      </c>
      <c r="DW168" s="108">
        <v>0</v>
      </c>
      <c r="DX168" s="64">
        <f t="shared" si="1540"/>
        <v>0</v>
      </c>
      <c r="DY168" s="63">
        <v>0</v>
      </c>
      <c r="DZ168" s="108">
        <v>0</v>
      </c>
      <c r="EA168" s="64">
        <f t="shared" si="1541"/>
        <v>0</v>
      </c>
      <c r="EB168" s="63">
        <v>0</v>
      </c>
      <c r="EC168" s="108">
        <v>0</v>
      </c>
      <c r="ED168" s="64">
        <f t="shared" si="1542"/>
        <v>0</v>
      </c>
      <c r="EE168" s="63">
        <v>0</v>
      </c>
      <c r="EF168" s="108">
        <v>0</v>
      </c>
      <c r="EG168" s="64">
        <f t="shared" si="1543"/>
        <v>0</v>
      </c>
      <c r="EH168" s="63">
        <v>0</v>
      </c>
      <c r="EI168" s="108">
        <v>0</v>
      </c>
      <c r="EJ168" s="64">
        <f t="shared" si="1544"/>
        <v>0</v>
      </c>
      <c r="EK168" s="63">
        <v>0</v>
      </c>
      <c r="EL168" s="108">
        <v>0</v>
      </c>
      <c r="EM168" s="64">
        <f t="shared" si="1545"/>
        <v>0</v>
      </c>
      <c r="EN168" s="63">
        <v>0</v>
      </c>
      <c r="EO168" s="108">
        <v>0</v>
      </c>
      <c r="EP168" s="64">
        <f t="shared" si="1546"/>
        <v>0</v>
      </c>
      <c r="EQ168" s="63">
        <v>0</v>
      </c>
      <c r="ER168" s="108">
        <v>0</v>
      </c>
      <c r="ES168" s="64">
        <f t="shared" si="1547"/>
        <v>0</v>
      </c>
      <c r="ET168" s="107">
        <v>1.1186700000000001</v>
      </c>
      <c r="EU168" s="108">
        <v>46.771999999999998</v>
      </c>
      <c r="EV168" s="64">
        <f t="shared" si="1548"/>
        <v>41810.364093074808</v>
      </c>
      <c r="EW168" s="63">
        <v>0</v>
      </c>
      <c r="EX168" s="108">
        <v>0</v>
      </c>
      <c r="EY168" s="64">
        <f t="shared" si="1549"/>
        <v>0</v>
      </c>
      <c r="EZ168" s="63"/>
      <c r="FA168" s="108"/>
      <c r="FB168" s="64"/>
      <c r="FC168" s="63">
        <v>0</v>
      </c>
      <c r="FD168" s="108">
        <v>0</v>
      </c>
      <c r="FE168" s="64">
        <f t="shared" si="1550"/>
        <v>0</v>
      </c>
      <c r="FF168" s="107">
        <v>2.1389999999999999E-2</v>
      </c>
      <c r="FG168" s="108">
        <v>0.70799999999999996</v>
      </c>
      <c r="FH168" s="64">
        <f t="shared" si="1551"/>
        <v>33099.579242636741</v>
      </c>
      <c r="FI168" s="63">
        <v>0</v>
      </c>
      <c r="FJ168" s="108">
        <v>0</v>
      </c>
      <c r="FK168" s="64">
        <f t="shared" si="1552"/>
        <v>0</v>
      </c>
      <c r="FL168" s="63">
        <v>0</v>
      </c>
      <c r="FM168" s="108">
        <v>0</v>
      </c>
      <c r="FN168" s="64">
        <f t="shared" si="1553"/>
        <v>0</v>
      </c>
      <c r="FO168" s="63">
        <v>0</v>
      </c>
      <c r="FP168" s="108">
        <v>0</v>
      </c>
      <c r="FQ168" s="64">
        <f t="shared" si="1554"/>
        <v>0</v>
      </c>
      <c r="FR168" s="63">
        <v>0</v>
      </c>
      <c r="FS168" s="108">
        <v>0</v>
      </c>
      <c r="FT168" s="64">
        <f t="shared" si="1555"/>
        <v>0</v>
      </c>
      <c r="FU168" s="107">
        <v>0.55637000000000003</v>
      </c>
      <c r="FV168" s="108">
        <v>25.911000000000001</v>
      </c>
      <c r="FW168" s="64">
        <f t="shared" si="1556"/>
        <v>46571.52614267484</v>
      </c>
      <c r="FX168" s="107">
        <v>14.88926</v>
      </c>
      <c r="FY168" s="108">
        <v>459.1</v>
      </c>
      <c r="FZ168" s="64">
        <f t="shared" si="1557"/>
        <v>30834.306070281531</v>
      </c>
      <c r="GA168" s="63">
        <v>0</v>
      </c>
      <c r="GB168" s="108">
        <v>0</v>
      </c>
      <c r="GC168" s="64">
        <f t="shared" si="1558"/>
        <v>0</v>
      </c>
      <c r="GD168" s="63">
        <v>0</v>
      </c>
      <c r="GE168" s="108">
        <v>0</v>
      </c>
      <c r="GF168" s="64">
        <f t="shared" si="1559"/>
        <v>0</v>
      </c>
      <c r="GG168" s="63">
        <v>0</v>
      </c>
      <c r="GH168" s="108">
        <v>0</v>
      </c>
      <c r="GI168" s="64">
        <f t="shared" si="1560"/>
        <v>0</v>
      </c>
      <c r="GJ168" s="63">
        <v>0</v>
      </c>
      <c r="GK168" s="108">
        <v>0</v>
      </c>
      <c r="GL168" s="64">
        <f t="shared" si="1561"/>
        <v>0</v>
      </c>
      <c r="GM168" s="63">
        <v>0</v>
      </c>
      <c r="GN168" s="108">
        <v>0</v>
      </c>
      <c r="GO168" s="64">
        <f t="shared" si="1562"/>
        <v>0</v>
      </c>
      <c r="GP168" s="63">
        <v>0</v>
      </c>
      <c r="GQ168" s="108">
        <v>0</v>
      </c>
      <c r="GR168" s="64">
        <f t="shared" si="1563"/>
        <v>0</v>
      </c>
      <c r="GS168" s="63">
        <v>0</v>
      </c>
      <c r="GT168" s="108">
        <v>0</v>
      </c>
      <c r="GU168" s="64">
        <f t="shared" si="1564"/>
        <v>0</v>
      </c>
      <c r="GV168" s="63">
        <v>0</v>
      </c>
      <c r="GW168" s="108">
        <v>0</v>
      </c>
      <c r="GX168" s="64">
        <f t="shared" si="1565"/>
        <v>0</v>
      </c>
      <c r="GY168" s="63">
        <v>0</v>
      </c>
      <c r="GZ168" s="108">
        <v>0</v>
      </c>
      <c r="HA168" s="64">
        <f t="shared" si="1566"/>
        <v>0</v>
      </c>
      <c r="HB168" s="63">
        <v>0</v>
      </c>
      <c r="HC168" s="108">
        <v>0</v>
      </c>
      <c r="HD168" s="64">
        <f t="shared" si="1567"/>
        <v>0</v>
      </c>
      <c r="HE168" s="63">
        <v>0</v>
      </c>
      <c r="HF168" s="108">
        <v>0</v>
      </c>
      <c r="HG168" s="64">
        <f t="shared" si="1568"/>
        <v>0</v>
      </c>
      <c r="HH168" s="63">
        <v>0</v>
      </c>
      <c r="HI168" s="108">
        <v>0</v>
      </c>
      <c r="HJ168" s="64">
        <f t="shared" si="1569"/>
        <v>0</v>
      </c>
      <c r="HK168" s="107">
        <v>167.76</v>
      </c>
      <c r="HL168" s="108">
        <v>5680.6049999999996</v>
      </c>
      <c r="HM168" s="64">
        <f t="shared" si="1570"/>
        <v>33861.498569384836</v>
      </c>
      <c r="HN168" s="63">
        <v>0</v>
      </c>
      <c r="HO168" s="108">
        <v>0</v>
      </c>
      <c r="HP168" s="64">
        <f t="shared" si="1571"/>
        <v>0</v>
      </c>
      <c r="HQ168" s="63">
        <v>0</v>
      </c>
      <c r="HR168" s="108">
        <v>0</v>
      </c>
      <c r="HS168" s="64">
        <f t="shared" si="1572"/>
        <v>0</v>
      </c>
      <c r="HT168" s="63">
        <v>0</v>
      </c>
      <c r="HU168" s="108">
        <v>0</v>
      </c>
      <c r="HV168" s="64">
        <f t="shared" si="1573"/>
        <v>0</v>
      </c>
      <c r="HW168" s="63">
        <v>0</v>
      </c>
      <c r="HX168" s="108">
        <v>0</v>
      </c>
      <c r="HY168" s="64">
        <f t="shared" si="1574"/>
        <v>0</v>
      </c>
      <c r="HZ168" s="63">
        <v>0</v>
      </c>
      <c r="IA168" s="108">
        <v>0</v>
      </c>
      <c r="IB168" s="64">
        <f t="shared" si="1575"/>
        <v>0</v>
      </c>
      <c r="IC168" s="63">
        <v>0</v>
      </c>
      <c r="ID168" s="108">
        <v>0</v>
      </c>
      <c r="IE168" s="64">
        <f t="shared" si="1576"/>
        <v>0</v>
      </c>
      <c r="IF168" s="63">
        <v>0</v>
      </c>
      <c r="IG168" s="108">
        <v>0</v>
      </c>
      <c r="IH168" s="64">
        <f t="shared" si="1577"/>
        <v>0</v>
      </c>
      <c r="II168" s="63">
        <v>0</v>
      </c>
      <c r="IJ168" s="108">
        <v>0</v>
      </c>
      <c r="IK168" s="64">
        <f t="shared" si="1578"/>
        <v>0</v>
      </c>
      <c r="IL168" s="63">
        <v>0</v>
      </c>
      <c r="IM168" s="108">
        <v>0</v>
      </c>
      <c r="IN168" s="64">
        <f t="shared" si="1579"/>
        <v>0</v>
      </c>
      <c r="IO168" s="63">
        <v>0</v>
      </c>
      <c r="IP168" s="108">
        <v>0</v>
      </c>
      <c r="IQ168" s="64">
        <f t="shared" si="1580"/>
        <v>0</v>
      </c>
      <c r="IR168" s="63">
        <v>0</v>
      </c>
      <c r="IS168" s="108">
        <v>0</v>
      </c>
      <c r="IT168" s="64">
        <f t="shared" si="1581"/>
        <v>0</v>
      </c>
      <c r="IU168" s="63">
        <v>0</v>
      </c>
      <c r="IV168" s="108">
        <v>0</v>
      </c>
      <c r="IW168" s="64">
        <f t="shared" si="1582"/>
        <v>0</v>
      </c>
      <c r="IX168" s="63">
        <v>0</v>
      </c>
      <c r="IY168" s="108">
        <v>0</v>
      </c>
      <c r="IZ168" s="64">
        <f t="shared" si="1583"/>
        <v>0</v>
      </c>
      <c r="JA168" s="63">
        <v>0</v>
      </c>
      <c r="JB168" s="108">
        <v>0</v>
      </c>
      <c r="JC168" s="64">
        <f t="shared" si="1584"/>
        <v>0</v>
      </c>
      <c r="JD168" s="63">
        <v>0</v>
      </c>
      <c r="JE168" s="108">
        <v>0</v>
      </c>
      <c r="JF168" s="64">
        <f t="shared" si="1585"/>
        <v>0</v>
      </c>
      <c r="JG168" s="63">
        <v>0</v>
      </c>
      <c r="JH168" s="108">
        <v>0</v>
      </c>
      <c r="JI168" s="64">
        <f t="shared" si="1586"/>
        <v>0</v>
      </c>
      <c r="JJ168" s="63">
        <v>0</v>
      </c>
      <c r="JK168" s="108">
        <v>0</v>
      </c>
      <c r="JL168" s="64">
        <f t="shared" si="1587"/>
        <v>0</v>
      </c>
      <c r="JM168" s="107">
        <v>2.7E-2</v>
      </c>
      <c r="JN168" s="108">
        <v>5.0449999999999999</v>
      </c>
      <c r="JO168" s="64">
        <f t="shared" si="1588"/>
        <v>186851.85185185185</v>
      </c>
      <c r="JP168" s="107">
        <v>2.7000000000000001E-3</v>
      </c>
      <c r="JQ168" s="108">
        <v>0.05</v>
      </c>
      <c r="JR168" s="64">
        <f t="shared" si="1589"/>
        <v>18518.518518518518</v>
      </c>
      <c r="JS168" s="63">
        <v>0</v>
      </c>
      <c r="JT168" s="108">
        <v>0</v>
      </c>
      <c r="JU168" s="64">
        <f t="shared" si="1590"/>
        <v>0</v>
      </c>
      <c r="JV168" s="107">
        <v>0.08</v>
      </c>
      <c r="JW168" s="108">
        <v>5.218</v>
      </c>
      <c r="JX168" s="64">
        <f t="shared" si="1591"/>
        <v>65224.999999999993</v>
      </c>
      <c r="JY168" s="63">
        <v>0</v>
      </c>
      <c r="JZ168" s="108">
        <v>0</v>
      </c>
      <c r="KA168" s="64">
        <f t="shared" si="1592"/>
        <v>0</v>
      </c>
      <c r="KB168" s="107">
        <v>0.28427999999999998</v>
      </c>
      <c r="KC168" s="108">
        <v>12.005000000000001</v>
      </c>
      <c r="KD168" s="64">
        <f t="shared" si="1593"/>
        <v>42229.492050091467</v>
      </c>
      <c r="KE168" s="107">
        <v>0.63246000000000002</v>
      </c>
      <c r="KF168" s="108">
        <v>25.602</v>
      </c>
      <c r="KG168" s="64">
        <f t="shared" si="1594"/>
        <v>40480.030357651078</v>
      </c>
      <c r="KH168" s="11" t="e">
        <f>F168+I168+L168+AM168+AS168+BB168+BH168+#REF!+BN168+BT168+BW168+CF168+CI168+DA168+DD168+DG168+DP168+DS168+DV168+EH168+EK168+EQ168+GD168+EW168+FC168+FF168+FL168+FR168+AG168+FU168+FX168+GA168+GG168+GV168+GY168+HH168+HN168+HQ168+HW168+IL168+IR168+IU168+JJ168+JM168+JP168+JS168+JV168+JY168+KB168+KE168+DJ168+CC168+AA168+AJ168+ET168+FI168+JD168+AD168+AY168+CX168+U168+II168+GM168+O168+CO168+AP168+HT168+GP168+HB168+JG168+C168+IF168+HK168+GS168+HZ168+EN168+GJ168+CU168+X168+IO168+DM168+EE168+AV168</f>
        <v>#REF!</v>
      </c>
      <c r="KI168" s="21" t="e">
        <f>G168+J168+M168+AN168+AT168+BC168+BI168+#REF!+BO168+BU168+BX168+CG168+CJ168+DB168+DE168+DH168+DQ168+DT168+DW168+EI168+EL168+ER168+GE168+EX168+FD168+FG168+FM168+FS168+AH168+FV168+FY168+GB168+GH168+GW168+GZ168+HI168+HO168+HR168+HX168+IM168+IS168+IV168+JK168+JN168+JQ168+JT168+JW168+JZ168+KC168+KF168+DK168+CD168+AB168+AK168+EU168+FJ168+JE168+AE168+AZ168+CY168+V168+IJ168+GN168+P168+CP168+AQ168+HU168+GQ168+HC168+JH168+D168+IG168+HL168+GT168+IA168+EO168+GK168+CV168+Y168+IP168+DN168+EF168+AW168</f>
        <v>#REF!</v>
      </c>
    </row>
    <row r="169" spans="1:295" x14ac:dyDescent="0.3">
      <c r="A169" s="57">
        <v>2021</v>
      </c>
      <c r="B169" s="58" t="s">
        <v>12</v>
      </c>
      <c r="C169" s="63">
        <v>0</v>
      </c>
      <c r="D169" s="108">
        <v>0</v>
      </c>
      <c r="E169" s="64">
        <f t="shared" si="1596"/>
        <v>0</v>
      </c>
      <c r="F169" s="63">
        <v>0</v>
      </c>
      <c r="G169" s="108">
        <v>0</v>
      </c>
      <c r="H169" s="64">
        <f t="shared" si="1504"/>
        <v>0</v>
      </c>
      <c r="I169" s="63">
        <v>0</v>
      </c>
      <c r="J169" s="108">
        <v>0</v>
      </c>
      <c r="K169" s="64">
        <f t="shared" si="1505"/>
        <v>0</v>
      </c>
      <c r="L169" s="63">
        <v>0</v>
      </c>
      <c r="M169" s="108">
        <v>0</v>
      </c>
      <c r="N169" s="64">
        <f t="shared" si="1506"/>
        <v>0</v>
      </c>
      <c r="O169" s="63">
        <v>0</v>
      </c>
      <c r="P169" s="108">
        <v>0</v>
      </c>
      <c r="Q169" s="64">
        <f t="shared" si="1507"/>
        <v>0</v>
      </c>
      <c r="R169" s="63"/>
      <c r="S169" s="108"/>
      <c r="T169" s="64"/>
      <c r="U169" s="63">
        <v>0</v>
      </c>
      <c r="V169" s="108">
        <v>0</v>
      </c>
      <c r="W169" s="64">
        <f t="shared" si="1508"/>
        <v>0</v>
      </c>
      <c r="X169" s="63">
        <v>0</v>
      </c>
      <c r="Y169" s="108">
        <v>0</v>
      </c>
      <c r="Z169" s="64">
        <f t="shared" si="1509"/>
        <v>0</v>
      </c>
      <c r="AA169" s="107">
        <v>14.639389999999999</v>
      </c>
      <c r="AB169" s="108">
        <v>215.24799999999999</v>
      </c>
      <c r="AC169" s="64">
        <f t="shared" si="1510"/>
        <v>14703.344879807151</v>
      </c>
      <c r="AD169" s="63">
        <v>0</v>
      </c>
      <c r="AE169" s="108">
        <v>0</v>
      </c>
      <c r="AF169" s="64">
        <f t="shared" si="1511"/>
        <v>0</v>
      </c>
      <c r="AG169" s="63">
        <v>0</v>
      </c>
      <c r="AH169" s="108">
        <v>0</v>
      </c>
      <c r="AI169" s="64">
        <f t="shared" si="1512"/>
        <v>0</v>
      </c>
      <c r="AJ169" s="63">
        <v>0</v>
      </c>
      <c r="AK169" s="108">
        <v>0</v>
      </c>
      <c r="AL169" s="64">
        <f t="shared" si="1513"/>
        <v>0</v>
      </c>
      <c r="AM169" s="63">
        <v>0</v>
      </c>
      <c r="AN169" s="108">
        <v>0</v>
      </c>
      <c r="AO169" s="64">
        <f t="shared" si="1514"/>
        <v>0</v>
      </c>
      <c r="AP169" s="63">
        <v>0</v>
      </c>
      <c r="AQ169" s="108">
        <v>0</v>
      </c>
      <c r="AR169" s="64">
        <f t="shared" si="1515"/>
        <v>0</v>
      </c>
      <c r="AS169" s="63">
        <v>0</v>
      </c>
      <c r="AT169" s="108">
        <v>0</v>
      </c>
      <c r="AU169" s="64">
        <f t="shared" si="1516"/>
        <v>0</v>
      </c>
      <c r="AV169" s="63">
        <v>0</v>
      </c>
      <c r="AW169" s="108">
        <v>0</v>
      </c>
      <c r="AX169" s="64">
        <f t="shared" si="1517"/>
        <v>0</v>
      </c>
      <c r="AY169" s="63">
        <v>0</v>
      </c>
      <c r="AZ169" s="108">
        <v>0</v>
      </c>
      <c r="BA169" s="64">
        <f t="shared" si="1518"/>
        <v>0</v>
      </c>
      <c r="BB169" s="63">
        <v>0</v>
      </c>
      <c r="BC169" s="108">
        <v>0</v>
      </c>
      <c r="BD169" s="64">
        <f t="shared" si="1519"/>
        <v>0</v>
      </c>
      <c r="BE169" s="63"/>
      <c r="BF169" s="108"/>
      <c r="BG169" s="64"/>
      <c r="BH169" s="63">
        <v>0</v>
      </c>
      <c r="BI169" s="108">
        <v>0</v>
      </c>
      <c r="BJ169" s="64">
        <f t="shared" si="1520"/>
        <v>0</v>
      </c>
      <c r="BK169" s="63">
        <v>0</v>
      </c>
      <c r="BL169" s="108">
        <v>0</v>
      </c>
      <c r="BM169" s="64">
        <f t="shared" si="1521"/>
        <v>0</v>
      </c>
      <c r="BN169" s="63">
        <v>0</v>
      </c>
      <c r="BO169" s="108">
        <v>0</v>
      </c>
      <c r="BP169" s="64">
        <f t="shared" si="1522"/>
        <v>0</v>
      </c>
      <c r="BQ169" s="63"/>
      <c r="BR169" s="108"/>
      <c r="BS169" s="64"/>
      <c r="BT169" s="63">
        <v>0</v>
      </c>
      <c r="BU169" s="108">
        <v>0</v>
      </c>
      <c r="BV169" s="64">
        <f t="shared" si="1523"/>
        <v>0</v>
      </c>
      <c r="BW169" s="63">
        <v>0</v>
      </c>
      <c r="BX169" s="108">
        <v>0</v>
      </c>
      <c r="BY169" s="64">
        <f t="shared" si="1524"/>
        <v>0</v>
      </c>
      <c r="BZ169" s="107"/>
      <c r="CA169" s="108"/>
      <c r="CB169" s="64"/>
      <c r="CC169" s="107">
        <v>33.679749999999999</v>
      </c>
      <c r="CD169" s="108">
        <v>1206.318</v>
      </c>
      <c r="CE169" s="64">
        <f t="shared" si="1525"/>
        <v>35817.308620164935</v>
      </c>
      <c r="CF169" s="63">
        <v>0</v>
      </c>
      <c r="CG169" s="108">
        <v>0</v>
      </c>
      <c r="CH169" s="64">
        <f t="shared" si="1526"/>
        <v>0</v>
      </c>
      <c r="CI169" s="63">
        <v>0</v>
      </c>
      <c r="CJ169" s="108">
        <v>0</v>
      </c>
      <c r="CK169" s="64">
        <f t="shared" si="1527"/>
        <v>0</v>
      </c>
      <c r="CL169" s="63">
        <v>0</v>
      </c>
      <c r="CM169" s="108">
        <v>0</v>
      </c>
      <c r="CN169" s="64">
        <f t="shared" si="1528"/>
        <v>0</v>
      </c>
      <c r="CO169" s="63">
        <v>0</v>
      </c>
      <c r="CP169" s="108">
        <v>0</v>
      </c>
      <c r="CQ169" s="64">
        <f t="shared" si="1529"/>
        <v>0</v>
      </c>
      <c r="CR169" s="63">
        <v>0</v>
      </c>
      <c r="CS169" s="108">
        <v>0</v>
      </c>
      <c r="CT169" s="64">
        <f t="shared" si="1530"/>
        <v>0</v>
      </c>
      <c r="CU169" s="63">
        <v>0</v>
      </c>
      <c r="CV169" s="108">
        <v>0</v>
      </c>
      <c r="CW169" s="64">
        <f t="shared" si="1531"/>
        <v>0</v>
      </c>
      <c r="CX169" s="63">
        <v>0</v>
      </c>
      <c r="CY169" s="108">
        <v>0</v>
      </c>
      <c r="CZ169" s="64">
        <f t="shared" si="1532"/>
        <v>0</v>
      </c>
      <c r="DA169" s="63">
        <v>0</v>
      </c>
      <c r="DB169" s="108">
        <v>0</v>
      </c>
      <c r="DC169" s="64">
        <f t="shared" si="1533"/>
        <v>0</v>
      </c>
      <c r="DD169" s="63">
        <v>0</v>
      </c>
      <c r="DE169" s="108">
        <v>0</v>
      </c>
      <c r="DF169" s="64">
        <f t="shared" si="1534"/>
        <v>0</v>
      </c>
      <c r="DG169" s="63">
        <v>0</v>
      </c>
      <c r="DH169" s="108">
        <v>0</v>
      </c>
      <c r="DI169" s="64">
        <f t="shared" si="1535"/>
        <v>0</v>
      </c>
      <c r="DJ169" s="63">
        <v>0</v>
      </c>
      <c r="DK169" s="108">
        <v>0</v>
      </c>
      <c r="DL169" s="64">
        <f t="shared" si="1536"/>
        <v>0</v>
      </c>
      <c r="DM169" s="63">
        <v>0</v>
      </c>
      <c r="DN169" s="108">
        <v>0</v>
      </c>
      <c r="DO169" s="64">
        <f t="shared" si="1537"/>
        <v>0</v>
      </c>
      <c r="DP169" s="63">
        <v>0</v>
      </c>
      <c r="DQ169" s="108">
        <v>0</v>
      </c>
      <c r="DR169" s="64">
        <f t="shared" si="1538"/>
        <v>0</v>
      </c>
      <c r="DS169" s="63">
        <v>0</v>
      </c>
      <c r="DT169" s="108">
        <v>0</v>
      </c>
      <c r="DU169" s="64">
        <f t="shared" si="1539"/>
        <v>0</v>
      </c>
      <c r="DV169" s="63">
        <v>0</v>
      </c>
      <c r="DW169" s="108">
        <v>0</v>
      </c>
      <c r="DX169" s="64">
        <f t="shared" si="1540"/>
        <v>0</v>
      </c>
      <c r="DY169" s="63">
        <v>0</v>
      </c>
      <c r="DZ169" s="108">
        <v>0</v>
      </c>
      <c r="EA169" s="64">
        <f t="shared" si="1541"/>
        <v>0</v>
      </c>
      <c r="EB169" s="63">
        <v>0</v>
      </c>
      <c r="EC169" s="108">
        <v>0</v>
      </c>
      <c r="ED169" s="64">
        <f t="shared" si="1542"/>
        <v>0</v>
      </c>
      <c r="EE169" s="63">
        <v>0</v>
      </c>
      <c r="EF169" s="108">
        <v>0</v>
      </c>
      <c r="EG169" s="64">
        <f t="shared" si="1543"/>
        <v>0</v>
      </c>
      <c r="EH169" s="63">
        <v>0</v>
      </c>
      <c r="EI169" s="108">
        <v>0</v>
      </c>
      <c r="EJ169" s="64">
        <f t="shared" si="1544"/>
        <v>0</v>
      </c>
      <c r="EK169" s="63">
        <v>0</v>
      </c>
      <c r="EL169" s="108">
        <v>0</v>
      </c>
      <c r="EM169" s="64">
        <f t="shared" si="1545"/>
        <v>0</v>
      </c>
      <c r="EN169" s="63">
        <v>0</v>
      </c>
      <c r="EO169" s="108">
        <v>0</v>
      </c>
      <c r="EP169" s="64">
        <f t="shared" si="1546"/>
        <v>0</v>
      </c>
      <c r="EQ169" s="63">
        <v>0</v>
      </c>
      <c r="ER169" s="108">
        <v>0</v>
      </c>
      <c r="ES169" s="64">
        <f t="shared" si="1547"/>
        <v>0</v>
      </c>
      <c r="ET169" s="107">
        <v>14.25827</v>
      </c>
      <c r="EU169" s="108">
        <v>579.99400000000003</v>
      </c>
      <c r="EV169" s="64">
        <f t="shared" si="1548"/>
        <v>40677.725979378993</v>
      </c>
      <c r="EW169" s="63">
        <v>0</v>
      </c>
      <c r="EX169" s="108">
        <v>0</v>
      </c>
      <c r="EY169" s="64">
        <f t="shared" si="1549"/>
        <v>0</v>
      </c>
      <c r="EZ169" s="63"/>
      <c r="FA169" s="108"/>
      <c r="FB169" s="64"/>
      <c r="FC169" s="63">
        <v>0</v>
      </c>
      <c r="FD169" s="108">
        <v>0</v>
      </c>
      <c r="FE169" s="64">
        <f t="shared" si="1550"/>
        <v>0</v>
      </c>
      <c r="FF169" s="107">
        <v>6.2E-2</v>
      </c>
      <c r="FG169" s="108">
        <v>1.548</v>
      </c>
      <c r="FH169" s="64">
        <f t="shared" si="1551"/>
        <v>24967.741935483871</v>
      </c>
      <c r="FI169" s="63">
        <v>0</v>
      </c>
      <c r="FJ169" s="108">
        <v>0</v>
      </c>
      <c r="FK169" s="64">
        <f t="shared" si="1552"/>
        <v>0</v>
      </c>
      <c r="FL169" s="63">
        <v>0</v>
      </c>
      <c r="FM169" s="108">
        <v>0</v>
      </c>
      <c r="FN169" s="64">
        <f t="shared" si="1553"/>
        <v>0</v>
      </c>
      <c r="FO169" s="63">
        <v>0</v>
      </c>
      <c r="FP169" s="108">
        <v>0</v>
      </c>
      <c r="FQ169" s="64">
        <f t="shared" si="1554"/>
        <v>0</v>
      </c>
      <c r="FR169" s="63">
        <v>0</v>
      </c>
      <c r="FS169" s="108">
        <v>0</v>
      </c>
      <c r="FT169" s="64">
        <f t="shared" si="1555"/>
        <v>0</v>
      </c>
      <c r="FU169" s="107">
        <v>4.8381300000000005</v>
      </c>
      <c r="FV169" s="108">
        <v>184.92500000000001</v>
      </c>
      <c r="FW169" s="64">
        <f t="shared" si="1556"/>
        <v>38222.412378336259</v>
      </c>
      <c r="FX169" s="107">
        <v>40.518519999999995</v>
      </c>
      <c r="FY169" s="108">
        <v>1702.4829999999999</v>
      </c>
      <c r="FZ169" s="64">
        <f t="shared" si="1557"/>
        <v>42017.403399729308</v>
      </c>
      <c r="GA169" s="63">
        <v>0</v>
      </c>
      <c r="GB169" s="108">
        <v>0</v>
      </c>
      <c r="GC169" s="64">
        <f t="shared" si="1558"/>
        <v>0</v>
      </c>
      <c r="GD169" s="63">
        <v>0</v>
      </c>
      <c r="GE169" s="108">
        <v>0</v>
      </c>
      <c r="GF169" s="64">
        <f t="shared" si="1559"/>
        <v>0</v>
      </c>
      <c r="GG169" s="63">
        <v>0</v>
      </c>
      <c r="GH169" s="108">
        <v>0</v>
      </c>
      <c r="GI169" s="64">
        <f t="shared" si="1560"/>
        <v>0</v>
      </c>
      <c r="GJ169" s="63">
        <v>0</v>
      </c>
      <c r="GK169" s="108">
        <v>0</v>
      </c>
      <c r="GL169" s="64">
        <f t="shared" si="1561"/>
        <v>0</v>
      </c>
      <c r="GM169" s="63">
        <v>0</v>
      </c>
      <c r="GN169" s="108">
        <v>0</v>
      </c>
      <c r="GO169" s="64">
        <f t="shared" si="1562"/>
        <v>0</v>
      </c>
      <c r="GP169" s="63">
        <v>0</v>
      </c>
      <c r="GQ169" s="108">
        <v>0</v>
      </c>
      <c r="GR169" s="64">
        <f t="shared" si="1563"/>
        <v>0</v>
      </c>
      <c r="GS169" s="63">
        <v>0</v>
      </c>
      <c r="GT169" s="108">
        <v>0</v>
      </c>
      <c r="GU169" s="64">
        <f t="shared" si="1564"/>
        <v>0</v>
      </c>
      <c r="GV169" s="63">
        <v>0</v>
      </c>
      <c r="GW169" s="108">
        <v>0</v>
      </c>
      <c r="GX169" s="64">
        <f t="shared" si="1565"/>
        <v>0</v>
      </c>
      <c r="GY169" s="107">
        <v>0.46332999999999996</v>
      </c>
      <c r="GZ169" s="108">
        <v>12.612</v>
      </c>
      <c r="HA169" s="64">
        <f t="shared" si="1566"/>
        <v>27220.339714674206</v>
      </c>
      <c r="HB169" s="63">
        <v>0</v>
      </c>
      <c r="HC169" s="108">
        <v>0</v>
      </c>
      <c r="HD169" s="64">
        <f t="shared" si="1567"/>
        <v>0</v>
      </c>
      <c r="HE169" s="63">
        <v>0</v>
      </c>
      <c r="HF169" s="108">
        <v>0</v>
      </c>
      <c r="HG169" s="64">
        <f t="shared" si="1568"/>
        <v>0</v>
      </c>
      <c r="HH169" s="63">
        <v>0</v>
      </c>
      <c r="HI169" s="108">
        <v>0</v>
      </c>
      <c r="HJ169" s="64">
        <f t="shared" si="1569"/>
        <v>0</v>
      </c>
      <c r="HK169" s="107">
        <v>225.74</v>
      </c>
      <c r="HL169" s="108">
        <v>7484.7370000000001</v>
      </c>
      <c r="HM169" s="64">
        <f t="shared" si="1570"/>
        <v>33156.449898112878</v>
      </c>
      <c r="HN169" s="63">
        <v>0</v>
      </c>
      <c r="HO169" s="108">
        <v>0</v>
      </c>
      <c r="HP169" s="64">
        <f t="shared" si="1571"/>
        <v>0</v>
      </c>
      <c r="HQ169" s="107">
        <v>2.00196</v>
      </c>
      <c r="HR169" s="108">
        <v>75.126000000000005</v>
      </c>
      <c r="HS169" s="64">
        <f t="shared" si="1572"/>
        <v>37526.224300185822</v>
      </c>
      <c r="HT169" s="63">
        <v>0</v>
      </c>
      <c r="HU169" s="108">
        <v>0</v>
      </c>
      <c r="HV169" s="64">
        <f t="shared" si="1573"/>
        <v>0</v>
      </c>
      <c r="HW169" s="63">
        <v>0</v>
      </c>
      <c r="HX169" s="108">
        <v>0</v>
      </c>
      <c r="HY169" s="64">
        <f t="shared" si="1574"/>
        <v>0</v>
      </c>
      <c r="HZ169" s="63">
        <v>0</v>
      </c>
      <c r="IA169" s="108">
        <v>0</v>
      </c>
      <c r="IB169" s="64">
        <f t="shared" si="1575"/>
        <v>0</v>
      </c>
      <c r="IC169" s="63">
        <v>0</v>
      </c>
      <c r="ID169" s="108">
        <v>0</v>
      </c>
      <c r="IE169" s="64">
        <f t="shared" si="1576"/>
        <v>0</v>
      </c>
      <c r="IF169" s="63">
        <v>0</v>
      </c>
      <c r="IG169" s="108">
        <v>0</v>
      </c>
      <c r="IH169" s="64">
        <f t="shared" si="1577"/>
        <v>0</v>
      </c>
      <c r="II169" s="63">
        <v>0</v>
      </c>
      <c r="IJ169" s="108">
        <v>0</v>
      </c>
      <c r="IK169" s="64">
        <f t="shared" si="1578"/>
        <v>0</v>
      </c>
      <c r="IL169" s="63">
        <v>0</v>
      </c>
      <c r="IM169" s="108">
        <v>0</v>
      </c>
      <c r="IN169" s="64">
        <f t="shared" si="1579"/>
        <v>0</v>
      </c>
      <c r="IO169" s="63">
        <v>0</v>
      </c>
      <c r="IP169" s="108">
        <v>0</v>
      </c>
      <c r="IQ169" s="64">
        <f t="shared" si="1580"/>
        <v>0</v>
      </c>
      <c r="IR169" s="63">
        <v>0</v>
      </c>
      <c r="IS169" s="108">
        <v>0</v>
      </c>
      <c r="IT169" s="64">
        <f t="shared" si="1581"/>
        <v>0</v>
      </c>
      <c r="IU169" s="63">
        <v>0</v>
      </c>
      <c r="IV169" s="108">
        <v>0</v>
      </c>
      <c r="IW169" s="64">
        <f t="shared" si="1582"/>
        <v>0</v>
      </c>
      <c r="IX169" s="63">
        <v>0</v>
      </c>
      <c r="IY169" s="108">
        <v>0</v>
      </c>
      <c r="IZ169" s="64">
        <f t="shared" si="1583"/>
        <v>0</v>
      </c>
      <c r="JA169" s="63">
        <v>0</v>
      </c>
      <c r="JB169" s="108">
        <v>0</v>
      </c>
      <c r="JC169" s="64">
        <f t="shared" si="1584"/>
        <v>0</v>
      </c>
      <c r="JD169" s="63">
        <v>0</v>
      </c>
      <c r="JE169" s="108">
        <v>0</v>
      </c>
      <c r="JF169" s="64">
        <f t="shared" si="1585"/>
        <v>0</v>
      </c>
      <c r="JG169" s="63">
        <v>0</v>
      </c>
      <c r="JH169" s="108">
        <v>0</v>
      </c>
      <c r="JI169" s="64">
        <f t="shared" si="1586"/>
        <v>0</v>
      </c>
      <c r="JJ169" s="63">
        <v>0</v>
      </c>
      <c r="JK169" s="108">
        <v>0</v>
      </c>
      <c r="JL169" s="64">
        <f t="shared" si="1587"/>
        <v>0</v>
      </c>
      <c r="JM169" s="107">
        <v>0.90081</v>
      </c>
      <c r="JN169" s="108">
        <v>101.99</v>
      </c>
      <c r="JO169" s="64">
        <f t="shared" si="1588"/>
        <v>113220.32393068459</v>
      </c>
      <c r="JP169" s="63">
        <v>0</v>
      </c>
      <c r="JQ169" s="108">
        <v>0</v>
      </c>
      <c r="JR169" s="64">
        <f t="shared" si="1589"/>
        <v>0</v>
      </c>
      <c r="JS169" s="63">
        <v>0</v>
      </c>
      <c r="JT169" s="108">
        <v>0</v>
      </c>
      <c r="JU169" s="64">
        <f t="shared" si="1590"/>
        <v>0</v>
      </c>
      <c r="JV169" s="107">
        <v>6.6396999999999995</v>
      </c>
      <c r="JW169" s="108">
        <v>180.041</v>
      </c>
      <c r="JX169" s="64">
        <f t="shared" si="1591"/>
        <v>27115.833546696391</v>
      </c>
      <c r="JY169" s="63">
        <v>0</v>
      </c>
      <c r="JZ169" s="108">
        <v>0</v>
      </c>
      <c r="KA169" s="64">
        <f t="shared" si="1592"/>
        <v>0</v>
      </c>
      <c r="KB169" s="107">
        <v>0.22183</v>
      </c>
      <c r="KC169" s="108">
        <v>6.6029999999999998</v>
      </c>
      <c r="KD169" s="64">
        <f t="shared" si="1593"/>
        <v>29766.037055402783</v>
      </c>
      <c r="KE169" s="107">
        <v>0.43361</v>
      </c>
      <c r="KF169" s="108">
        <v>23.27</v>
      </c>
      <c r="KG169" s="64">
        <f t="shared" si="1594"/>
        <v>53665.736491317082</v>
      </c>
      <c r="KH169" s="11" t="e">
        <f>F169+I169+L169+AM169+AS169+BB169+BH169+#REF!+BN169+BT169+BW169+CF169+CI169+DA169+DD169+DG169+DP169+DS169+DV169+EH169+EK169+EQ169+GD169+EW169+FC169+FF169+FL169+FR169+AG169+FU169+FX169+GA169+GG169+GV169+GY169+HH169+HN169+HQ169+HW169+IL169+IR169+IU169+JJ169+JM169+JP169+JS169+JV169+JY169+KB169+KE169+DJ169+CC169+AA169+AJ169+ET169+FI169+JD169+AD169+AY169+CX169+U169+II169+GM169+O169+CO169+AP169+HT169+GP169+HB169+JG169+C169+IF169+HK169+GS169+HZ169+EN169+GJ169+CU169+X169+IO169+DM169+EE169+AV169</f>
        <v>#REF!</v>
      </c>
      <c r="KI169" s="21" t="e">
        <f>G169+J169+M169+AN169+AT169+BC169+BI169+#REF!+BO169+BU169+BX169+CG169+CJ169+DB169+DE169+DH169+DQ169+DT169+DW169+EI169+EL169+ER169+GE169+EX169+FD169+FG169+FM169+FS169+AH169+FV169+FY169+GB169+GH169+GW169+GZ169+HI169+HO169+HR169+HX169+IM169+IS169+IV169+JK169+JN169+JQ169+JT169+JW169+JZ169+KC169+KF169+DK169+CD169+AB169+AK169+EU169+FJ169+JE169+AE169+AZ169+CY169+V169+IJ169+GN169+P169+CP169+AQ169+HU169+GQ169+HC169+JH169+D169+IG169+HL169+GT169+IA169+EO169+GK169+CV169+Y169+IP169+DN169+EF169+AW169</f>
        <v>#REF!</v>
      </c>
    </row>
    <row r="170" spans="1:295" x14ac:dyDescent="0.3">
      <c r="A170" s="57">
        <v>2021</v>
      </c>
      <c r="B170" s="58" t="s">
        <v>13</v>
      </c>
      <c r="C170" s="63">
        <v>0</v>
      </c>
      <c r="D170" s="108">
        <v>0</v>
      </c>
      <c r="E170" s="64">
        <f t="shared" si="1596"/>
        <v>0</v>
      </c>
      <c r="F170" s="63">
        <v>0</v>
      </c>
      <c r="G170" s="108">
        <v>0</v>
      </c>
      <c r="H170" s="64">
        <f t="shared" si="1504"/>
        <v>0</v>
      </c>
      <c r="I170" s="63">
        <v>0</v>
      </c>
      <c r="J170" s="108">
        <v>0</v>
      </c>
      <c r="K170" s="64">
        <f t="shared" si="1505"/>
        <v>0</v>
      </c>
      <c r="L170" s="107">
        <v>2.3599999999999997E-3</v>
      </c>
      <c r="M170" s="108">
        <v>0.11799999999999999</v>
      </c>
      <c r="N170" s="64">
        <f t="shared" si="1506"/>
        <v>50000.000000000007</v>
      </c>
      <c r="O170" s="63">
        <v>0</v>
      </c>
      <c r="P170" s="108">
        <v>0</v>
      </c>
      <c r="Q170" s="64">
        <f t="shared" si="1507"/>
        <v>0</v>
      </c>
      <c r="R170" s="107"/>
      <c r="S170" s="108"/>
      <c r="T170" s="64"/>
      <c r="U170" s="107">
        <v>0.51724999999999999</v>
      </c>
      <c r="V170" s="108">
        <v>20.056000000000001</v>
      </c>
      <c r="W170" s="64">
        <f t="shared" si="1508"/>
        <v>38774.287095215077</v>
      </c>
      <c r="X170" s="63">
        <v>0</v>
      </c>
      <c r="Y170" s="108">
        <v>0</v>
      </c>
      <c r="Z170" s="64">
        <f t="shared" si="1509"/>
        <v>0</v>
      </c>
      <c r="AA170" s="107">
        <v>28.885000000000002</v>
      </c>
      <c r="AB170" s="108">
        <v>659.77700000000004</v>
      </c>
      <c r="AC170" s="64">
        <f t="shared" si="1510"/>
        <v>22841.509433962266</v>
      </c>
      <c r="AD170" s="63">
        <v>0</v>
      </c>
      <c r="AE170" s="108">
        <v>0</v>
      </c>
      <c r="AF170" s="64">
        <f t="shared" si="1511"/>
        <v>0</v>
      </c>
      <c r="AG170" s="63">
        <v>0</v>
      </c>
      <c r="AH170" s="108">
        <v>0</v>
      </c>
      <c r="AI170" s="64">
        <f t="shared" si="1512"/>
        <v>0</v>
      </c>
      <c r="AJ170" s="63">
        <v>0</v>
      </c>
      <c r="AK170" s="108">
        <v>0</v>
      </c>
      <c r="AL170" s="64">
        <f t="shared" si="1513"/>
        <v>0</v>
      </c>
      <c r="AM170" s="63">
        <v>0</v>
      </c>
      <c r="AN170" s="108">
        <v>0</v>
      </c>
      <c r="AO170" s="64">
        <f t="shared" si="1514"/>
        <v>0</v>
      </c>
      <c r="AP170" s="63">
        <v>0</v>
      </c>
      <c r="AQ170" s="108">
        <v>0</v>
      </c>
      <c r="AR170" s="64">
        <f t="shared" si="1515"/>
        <v>0</v>
      </c>
      <c r="AS170" s="63">
        <v>0</v>
      </c>
      <c r="AT170" s="108">
        <v>0</v>
      </c>
      <c r="AU170" s="64">
        <f t="shared" si="1516"/>
        <v>0</v>
      </c>
      <c r="AV170" s="63">
        <v>0</v>
      </c>
      <c r="AW170" s="108">
        <v>0</v>
      </c>
      <c r="AX170" s="64">
        <f t="shared" si="1517"/>
        <v>0</v>
      </c>
      <c r="AY170" s="63">
        <v>0</v>
      </c>
      <c r="AZ170" s="108">
        <v>0</v>
      </c>
      <c r="BA170" s="64">
        <f t="shared" si="1518"/>
        <v>0</v>
      </c>
      <c r="BB170" s="63">
        <v>0</v>
      </c>
      <c r="BC170" s="108">
        <v>0</v>
      </c>
      <c r="BD170" s="64">
        <f t="shared" si="1519"/>
        <v>0</v>
      </c>
      <c r="BE170" s="63"/>
      <c r="BF170" s="108"/>
      <c r="BG170" s="64"/>
      <c r="BH170" s="63">
        <v>0</v>
      </c>
      <c r="BI170" s="108">
        <v>0</v>
      </c>
      <c r="BJ170" s="64">
        <f t="shared" si="1520"/>
        <v>0</v>
      </c>
      <c r="BK170" s="107">
        <v>5.55124</v>
      </c>
      <c r="BL170" s="108">
        <v>292.75900000000001</v>
      </c>
      <c r="BM170" s="64">
        <f t="shared" si="1521"/>
        <v>52737.586557237664</v>
      </c>
      <c r="BN170" s="63">
        <v>0</v>
      </c>
      <c r="BO170" s="108">
        <v>0</v>
      </c>
      <c r="BP170" s="64">
        <f t="shared" si="1522"/>
        <v>0</v>
      </c>
      <c r="BQ170" s="63"/>
      <c r="BR170" s="108"/>
      <c r="BS170" s="64"/>
      <c r="BT170" s="63">
        <v>0</v>
      </c>
      <c r="BU170" s="108">
        <v>0</v>
      </c>
      <c r="BV170" s="64">
        <f t="shared" si="1523"/>
        <v>0</v>
      </c>
      <c r="BW170" s="63">
        <v>0</v>
      </c>
      <c r="BX170" s="108">
        <v>0</v>
      </c>
      <c r="BY170" s="64">
        <f t="shared" si="1524"/>
        <v>0</v>
      </c>
      <c r="BZ170" s="107"/>
      <c r="CA170" s="108"/>
      <c r="CB170" s="64"/>
      <c r="CC170" s="107">
        <v>61.626199999999997</v>
      </c>
      <c r="CD170" s="108">
        <v>1540.6089999999999</v>
      </c>
      <c r="CE170" s="64">
        <f t="shared" si="1525"/>
        <v>24999.253564230799</v>
      </c>
      <c r="CF170" s="63">
        <v>0</v>
      </c>
      <c r="CG170" s="108">
        <v>0</v>
      </c>
      <c r="CH170" s="64">
        <f t="shared" si="1526"/>
        <v>0</v>
      </c>
      <c r="CI170" s="63">
        <v>0</v>
      </c>
      <c r="CJ170" s="108">
        <v>0</v>
      </c>
      <c r="CK170" s="64">
        <f t="shared" si="1527"/>
        <v>0</v>
      </c>
      <c r="CL170" s="63">
        <v>0</v>
      </c>
      <c r="CM170" s="108">
        <v>0</v>
      </c>
      <c r="CN170" s="64">
        <f t="shared" si="1528"/>
        <v>0</v>
      </c>
      <c r="CO170" s="63">
        <v>0</v>
      </c>
      <c r="CP170" s="108">
        <v>0</v>
      </c>
      <c r="CQ170" s="64">
        <f t="shared" si="1529"/>
        <v>0</v>
      </c>
      <c r="CR170" s="63">
        <v>0</v>
      </c>
      <c r="CS170" s="108">
        <v>0</v>
      </c>
      <c r="CT170" s="64">
        <f t="shared" si="1530"/>
        <v>0</v>
      </c>
      <c r="CU170" s="63">
        <v>0</v>
      </c>
      <c r="CV170" s="108">
        <v>0</v>
      </c>
      <c r="CW170" s="64">
        <f t="shared" si="1531"/>
        <v>0</v>
      </c>
      <c r="CX170" s="63">
        <v>0</v>
      </c>
      <c r="CY170" s="108">
        <v>0</v>
      </c>
      <c r="CZ170" s="64">
        <f t="shared" si="1532"/>
        <v>0</v>
      </c>
      <c r="DA170" s="63">
        <v>0</v>
      </c>
      <c r="DB170" s="108">
        <v>0</v>
      </c>
      <c r="DC170" s="64">
        <f t="shared" si="1533"/>
        <v>0</v>
      </c>
      <c r="DD170" s="63">
        <v>0</v>
      </c>
      <c r="DE170" s="108">
        <v>0</v>
      </c>
      <c r="DF170" s="64">
        <f t="shared" si="1534"/>
        <v>0</v>
      </c>
      <c r="DG170" s="63">
        <v>0</v>
      </c>
      <c r="DH170" s="108">
        <v>0</v>
      </c>
      <c r="DI170" s="64">
        <f t="shared" si="1535"/>
        <v>0</v>
      </c>
      <c r="DJ170" s="63">
        <v>0</v>
      </c>
      <c r="DK170" s="108">
        <v>0</v>
      </c>
      <c r="DL170" s="64">
        <f t="shared" si="1536"/>
        <v>0</v>
      </c>
      <c r="DM170" s="63">
        <v>0</v>
      </c>
      <c r="DN170" s="108">
        <v>0</v>
      </c>
      <c r="DO170" s="64">
        <f t="shared" si="1537"/>
        <v>0</v>
      </c>
      <c r="DP170" s="63">
        <v>0</v>
      </c>
      <c r="DQ170" s="108">
        <v>0</v>
      </c>
      <c r="DR170" s="64">
        <f t="shared" si="1538"/>
        <v>0</v>
      </c>
      <c r="DS170" s="63">
        <v>0</v>
      </c>
      <c r="DT170" s="108">
        <v>0</v>
      </c>
      <c r="DU170" s="64">
        <f t="shared" si="1539"/>
        <v>0</v>
      </c>
      <c r="DV170" s="63">
        <v>0</v>
      </c>
      <c r="DW170" s="108">
        <v>0</v>
      </c>
      <c r="DX170" s="64">
        <f t="shared" si="1540"/>
        <v>0</v>
      </c>
      <c r="DY170" s="63">
        <v>0</v>
      </c>
      <c r="DZ170" s="108">
        <v>0</v>
      </c>
      <c r="EA170" s="64">
        <f t="shared" si="1541"/>
        <v>0</v>
      </c>
      <c r="EB170" s="63">
        <v>0</v>
      </c>
      <c r="EC170" s="108">
        <v>0</v>
      </c>
      <c r="ED170" s="64">
        <f t="shared" si="1542"/>
        <v>0</v>
      </c>
      <c r="EE170" s="63">
        <v>0</v>
      </c>
      <c r="EF170" s="108">
        <v>0</v>
      </c>
      <c r="EG170" s="64">
        <f t="shared" si="1543"/>
        <v>0</v>
      </c>
      <c r="EH170" s="63">
        <v>0</v>
      </c>
      <c r="EI170" s="108">
        <v>0</v>
      </c>
      <c r="EJ170" s="64">
        <f t="shared" si="1544"/>
        <v>0</v>
      </c>
      <c r="EK170" s="63">
        <v>0</v>
      </c>
      <c r="EL170" s="108">
        <v>0</v>
      </c>
      <c r="EM170" s="64">
        <f t="shared" si="1545"/>
        <v>0</v>
      </c>
      <c r="EN170" s="107">
        <v>4.4119999999999999E-2</v>
      </c>
      <c r="EO170" s="108">
        <v>3.8759999999999999</v>
      </c>
      <c r="EP170" s="64">
        <f t="shared" si="1546"/>
        <v>87851.314596554847</v>
      </c>
      <c r="EQ170" s="63">
        <v>0</v>
      </c>
      <c r="ER170" s="108">
        <v>0</v>
      </c>
      <c r="ES170" s="64">
        <f t="shared" si="1547"/>
        <v>0</v>
      </c>
      <c r="ET170" s="107">
        <v>2.3161</v>
      </c>
      <c r="EU170" s="108">
        <v>83.046000000000006</v>
      </c>
      <c r="EV170" s="64">
        <f t="shared" si="1548"/>
        <v>35855.964768360609</v>
      </c>
      <c r="EW170" s="63">
        <v>0</v>
      </c>
      <c r="EX170" s="108">
        <v>0</v>
      </c>
      <c r="EY170" s="64">
        <f t="shared" si="1549"/>
        <v>0</v>
      </c>
      <c r="EZ170" s="63"/>
      <c r="FA170" s="108"/>
      <c r="FB170" s="64"/>
      <c r="FC170" s="63">
        <v>0</v>
      </c>
      <c r="FD170" s="108">
        <v>0</v>
      </c>
      <c r="FE170" s="64">
        <f t="shared" si="1550"/>
        <v>0</v>
      </c>
      <c r="FF170" s="107">
        <v>0.01</v>
      </c>
      <c r="FG170" s="108">
        <v>0.35499999999999998</v>
      </c>
      <c r="FH170" s="64">
        <f t="shared" si="1551"/>
        <v>35500</v>
      </c>
      <c r="FI170" s="63">
        <v>0</v>
      </c>
      <c r="FJ170" s="108">
        <v>0</v>
      </c>
      <c r="FK170" s="64">
        <f t="shared" si="1552"/>
        <v>0</v>
      </c>
      <c r="FL170" s="63">
        <v>0</v>
      </c>
      <c r="FM170" s="108">
        <v>0</v>
      </c>
      <c r="FN170" s="64">
        <f t="shared" si="1553"/>
        <v>0</v>
      </c>
      <c r="FO170" s="63">
        <v>0</v>
      </c>
      <c r="FP170" s="108">
        <v>0</v>
      </c>
      <c r="FQ170" s="64">
        <f t="shared" si="1554"/>
        <v>0</v>
      </c>
      <c r="FR170" s="63">
        <v>0</v>
      </c>
      <c r="FS170" s="108">
        <v>0</v>
      </c>
      <c r="FT170" s="64">
        <f t="shared" si="1555"/>
        <v>0</v>
      </c>
      <c r="FU170" s="107">
        <v>6.11632</v>
      </c>
      <c r="FV170" s="108">
        <v>247.00899999999999</v>
      </c>
      <c r="FW170" s="64">
        <f t="shared" si="1556"/>
        <v>40385.231642556304</v>
      </c>
      <c r="FX170" s="107">
        <v>17.03763</v>
      </c>
      <c r="FY170" s="108">
        <v>566.55999999999995</v>
      </c>
      <c r="FZ170" s="64">
        <f t="shared" si="1557"/>
        <v>33253.451330965632</v>
      </c>
      <c r="GA170" s="63">
        <v>0</v>
      </c>
      <c r="GB170" s="108">
        <v>0</v>
      </c>
      <c r="GC170" s="64">
        <f t="shared" si="1558"/>
        <v>0</v>
      </c>
      <c r="GD170" s="63">
        <v>0</v>
      </c>
      <c r="GE170" s="108">
        <v>0</v>
      </c>
      <c r="GF170" s="64">
        <f t="shared" si="1559"/>
        <v>0</v>
      </c>
      <c r="GG170" s="63">
        <v>0</v>
      </c>
      <c r="GH170" s="108">
        <v>0</v>
      </c>
      <c r="GI170" s="64">
        <f t="shared" si="1560"/>
        <v>0</v>
      </c>
      <c r="GJ170" s="107">
        <v>5.8159999999999996E-2</v>
      </c>
      <c r="GK170" s="108">
        <v>3.653</v>
      </c>
      <c r="GL170" s="64">
        <f t="shared" si="1561"/>
        <v>62809.491059147185</v>
      </c>
      <c r="GM170" s="63">
        <v>0</v>
      </c>
      <c r="GN170" s="108">
        <v>0</v>
      </c>
      <c r="GO170" s="64">
        <f t="shared" si="1562"/>
        <v>0</v>
      </c>
      <c r="GP170" s="63">
        <v>0</v>
      </c>
      <c r="GQ170" s="108">
        <v>0</v>
      </c>
      <c r="GR170" s="64">
        <f t="shared" si="1563"/>
        <v>0</v>
      </c>
      <c r="GS170" s="63">
        <v>0</v>
      </c>
      <c r="GT170" s="108">
        <v>0</v>
      </c>
      <c r="GU170" s="64">
        <f t="shared" si="1564"/>
        <v>0</v>
      </c>
      <c r="GV170" s="63">
        <v>0</v>
      </c>
      <c r="GW170" s="108">
        <v>0</v>
      </c>
      <c r="GX170" s="64">
        <f t="shared" si="1565"/>
        <v>0</v>
      </c>
      <c r="GY170" s="107">
        <v>0.58360999999999996</v>
      </c>
      <c r="GZ170" s="108">
        <v>54.259</v>
      </c>
      <c r="HA170" s="64">
        <f t="shared" si="1566"/>
        <v>92971.333596065873</v>
      </c>
      <c r="HB170" s="63">
        <v>0</v>
      </c>
      <c r="HC170" s="108">
        <v>0</v>
      </c>
      <c r="HD170" s="64">
        <f t="shared" si="1567"/>
        <v>0</v>
      </c>
      <c r="HE170" s="63">
        <v>0</v>
      </c>
      <c r="HF170" s="108">
        <v>0</v>
      </c>
      <c r="HG170" s="64">
        <f t="shared" si="1568"/>
        <v>0</v>
      </c>
      <c r="HH170" s="63">
        <v>0</v>
      </c>
      <c r="HI170" s="108">
        <v>0</v>
      </c>
      <c r="HJ170" s="64">
        <f t="shared" si="1569"/>
        <v>0</v>
      </c>
      <c r="HK170" s="107">
        <v>161.38890000000001</v>
      </c>
      <c r="HL170" s="108">
        <v>5571.0770000000002</v>
      </c>
      <c r="HM170" s="64">
        <f t="shared" si="1570"/>
        <v>34519.579723264731</v>
      </c>
      <c r="HN170" s="63">
        <v>0</v>
      </c>
      <c r="HO170" s="108">
        <v>0</v>
      </c>
      <c r="HP170" s="64">
        <f t="shared" si="1571"/>
        <v>0</v>
      </c>
      <c r="HQ170" s="107">
        <v>0.16797000000000001</v>
      </c>
      <c r="HR170" s="108">
        <v>10.582000000000001</v>
      </c>
      <c r="HS170" s="64">
        <f t="shared" si="1572"/>
        <v>62999.34512115259</v>
      </c>
      <c r="HT170" s="63">
        <v>0</v>
      </c>
      <c r="HU170" s="108">
        <v>0</v>
      </c>
      <c r="HV170" s="64">
        <f t="shared" si="1573"/>
        <v>0</v>
      </c>
      <c r="HW170" s="63">
        <v>0</v>
      </c>
      <c r="HX170" s="108">
        <v>0</v>
      </c>
      <c r="HY170" s="64">
        <f t="shared" si="1574"/>
        <v>0</v>
      </c>
      <c r="HZ170" s="63">
        <v>0</v>
      </c>
      <c r="IA170" s="108">
        <v>0</v>
      </c>
      <c r="IB170" s="64">
        <f t="shared" si="1575"/>
        <v>0</v>
      </c>
      <c r="IC170" s="63">
        <v>0</v>
      </c>
      <c r="ID170" s="108">
        <v>0</v>
      </c>
      <c r="IE170" s="64">
        <f t="shared" si="1576"/>
        <v>0</v>
      </c>
      <c r="IF170" s="63">
        <v>0</v>
      </c>
      <c r="IG170" s="108">
        <v>0</v>
      </c>
      <c r="IH170" s="64">
        <f t="shared" si="1577"/>
        <v>0</v>
      </c>
      <c r="II170" s="63">
        <v>0</v>
      </c>
      <c r="IJ170" s="108">
        <v>0</v>
      </c>
      <c r="IK170" s="64">
        <f t="shared" si="1578"/>
        <v>0</v>
      </c>
      <c r="IL170" s="63">
        <v>0</v>
      </c>
      <c r="IM170" s="108">
        <v>0</v>
      </c>
      <c r="IN170" s="64">
        <f t="shared" si="1579"/>
        <v>0</v>
      </c>
      <c r="IO170" s="63">
        <v>0</v>
      </c>
      <c r="IP170" s="108">
        <v>0</v>
      </c>
      <c r="IQ170" s="64">
        <f t="shared" si="1580"/>
        <v>0</v>
      </c>
      <c r="IR170" s="63">
        <v>0</v>
      </c>
      <c r="IS170" s="108">
        <v>0</v>
      </c>
      <c r="IT170" s="64">
        <f t="shared" si="1581"/>
        <v>0</v>
      </c>
      <c r="IU170" s="63">
        <v>0</v>
      </c>
      <c r="IV170" s="108">
        <v>0</v>
      </c>
      <c r="IW170" s="64">
        <f t="shared" si="1582"/>
        <v>0</v>
      </c>
      <c r="IX170" s="63">
        <v>0</v>
      </c>
      <c r="IY170" s="108">
        <v>0</v>
      </c>
      <c r="IZ170" s="64">
        <f t="shared" si="1583"/>
        <v>0</v>
      </c>
      <c r="JA170" s="63">
        <v>0</v>
      </c>
      <c r="JB170" s="108">
        <v>0</v>
      </c>
      <c r="JC170" s="64">
        <f t="shared" si="1584"/>
        <v>0</v>
      </c>
      <c r="JD170" s="63">
        <v>0</v>
      </c>
      <c r="JE170" s="108">
        <v>0</v>
      </c>
      <c r="JF170" s="64">
        <f t="shared" si="1585"/>
        <v>0</v>
      </c>
      <c r="JG170" s="63">
        <v>0</v>
      </c>
      <c r="JH170" s="108">
        <v>0</v>
      </c>
      <c r="JI170" s="64">
        <f t="shared" si="1586"/>
        <v>0</v>
      </c>
      <c r="JJ170" s="63">
        <v>0</v>
      </c>
      <c r="JK170" s="108">
        <v>0</v>
      </c>
      <c r="JL170" s="64">
        <f t="shared" si="1587"/>
        <v>0</v>
      </c>
      <c r="JM170" s="107">
        <v>25.57647</v>
      </c>
      <c r="JN170" s="108">
        <v>855.51</v>
      </c>
      <c r="JO170" s="64">
        <f t="shared" si="1588"/>
        <v>33449.103805177183</v>
      </c>
      <c r="JP170" s="63">
        <v>0</v>
      </c>
      <c r="JQ170" s="108">
        <v>0</v>
      </c>
      <c r="JR170" s="64">
        <f t="shared" si="1589"/>
        <v>0</v>
      </c>
      <c r="JS170" s="63">
        <v>0</v>
      </c>
      <c r="JT170" s="108">
        <v>0</v>
      </c>
      <c r="JU170" s="64">
        <f t="shared" si="1590"/>
        <v>0</v>
      </c>
      <c r="JV170" s="63">
        <v>0</v>
      </c>
      <c r="JW170" s="108">
        <v>0</v>
      </c>
      <c r="JX170" s="64">
        <f t="shared" si="1591"/>
        <v>0</v>
      </c>
      <c r="JY170" s="63">
        <v>0</v>
      </c>
      <c r="JZ170" s="108">
        <v>0</v>
      </c>
      <c r="KA170" s="64">
        <f t="shared" si="1592"/>
        <v>0</v>
      </c>
      <c r="KB170" s="107">
        <v>0.24681</v>
      </c>
      <c r="KC170" s="108">
        <v>9.31</v>
      </c>
      <c r="KD170" s="64">
        <f t="shared" si="1593"/>
        <v>37721.324095458047</v>
      </c>
      <c r="KE170" s="107">
        <v>0.31860000000000005</v>
      </c>
      <c r="KF170" s="108">
        <v>13.381</v>
      </c>
      <c r="KG170" s="64">
        <f t="shared" si="1594"/>
        <v>41999.372253609537</v>
      </c>
      <c r="KH170" s="11" t="e">
        <f>F170+I170+L170+AM170+AS170+BB170+BH170+#REF!+BN170+BT170+BW170+CF170+CI170+DA170+DD170+DG170+DP170+DS170+DV170+EH170+EK170+EQ170+GD170+EW170+FC170+FF170+FL170+FR170+AG170+FU170+FX170+GA170+GG170+GV170+GY170+HH170+HN170+HQ170+HW170+IL170+IR170+IU170+JJ170+JM170+JP170+JS170+JV170+JY170+KB170+KE170+DJ170+CC170+AA170+AJ170+ET170+FI170+JD170+AD170+AY170+CX170+U170+II170+GM170+O170+CO170+AP170+HT170+GP170+HB170+JG170+C170+IF170+HK170+GS170+HZ170+EN170+GJ170+CU170+X170+IO170+DM170+EE170+AV170</f>
        <v>#REF!</v>
      </c>
      <c r="KI170" s="21" t="e">
        <f>G170+J170+M170+AN170+AT170+BC170+BI170+#REF!+BO170+BU170+BX170+CG170+CJ170+DB170+DE170+DH170+DQ170+DT170+DW170+EI170+EL170+ER170+GE170+EX170+FD170+FG170+FM170+FS170+AH170+FV170+FY170+GB170+GH170+GW170+GZ170+HI170+HO170+HR170+HX170+IM170+IS170+IV170+JK170+JN170+JQ170+JT170+JW170+JZ170+KC170+KF170+DK170+CD170+AB170+AK170+EU170+FJ170+JE170+AE170+AZ170+CY170+V170+IJ170+GN170+P170+CP170+AQ170+HU170+GQ170+HC170+JH170+D170+IG170+HL170+GT170+IA170+EO170+GK170+CV170+Y170+IP170+DN170+EF170+AW170</f>
        <v>#REF!</v>
      </c>
    </row>
    <row r="171" spans="1:295" x14ac:dyDescent="0.3">
      <c r="A171" s="57">
        <v>2021</v>
      </c>
      <c r="B171" s="58" t="s">
        <v>14</v>
      </c>
      <c r="C171" s="63">
        <v>0</v>
      </c>
      <c r="D171" s="108">
        <v>0</v>
      </c>
      <c r="E171" s="64">
        <f t="shared" si="1596"/>
        <v>0</v>
      </c>
      <c r="F171" s="63">
        <v>0</v>
      </c>
      <c r="G171" s="108">
        <v>0</v>
      </c>
      <c r="H171" s="64">
        <f t="shared" si="1504"/>
        <v>0</v>
      </c>
      <c r="I171" s="63">
        <v>0</v>
      </c>
      <c r="J171" s="108">
        <v>0</v>
      </c>
      <c r="K171" s="64">
        <f t="shared" si="1505"/>
        <v>0</v>
      </c>
      <c r="L171" s="63">
        <v>0</v>
      </c>
      <c r="M171" s="108">
        <v>0</v>
      </c>
      <c r="N171" s="64">
        <f t="shared" si="1506"/>
        <v>0</v>
      </c>
      <c r="O171" s="63">
        <v>0</v>
      </c>
      <c r="P171" s="108">
        <v>0</v>
      </c>
      <c r="Q171" s="64">
        <f t="shared" si="1507"/>
        <v>0</v>
      </c>
      <c r="R171" s="63"/>
      <c r="S171" s="108"/>
      <c r="T171" s="64"/>
      <c r="U171" s="63">
        <v>0</v>
      </c>
      <c r="V171" s="108">
        <v>0</v>
      </c>
      <c r="W171" s="64">
        <f t="shared" si="1508"/>
        <v>0</v>
      </c>
      <c r="X171" s="63">
        <v>0</v>
      </c>
      <c r="Y171" s="108">
        <v>0</v>
      </c>
      <c r="Z171" s="64">
        <f t="shared" si="1509"/>
        <v>0</v>
      </c>
      <c r="AA171" s="107">
        <v>19.74081</v>
      </c>
      <c r="AB171" s="108">
        <v>855.53499999999997</v>
      </c>
      <c r="AC171" s="64">
        <f t="shared" si="1510"/>
        <v>43338.393915953799</v>
      </c>
      <c r="AD171" s="63">
        <v>0</v>
      </c>
      <c r="AE171" s="108">
        <v>0</v>
      </c>
      <c r="AF171" s="64">
        <f t="shared" si="1511"/>
        <v>0</v>
      </c>
      <c r="AG171" s="63">
        <v>0</v>
      </c>
      <c r="AH171" s="108">
        <v>0</v>
      </c>
      <c r="AI171" s="64">
        <f t="shared" si="1512"/>
        <v>0</v>
      </c>
      <c r="AJ171" s="63">
        <v>0</v>
      </c>
      <c r="AK171" s="108">
        <v>0</v>
      </c>
      <c r="AL171" s="64">
        <f t="shared" si="1513"/>
        <v>0</v>
      </c>
      <c r="AM171" s="63">
        <v>0</v>
      </c>
      <c r="AN171" s="108">
        <v>0</v>
      </c>
      <c r="AO171" s="64">
        <f t="shared" si="1514"/>
        <v>0</v>
      </c>
      <c r="AP171" s="63">
        <v>0</v>
      </c>
      <c r="AQ171" s="108">
        <v>0</v>
      </c>
      <c r="AR171" s="64">
        <f t="shared" si="1515"/>
        <v>0</v>
      </c>
      <c r="AS171" s="63">
        <v>0</v>
      </c>
      <c r="AT171" s="108">
        <v>0</v>
      </c>
      <c r="AU171" s="64">
        <f t="shared" si="1516"/>
        <v>0</v>
      </c>
      <c r="AV171" s="63">
        <v>0</v>
      </c>
      <c r="AW171" s="108">
        <v>0</v>
      </c>
      <c r="AX171" s="64">
        <f t="shared" si="1517"/>
        <v>0</v>
      </c>
      <c r="AY171" s="63">
        <v>0</v>
      </c>
      <c r="AZ171" s="108">
        <v>0</v>
      </c>
      <c r="BA171" s="64">
        <f t="shared" si="1518"/>
        <v>0</v>
      </c>
      <c r="BB171" s="63">
        <v>0</v>
      </c>
      <c r="BC171" s="108">
        <v>0</v>
      </c>
      <c r="BD171" s="64">
        <f t="shared" si="1519"/>
        <v>0</v>
      </c>
      <c r="BE171" s="63"/>
      <c r="BF171" s="108"/>
      <c r="BG171" s="64"/>
      <c r="BH171" s="63">
        <v>0</v>
      </c>
      <c r="BI171" s="108">
        <v>0</v>
      </c>
      <c r="BJ171" s="64">
        <f t="shared" si="1520"/>
        <v>0</v>
      </c>
      <c r="BK171" s="107">
        <v>6.6718400000000004</v>
      </c>
      <c r="BL171" s="108">
        <v>75.414000000000001</v>
      </c>
      <c r="BM171" s="64">
        <f t="shared" si="1521"/>
        <v>11303.328616993213</v>
      </c>
      <c r="BN171" s="63">
        <v>0</v>
      </c>
      <c r="BO171" s="108">
        <v>0</v>
      </c>
      <c r="BP171" s="64">
        <f t="shared" si="1522"/>
        <v>0</v>
      </c>
      <c r="BQ171" s="63"/>
      <c r="BR171" s="108"/>
      <c r="BS171" s="64"/>
      <c r="BT171" s="63">
        <v>0</v>
      </c>
      <c r="BU171" s="108">
        <v>0</v>
      </c>
      <c r="BV171" s="64">
        <f t="shared" si="1523"/>
        <v>0</v>
      </c>
      <c r="BW171" s="63">
        <v>0</v>
      </c>
      <c r="BX171" s="108">
        <v>0</v>
      </c>
      <c r="BY171" s="64">
        <f t="shared" si="1524"/>
        <v>0</v>
      </c>
      <c r="BZ171" s="107"/>
      <c r="CA171" s="108"/>
      <c r="CB171" s="64"/>
      <c r="CC171" s="107">
        <v>25.58662</v>
      </c>
      <c r="CD171" s="108">
        <v>258.33800000000002</v>
      </c>
      <c r="CE171" s="64">
        <f t="shared" si="1525"/>
        <v>10096.605178800484</v>
      </c>
      <c r="CF171" s="63">
        <v>0</v>
      </c>
      <c r="CG171" s="108">
        <v>0</v>
      </c>
      <c r="CH171" s="64">
        <f t="shared" si="1526"/>
        <v>0</v>
      </c>
      <c r="CI171" s="63">
        <v>0</v>
      </c>
      <c r="CJ171" s="108">
        <v>0</v>
      </c>
      <c r="CK171" s="64">
        <f t="shared" si="1527"/>
        <v>0</v>
      </c>
      <c r="CL171" s="63">
        <v>0</v>
      </c>
      <c r="CM171" s="108">
        <v>0</v>
      </c>
      <c r="CN171" s="64">
        <f t="shared" si="1528"/>
        <v>0</v>
      </c>
      <c r="CO171" s="63">
        <v>0</v>
      </c>
      <c r="CP171" s="108">
        <v>0</v>
      </c>
      <c r="CQ171" s="64">
        <f t="shared" si="1529"/>
        <v>0</v>
      </c>
      <c r="CR171" s="63">
        <v>0</v>
      </c>
      <c r="CS171" s="108">
        <v>0</v>
      </c>
      <c r="CT171" s="64">
        <f t="shared" si="1530"/>
        <v>0</v>
      </c>
      <c r="CU171" s="63">
        <v>0</v>
      </c>
      <c r="CV171" s="108">
        <v>0</v>
      </c>
      <c r="CW171" s="64">
        <f t="shared" si="1531"/>
        <v>0</v>
      </c>
      <c r="CX171" s="107">
        <v>1.6930000000000001</v>
      </c>
      <c r="CY171" s="108">
        <v>149.00200000000001</v>
      </c>
      <c r="CZ171" s="64">
        <f t="shared" si="1532"/>
        <v>88010.632014176022</v>
      </c>
      <c r="DA171" s="63">
        <v>0</v>
      </c>
      <c r="DB171" s="108">
        <v>0</v>
      </c>
      <c r="DC171" s="64">
        <f t="shared" si="1533"/>
        <v>0</v>
      </c>
      <c r="DD171" s="63">
        <v>0</v>
      </c>
      <c r="DE171" s="108">
        <v>0</v>
      </c>
      <c r="DF171" s="64">
        <f t="shared" si="1534"/>
        <v>0</v>
      </c>
      <c r="DG171" s="63">
        <v>0</v>
      </c>
      <c r="DH171" s="108">
        <v>0</v>
      </c>
      <c r="DI171" s="64">
        <f t="shared" si="1535"/>
        <v>0</v>
      </c>
      <c r="DJ171" s="63">
        <v>0</v>
      </c>
      <c r="DK171" s="108">
        <v>0</v>
      </c>
      <c r="DL171" s="64">
        <f t="shared" si="1536"/>
        <v>0</v>
      </c>
      <c r="DM171" s="63">
        <v>0</v>
      </c>
      <c r="DN171" s="108">
        <v>0</v>
      </c>
      <c r="DO171" s="64">
        <f t="shared" si="1537"/>
        <v>0</v>
      </c>
      <c r="DP171" s="63">
        <v>0</v>
      </c>
      <c r="DQ171" s="108">
        <v>0</v>
      </c>
      <c r="DR171" s="64">
        <f t="shared" si="1538"/>
        <v>0</v>
      </c>
      <c r="DS171" s="63">
        <v>0</v>
      </c>
      <c r="DT171" s="108">
        <v>0</v>
      </c>
      <c r="DU171" s="64">
        <f t="shared" si="1539"/>
        <v>0</v>
      </c>
      <c r="DV171" s="63">
        <v>0</v>
      </c>
      <c r="DW171" s="108">
        <v>0</v>
      </c>
      <c r="DX171" s="64">
        <f t="shared" si="1540"/>
        <v>0</v>
      </c>
      <c r="DY171" s="63">
        <v>0</v>
      </c>
      <c r="DZ171" s="108">
        <v>0</v>
      </c>
      <c r="EA171" s="64">
        <f t="shared" si="1541"/>
        <v>0</v>
      </c>
      <c r="EB171" s="63">
        <v>0</v>
      </c>
      <c r="EC171" s="108">
        <v>0</v>
      </c>
      <c r="ED171" s="64">
        <f t="shared" si="1542"/>
        <v>0</v>
      </c>
      <c r="EE171" s="63">
        <v>0</v>
      </c>
      <c r="EF171" s="108">
        <v>0</v>
      </c>
      <c r="EG171" s="64">
        <f t="shared" si="1543"/>
        <v>0</v>
      </c>
      <c r="EH171" s="63">
        <v>0</v>
      </c>
      <c r="EI171" s="108">
        <v>0</v>
      </c>
      <c r="EJ171" s="64">
        <f t="shared" si="1544"/>
        <v>0</v>
      </c>
      <c r="EK171" s="63">
        <v>0</v>
      </c>
      <c r="EL171" s="108">
        <v>0</v>
      </c>
      <c r="EM171" s="64">
        <f t="shared" si="1545"/>
        <v>0</v>
      </c>
      <c r="EN171" s="63">
        <v>0</v>
      </c>
      <c r="EO171" s="108">
        <v>0</v>
      </c>
      <c r="EP171" s="64">
        <f t="shared" si="1546"/>
        <v>0</v>
      </c>
      <c r="EQ171" s="63">
        <v>0</v>
      </c>
      <c r="ER171" s="108">
        <v>0</v>
      </c>
      <c r="ES171" s="64">
        <f t="shared" si="1547"/>
        <v>0</v>
      </c>
      <c r="ET171" s="107">
        <v>1.4378199999999999</v>
      </c>
      <c r="EU171" s="108">
        <v>63.219000000000001</v>
      </c>
      <c r="EV171" s="64">
        <f t="shared" si="1548"/>
        <v>43968.646979455014</v>
      </c>
      <c r="EW171" s="63">
        <v>0</v>
      </c>
      <c r="EX171" s="108">
        <v>0</v>
      </c>
      <c r="EY171" s="64">
        <f t="shared" si="1549"/>
        <v>0</v>
      </c>
      <c r="EZ171" s="63"/>
      <c r="FA171" s="108"/>
      <c r="FB171" s="64"/>
      <c r="FC171" s="63">
        <v>0</v>
      </c>
      <c r="FD171" s="108">
        <v>0</v>
      </c>
      <c r="FE171" s="64">
        <f t="shared" si="1550"/>
        <v>0</v>
      </c>
      <c r="FF171" s="63">
        <v>0</v>
      </c>
      <c r="FG171" s="108">
        <v>0</v>
      </c>
      <c r="FH171" s="64">
        <f t="shared" si="1551"/>
        <v>0</v>
      </c>
      <c r="FI171" s="63">
        <v>0</v>
      </c>
      <c r="FJ171" s="108">
        <v>0</v>
      </c>
      <c r="FK171" s="64">
        <f t="shared" si="1552"/>
        <v>0</v>
      </c>
      <c r="FL171" s="63">
        <v>0</v>
      </c>
      <c r="FM171" s="108">
        <v>0</v>
      </c>
      <c r="FN171" s="64">
        <f t="shared" si="1553"/>
        <v>0</v>
      </c>
      <c r="FO171" s="63">
        <v>0</v>
      </c>
      <c r="FP171" s="108">
        <v>0</v>
      </c>
      <c r="FQ171" s="64">
        <f t="shared" si="1554"/>
        <v>0</v>
      </c>
      <c r="FR171" s="107">
        <v>4.8396400000000002</v>
      </c>
      <c r="FS171" s="108">
        <v>151.16</v>
      </c>
      <c r="FT171" s="64">
        <f t="shared" si="1555"/>
        <v>31233.728128538485</v>
      </c>
      <c r="FU171" s="107">
        <v>0.61848000000000003</v>
      </c>
      <c r="FV171" s="108">
        <v>32.822000000000003</v>
      </c>
      <c r="FW171" s="64">
        <f t="shared" si="1556"/>
        <v>53068.813866252756</v>
      </c>
      <c r="FX171" s="107">
        <v>51.999690000000001</v>
      </c>
      <c r="FY171" s="108">
        <v>2738.94</v>
      </c>
      <c r="FZ171" s="64">
        <f t="shared" si="1557"/>
        <v>52672.237084490313</v>
      </c>
      <c r="GA171" s="63">
        <v>0</v>
      </c>
      <c r="GB171" s="108">
        <v>0</v>
      </c>
      <c r="GC171" s="64">
        <f t="shared" si="1558"/>
        <v>0</v>
      </c>
      <c r="GD171" s="63">
        <v>0</v>
      </c>
      <c r="GE171" s="108">
        <v>0</v>
      </c>
      <c r="GF171" s="64">
        <f t="shared" si="1559"/>
        <v>0</v>
      </c>
      <c r="GG171" s="63">
        <v>0</v>
      </c>
      <c r="GH171" s="108">
        <v>0</v>
      </c>
      <c r="GI171" s="64">
        <f t="shared" si="1560"/>
        <v>0</v>
      </c>
      <c r="GJ171" s="63">
        <v>0</v>
      </c>
      <c r="GK171" s="108">
        <v>0</v>
      </c>
      <c r="GL171" s="64">
        <f t="shared" si="1561"/>
        <v>0</v>
      </c>
      <c r="GM171" s="63">
        <v>0</v>
      </c>
      <c r="GN171" s="108">
        <v>0</v>
      </c>
      <c r="GO171" s="64">
        <f t="shared" si="1562"/>
        <v>0</v>
      </c>
      <c r="GP171" s="63">
        <v>0</v>
      </c>
      <c r="GQ171" s="108">
        <v>0</v>
      </c>
      <c r="GR171" s="64">
        <f t="shared" si="1563"/>
        <v>0</v>
      </c>
      <c r="GS171" s="63">
        <v>0</v>
      </c>
      <c r="GT171" s="108">
        <v>0</v>
      </c>
      <c r="GU171" s="64">
        <f t="shared" si="1564"/>
        <v>0</v>
      </c>
      <c r="GV171" s="63">
        <v>0</v>
      </c>
      <c r="GW171" s="108">
        <v>0</v>
      </c>
      <c r="GX171" s="64">
        <f t="shared" si="1565"/>
        <v>0</v>
      </c>
      <c r="GY171" s="63">
        <v>0</v>
      </c>
      <c r="GZ171" s="108">
        <v>0</v>
      </c>
      <c r="HA171" s="64">
        <f t="shared" si="1566"/>
        <v>0</v>
      </c>
      <c r="HB171" s="63">
        <v>0</v>
      </c>
      <c r="HC171" s="108">
        <v>0</v>
      </c>
      <c r="HD171" s="64">
        <f t="shared" si="1567"/>
        <v>0</v>
      </c>
      <c r="HE171" s="63">
        <v>0</v>
      </c>
      <c r="HF171" s="108">
        <v>0</v>
      </c>
      <c r="HG171" s="64">
        <f t="shared" si="1568"/>
        <v>0</v>
      </c>
      <c r="HH171" s="63">
        <v>0</v>
      </c>
      <c r="HI171" s="108">
        <v>0</v>
      </c>
      <c r="HJ171" s="64">
        <f t="shared" si="1569"/>
        <v>0</v>
      </c>
      <c r="HK171" s="63">
        <v>0</v>
      </c>
      <c r="HL171" s="108">
        <v>0</v>
      </c>
      <c r="HM171" s="64">
        <f t="shared" si="1570"/>
        <v>0</v>
      </c>
      <c r="HN171" s="63">
        <v>0</v>
      </c>
      <c r="HO171" s="108">
        <v>0</v>
      </c>
      <c r="HP171" s="64">
        <f t="shared" si="1571"/>
        <v>0</v>
      </c>
      <c r="HQ171" s="107">
        <v>3.4030200000000002</v>
      </c>
      <c r="HR171" s="108">
        <v>157.09700000000001</v>
      </c>
      <c r="HS171" s="64">
        <f t="shared" si="1572"/>
        <v>46163.995509870649</v>
      </c>
      <c r="HT171" s="63">
        <v>0</v>
      </c>
      <c r="HU171" s="108">
        <v>0</v>
      </c>
      <c r="HV171" s="64">
        <f t="shared" si="1573"/>
        <v>0</v>
      </c>
      <c r="HW171" s="63">
        <v>0</v>
      </c>
      <c r="HX171" s="108">
        <v>0</v>
      </c>
      <c r="HY171" s="64">
        <f t="shared" si="1574"/>
        <v>0</v>
      </c>
      <c r="HZ171" s="63">
        <v>0</v>
      </c>
      <c r="IA171" s="108">
        <v>0</v>
      </c>
      <c r="IB171" s="64">
        <f t="shared" si="1575"/>
        <v>0</v>
      </c>
      <c r="IC171" s="63">
        <v>0</v>
      </c>
      <c r="ID171" s="108">
        <v>0</v>
      </c>
      <c r="IE171" s="64">
        <f t="shared" si="1576"/>
        <v>0</v>
      </c>
      <c r="IF171" s="63">
        <v>0</v>
      </c>
      <c r="IG171" s="108">
        <v>0</v>
      </c>
      <c r="IH171" s="64">
        <f t="shared" si="1577"/>
        <v>0</v>
      </c>
      <c r="II171" s="63">
        <v>0</v>
      </c>
      <c r="IJ171" s="108">
        <v>0</v>
      </c>
      <c r="IK171" s="64">
        <f t="shared" si="1578"/>
        <v>0</v>
      </c>
      <c r="IL171" s="63">
        <v>0</v>
      </c>
      <c r="IM171" s="108">
        <v>0</v>
      </c>
      <c r="IN171" s="64">
        <f t="shared" si="1579"/>
        <v>0</v>
      </c>
      <c r="IO171" s="63">
        <v>0</v>
      </c>
      <c r="IP171" s="108">
        <v>0</v>
      </c>
      <c r="IQ171" s="64">
        <f t="shared" si="1580"/>
        <v>0</v>
      </c>
      <c r="IR171" s="63">
        <v>0</v>
      </c>
      <c r="IS171" s="108">
        <v>0</v>
      </c>
      <c r="IT171" s="64">
        <f t="shared" si="1581"/>
        <v>0</v>
      </c>
      <c r="IU171" s="63">
        <v>0</v>
      </c>
      <c r="IV171" s="108">
        <v>0</v>
      </c>
      <c r="IW171" s="64">
        <f t="shared" si="1582"/>
        <v>0</v>
      </c>
      <c r="IX171" s="63">
        <v>0</v>
      </c>
      <c r="IY171" s="108">
        <v>0</v>
      </c>
      <c r="IZ171" s="64">
        <f t="shared" si="1583"/>
        <v>0</v>
      </c>
      <c r="JA171" s="63">
        <v>0</v>
      </c>
      <c r="JB171" s="108">
        <v>0</v>
      </c>
      <c r="JC171" s="64">
        <f t="shared" si="1584"/>
        <v>0</v>
      </c>
      <c r="JD171" s="63">
        <v>0</v>
      </c>
      <c r="JE171" s="108">
        <v>0</v>
      </c>
      <c r="JF171" s="64">
        <f t="shared" si="1585"/>
        <v>0</v>
      </c>
      <c r="JG171" s="63">
        <v>0</v>
      </c>
      <c r="JH171" s="108">
        <v>0</v>
      </c>
      <c r="JI171" s="64">
        <f t="shared" si="1586"/>
        <v>0</v>
      </c>
      <c r="JJ171" s="63">
        <v>0</v>
      </c>
      <c r="JK171" s="108">
        <v>0</v>
      </c>
      <c r="JL171" s="64">
        <f t="shared" si="1587"/>
        <v>0</v>
      </c>
      <c r="JM171" s="107">
        <v>99.84</v>
      </c>
      <c r="JN171" s="108">
        <v>3278.337</v>
      </c>
      <c r="JO171" s="64">
        <f t="shared" si="1588"/>
        <v>32835.907451923078</v>
      </c>
      <c r="JP171" s="63">
        <v>0</v>
      </c>
      <c r="JQ171" s="108">
        <v>0</v>
      </c>
      <c r="JR171" s="64">
        <f t="shared" si="1589"/>
        <v>0</v>
      </c>
      <c r="JS171" s="63">
        <v>0</v>
      </c>
      <c r="JT171" s="108">
        <v>0</v>
      </c>
      <c r="JU171" s="64">
        <f t="shared" si="1590"/>
        <v>0</v>
      </c>
      <c r="JV171" s="63">
        <v>0</v>
      </c>
      <c r="JW171" s="108">
        <v>0</v>
      </c>
      <c r="JX171" s="64">
        <f t="shared" si="1591"/>
        <v>0</v>
      </c>
      <c r="JY171" s="63">
        <v>0</v>
      </c>
      <c r="JZ171" s="108">
        <v>0</v>
      </c>
      <c r="KA171" s="64">
        <f t="shared" si="1592"/>
        <v>0</v>
      </c>
      <c r="KB171" s="107">
        <v>1.11006</v>
      </c>
      <c r="KC171" s="108">
        <v>28.806999999999999</v>
      </c>
      <c r="KD171" s="64">
        <f t="shared" si="1593"/>
        <v>25950.849503630434</v>
      </c>
      <c r="KE171" s="107">
        <v>0.31180000000000002</v>
      </c>
      <c r="KF171" s="108">
        <v>14.321</v>
      </c>
      <c r="KG171" s="64">
        <f t="shared" si="1594"/>
        <v>45930.083386786398</v>
      </c>
      <c r="KH171" s="11" t="e">
        <f>F171+I171+L171+AM171+AS171+BB171+BH171+#REF!+BN171+BT171+BW171+CF171+CI171+DA171+DD171+DG171+DP171+DS171+DV171+EH171+EK171+EQ171+GD171+EW171+FC171+FF171+FL171+FR171+AG171+FU171+FX171+GA171+GG171+GV171+GY171+HH171+HN171+HQ171+HW171+IL171+IR171+IU171+JJ171+JM171+JP171+JS171+JV171+JY171+KB171+KE171+DJ171+CC171+AA171+AJ171+ET171+FI171+JD171+AD171+AY171+CX171+U171+II171+GM171+O171+CO171+AP171+HT171+GP171+HB171+JG171+C171+IF171+HK171+GS171+HZ171+EN171+GJ171+CU171+X171+IO171+DM171+EE171+AV171</f>
        <v>#REF!</v>
      </c>
      <c r="KI171" s="21" t="e">
        <f>G171+J171+M171+AN171+AT171+BC171+BI171+#REF!+BO171+BU171+BX171+CG171+CJ171+DB171+DE171+DH171+DQ171+DT171+DW171+EI171+EL171+ER171+GE171+EX171+FD171+FG171+FM171+FS171+AH171+FV171+FY171+GB171+GH171+GW171+GZ171+HI171+HO171+HR171+HX171+IM171+IS171+IV171+JK171+JN171+JQ171+JT171+JW171+JZ171+KC171+KF171+DK171+CD171+AB171+AK171+EU171+FJ171+JE171+AE171+AZ171+CY171+V171+IJ171+GN171+P171+CP171+AQ171+HU171+GQ171+HC171+JH171+D171+IG171+HL171+GT171+IA171+EO171+GK171+CV171+Y171+IP171+DN171+EF171+AW171</f>
        <v>#REF!</v>
      </c>
    </row>
    <row r="172" spans="1:295" x14ac:dyDescent="0.3">
      <c r="A172" s="57">
        <v>2021</v>
      </c>
      <c r="B172" s="64" t="s">
        <v>15</v>
      </c>
      <c r="C172" s="63">
        <v>0</v>
      </c>
      <c r="D172" s="108">
        <v>0</v>
      </c>
      <c r="E172" s="64">
        <f t="shared" si="1596"/>
        <v>0</v>
      </c>
      <c r="F172" s="63">
        <v>0</v>
      </c>
      <c r="G172" s="108">
        <v>0</v>
      </c>
      <c r="H172" s="64">
        <f t="shared" si="1504"/>
        <v>0</v>
      </c>
      <c r="I172" s="63">
        <v>0</v>
      </c>
      <c r="J172" s="108">
        <v>0</v>
      </c>
      <c r="K172" s="64">
        <f t="shared" si="1505"/>
        <v>0</v>
      </c>
      <c r="L172" s="107">
        <v>0.14780000000000001</v>
      </c>
      <c r="M172" s="108">
        <v>5.5419999999999998</v>
      </c>
      <c r="N172" s="64">
        <f t="shared" si="1506"/>
        <v>37496.617050067653</v>
      </c>
      <c r="O172" s="63">
        <v>0</v>
      </c>
      <c r="P172" s="108">
        <v>0</v>
      </c>
      <c r="Q172" s="64">
        <f t="shared" si="1507"/>
        <v>0</v>
      </c>
      <c r="R172" s="63"/>
      <c r="S172" s="108"/>
      <c r="T172" s="64"/>
      <c r="U172" s="63">
        <v>0</v>
      </c>
      <c r="V172" s="108">
        <v>0</v>
      </c>
      <c r="W172" s="64">
        <f t="shared" si="1508"/>
        <v>0</v>
      </c>
      <c r="X172" s="63">
        <v>0</v>
      </c>
      <c r="Y172" s="108">
        <v>0</v>
      </c>
      <c r="Z172" s="64">
        <f t="shared" si="1509"/>
        <v>0</v>
      </c>
      <c r="AA172" s="107">
        <v>11.899620000000001</v>
      </c>
      <c r="AB172" s="108">
        <v>423.82299999999998</v>
      </c>
      <c r="AC172" s="64">
        <f t="shared" si="1510"/>
        <v>35616.515485368436</v>
      </c>
      <c r="AD172" s="63">
        <v>0</v>
      </c>
      <c r="AE172" s="108">
        <v>0</v>
      </c>
      <c r="AF172" s="64">
        <f t="shared" si="1511"/>
        <v>0</v>
      </c>
      <c r="AG172" s="63">
        <v>0</v>
      </c>
      <c r="AH172" s="108">
        <v>0</v>
      </c>
      <c r="AI172" s="64">
        <f t="shared" si="1512"/>
        <v>0</v>
      </c>
      <c r="AJ172" s="63">
        <v>0</v>
      </c>
      <c r="AK172" s="108">
        <v>0</v>
      </c>
      <c r="AL172" s="64">
        <f t="shared" si="1513"/>
        <v>0</v>
      </c>
      <c r="AM172" s="63">
        <v>0</v>
      </c>
      <c r="AN172" s="108">
        <v>0</v>
      </c>
      <c r="AO172" s="64">
        <f t="shared" si="1514"/>
        <v>0</v>
      </c>
      <c r="AP172" s="63">
        <v>0</v>
      </c>
      <c r="AQ172" s="108">
        <v>0</v>
      </c>
      <c r="AR172" s="64">
        <f t="shared" si="1515"/>
        <v>0</v>
      </c>
      <c r="AS172" s="63">
        <v>0</v>
      </c>
      <c r="AT172" s="108">
        <v>0</v>
      </c>
      <c r="AU172" s="64">
        <f t="shared" si="1516"/>
        <v>0</v>
      </c>
      <c r="AV172" s="63">
        <v>0</v>
      </c>
      <c r="AW172" s="108">
        <v>0</v>
      </c>
      <c r="AX172" s="64">
        <f t="shared" si="1517"/>
        <v>0</v>
      </c>
      <c r="AY172" s="63">
        <v>0</v>
      </c>
      <c r="AZ172" s="108">
        <v>0</v>
      </c>
      <c r="BA172" s="64">
        <f t="shared" si="1518"/>
        <v>0</v>
      </c>
      <c r="BB172" s="63">
        <v>0</v>
      </c>
      <c r="BC172" s="108">
        <v>0</v>
      </c>
      <c r="BD172" s="64">
        <f t="shared" si="1519"/>
        <v>0</v>
      </c>
      <c r="BE172" s="63"/>
      <c r="BF172" s="108"/>
      <c r="BG172" s="64"/>
      <c r="BH172" s="63">
        <v>0</v>
      </c>
      <c r="BI172" s="108">
        <v>0</v>
      </c>
      <c r="BJ172" s="64">
        <f t="shared" si="1520"/>
        <v>0</v>
      </c>
      <c r="BK172" s="107">
        <v>0.215</v>
      </c>
      <c r="BL172" s="108">
        <v>11.132999999999999</v>
      </c>
      <c r="BM172" s="64">
        <f t="shared" si="1521"/>
        <v>51781.395348837206</v>
      </c>
      <c r="BN172" s="63">
        <v>0</v>
      </c>
      <c r="BO172" s="108">
        <v>0</v>
      </c>
      <c r="BP172" s="64">
        <f t="shared" si="1522"/>
        <v>0</v>
      </c>
      <c r="BQ172" s="63"/>
      <c r="BR172" s="108"/>
      <c r="BS172" s="64"/>
      <c r="BT172" s="63">
        <v>0</v>
      </c>
      <c r="BU172" s="108">
        <v>0</v>
      </c>
      <c r="BV172" s="64">
        <f t="shared" si="1523"/>
        <v>0</v>
      </c>
      <c r="BW172" s="63">
        <v>0</v>
      </c>
      <c r="BX172" s="108">
        <v>0</v>
      </c>
      <c r="BY172" s="64">
        <f t="shared" si="1524"/>
        <v>0</v>
      </c>
      <c r="BZ172" s="107"/>
      <c r="CA172" s="108"/>
      <c r="CB172" s="64"/>
      <c r="CC172" s="107">
        <v>11.07921</v>
      </c>
      <c r="CD172" s="108">
        <v>329.19</v>
      </c>
      <c r="CE172" s="64">
        <f t="shared" si="1525"/>
        <v>29712.407292577718</v>
      </c>
      <c r="CF172" s="63">
        <v>0</v>
      </c>
      <c r="CG172" s="108">
        <v>0</v>
      </c>
      <c r="CH172" s="64">
        <f t="shared" si="1526"/>
        <v>0</v>
      </c>
      <c r="CI172" s="63">
        <v>0</v>
      </c>
      <c r="CJ172" s="108">
        <v>0</v>
      </c>
      <c r="CK172" s="64">
        <f t="shared" si="1527"/>
        <v>0</v>
      </c>
      <c r="CL172" s="63">
        <v>0</v>
      </c>
      <c r="CM172" s="108">
        <v>0</v>
      </c>
      <c r="CN172" s="64">
        <f t="shared" si="1528"/>
        <v>0</v>
      </c>
      <c r="CO172" s="63">
        <v>0</v>
      </c>
      <c r="CP172" s="108">
        <v>0</v>
      </c>
      <c r="CQ172" s="64">
        <f t="shared" si="1529"/>
        <v>0</v>
      </c>
      <c r="CR172" s="63">
        <v>0</v>
      </c>
      <c r="CS172" s="108">
        <v>0</v>
      </c>
      <c r="CT172" s="64">
        <f t="shared" si="1530"/>
        <v>0</v>
      </c>
      <c r="CU172" s="63">
        <v>0</v>
      </c>
      <c r="CV172" s="108">
        <v>0</v>
      </c>
      <c r="CW172" s="64">
        <f t="shared" si="1531"/>
        <v>0</v>
      </c>
      <c r="CX172" s="63">
        <v>0</v>
      </c>
      <c r="CY172" s="108">
        <v>0</v>
      </c>
      <c r="CZ172" s="64">
        <f t="shared" si="1532"/>
        <v>0</v>
      </c>
      <c r="DA172" s="63">
        <v>0</v>
      </c>
      <c r="DB172" s="108">
        <v>0</v>
      </c>
      <c r="DC172" s="64">
        <f t="shared" si="1533"/>
        <v>0</v>
      </c>
      <c r="DD172" s="63">
        <v>0</v>
      </c>
      <c r="DE172" s="108">
        <v>0</v>
      </c>
      <c r="DF172" s="64">
        <f t="shared" si="1534"/>
        <v>0</v>
      </c>
      <c r="DG172" s="63">
        <v>0</v>
      </c>
      <c r="DH172" s="108">
        <v>0</v>
      </c>
      <c r="DI172" s="64">
        <f t="shared" si="1535"/>
        <v>0</v>
      </c>
      <c r="DJ172" s="63">
        <v>0</v>
      </c>
      <c r="DK172" s="108">
        <v>0</v>
      </c>
      <c r="DL172" s="64">
        <f t="shared" si="1536"/>
        <v>0</v>
      </c>
      <c r="DM172" s="63">
        <v>0</v>
      </c>
      <c r="DN172" s="108">
        <v>0</v>
      </c>
      <c r="DO172" s="64">
        <f t="shared" si="1537"/>
        <v>0</v>
      </c>
      <c r="DP172" s="63">
        <v>0</v>
      </c>
      <c r="DQ172" s="108">
        <v>0</v>
      </c>
      <c r="DR172" s="64">
        <f t="shared" si="1538"/>
        <v>0</v>
      </c>
      <c r="DS172" s="63">
        <v>0</v>
      </c>
      <c r="DT172" s="108">
        <v>0</v>
      </c>
      <c r="DU172" s="64">
        <f t="shared" si="1539"/>
        <v>0</v>
      </c>
      <c r="DV172" s="63">
        <v>0</v>
      </c>
      <c r="DW172" s="108">
        <v>0</v>
      </c>
      <c r="DX172" s="64">
        <f t="shared" si="1540"/>
        <v>0</v>
      </c>
      <c r="DY172" s="63">
        <v>0</v>
      </c>
      <c r="DZ172" s="108">
        <v>0</v>
      </c>
      <c r="EA172" s="64">
        <f t="shared" si="1541"/>
        <v>0</v>
      </c>
      <c r="EB172" s="63">
        <v>0</v>
      </c>
      <c r="EC172" s="108">
        <v>0</v>
      </c>
      <c r="ED172" s="64">
        <f t="shared" si="1542"/>
        <v>0</v>
      </c>
      <c r="EE172" s="63">
        <v>0</v>
      </c>
      <c r="EF172" s="108">
        <v>0</v>
      </c>
      <c r="EG172" s="64">
        <f t="shared" si="1543"/>
        <v>0</v>
      </c>
      <c r="EH172" s="63">
        <v>0</v>
      </c>
      <c r="EI172" s="108">
        <v>0</v>
      </c>
      <c r="EJ172" s="64">
        <f t="shared" si="1544"/>
        <v>0</v>
      </c>
      <c r="EK172" s="63">
        <v>0</v>
      </c>
      <c r="EL172" s="108">
        <v>0</v>
      </c>
      <c r="EM172" s="64">
        <f t="shared" si="1545"/>
        <v>0</v>
      </c>
      <c r="EN172" s="63">
        <v>0</v>
      </c>
      <c r="EO172" s="108">
        <v>0</v>
      </c>
      <c r="EP172" s="64">
        <f t="shared" si="1546"/>
        <v>0</v>
      </c>
      <c r="EQ172" s="63">
        <v>0</v>
      </c>
      <c r="ER172" s="108">
        <v>0</v>
      </c>
      <c r="ES172" s="64">
        <f t="shared" si="1547"/>
        <v>0</v>
      </c>
      <c r="ET172" s="107">
        <v>6.8446999999999996</v>
      </c>
      <c r="EU172" s="108">
        <v>309.988</v>
      </c>
      <c r="EV172" s="64">
        <f t="shared" si="1548"/>
        <v>45288.763568892726</v>
      </c>
      <c r="EW172" s="63">
        <v>0</v>
      </c>
      <c r="EX172" s="108">
        <v>0</v>
      </c>
      <c r="EY172" s="64">
        <f t="shared" si="1549"/>
        <v>0</v>
      </c>
      <c r="EZ172" s="63"/>
      <c r="FA172" s="108"/>
      <c r="FB172" s="64"/>
      <c r="FC172" s="63">
        <v>0</v>
      </c>
      <c r="FD172" s="108">
        <v>0</v>
      </c>
      <c r="FE172" s="64">
        <f t="shared" si="1550"/>
        <v>0</v>
      </c>
      <c r="FF172" s="107">
        <v>0.23962</v>
      </c>
      <c r="FG172" s="108">
        <v>4.62</v>
      </c>
      <c r="FH172" s="64">
        <f t="shared" si="1551"/>
        <v>19280.527501877972</v>
      </c>
      <c r="FI172" s="63">
        <v>0</v>
      </c>
      <c r="FJ172" s="108">
        <v>0</v>
      </c>
      <c r="FK172" s="64">
        <f t="shared" si="1552"/>
        <v>0</v>
      </c>
      <c r="FL172" s="63">
        <v>0</v>
      </c>
      <c r="FM172" s="108">
        <v>0</v>
      </c>
      <c r="FN172" s="64">
        <f t="shared" si="1553"/>
        <v>0</v>
      </c>
      <c r="FO172" s="63">
        <v>0</v>
      </c>
      <c r="FP172" s="108">
        <v>0</v>
      </c>
      <c r="FQ172" s="64">
        <f t="shared" si="1554"/>
        <v>0</v>
      </c>
      <c r="FR172" s="63">
        <v>0</v>
      </c>
      <c r="FS172" s="108">
        <v>0</v>
      </c>
      <c r="FT172" s="64">
        <f t="shared" si="1555"/>
        <v>0</v>
      </c>
      <c r="FU172" s="107">
        <v>1.16882</v>
      </c>
      <c r="FV172" s="108">
        <v>66.33</v>
      </c>
      <c r="FW172" s="64">
        <f t="shared" si="1556"/>
        <v>56749.542273403946</v>
      </c>
      <c r="FX172" s="107">
        <v>20.288720000000001</v>
      </c>
      <c r="FY172" s="108">
        <v>857.33199999999999</v>
      </c>
      <c r="FZ172" s="64">
        <f t="shared" si="1557"/>
        <v>42256.583954039488</v>
      </c>
      <c r="GA172" s="63">
        <v>0</v>
      </c>
      <c r="GB172" s="108">
        <v>0</v>
      </c>
      <c r="GC172" s="64">
        <f t="shared" si="1558"/>
        <v>0</v>
      </c>
      <c r="GD172" s="63">
        <v>0</v>
      </c>
      <c r="GE172" s="108">
        <v>0</v>
      </c>
      <c r="GF172" s="64">
        <f t="shared" si="1559"/>
        <v>0</v>
      </c>
      <c r="GG172" s="107">
        <v>1.4E-2</v>
      </c>
      <c r="GH172" s="108">
        <v>7.9269999999999996</v>
      </c>
      <c r="GI172" s="64">
        <f t="shared" si="1560"/>
        <v>566214.28571428568</v>
      </c>
      <c r="GJ172" s="107">
        <v>0.47242000000000001</v>
      </c>
      <c r="GK172" s="108">
        <v>24.344000000000001</v>
      </c>
      <c r="GL172" s="64">
        <f t="shared" si="1561"/>
        <v>51530.417848524623</v>
      </c>
      <c r="GM172" s="63">
        <v>0</v>
      </c>
      <c r="GN172" s="108">
        <v>0</v>
      </c>
      <c r="GO172" s="64">
        <f t="shared" si="1562"/>
        <v>0</v>
      </c>
      <c r="GP172" s="63">
        <v>0</v>
      </c>
      <c r="GQ172" s="108">
        <v>0</v>
      </c>
      <c r="GR172" s="64">
        <f t="shared" si="1563"/>
        <v>0</v>
      </c>
      <c r="GS172" s="63">
        <v>0</v>
      </c>
      <c r="GT172" s="108">
        <v>0</v>
      </c>
      <c r="GU172" s="64">
        <f t="shared" si="1564"/>
        <v>0</v>
      </c>
      <c r="GV172" s="63">
        <v>0</v>
      </c>
      <c r="GW172" s="108">
        <v>0</v>
      </c>
      <c r="GX172" s="64">
        <f t="shared" si="1565"/>
        <v>0</v>
      </c>
      <c r="GY172" s="63">
        <v>0</v>
      </c>
      <c r="GZ172" s="108">
        <v>0</v>
      </c>
      <c r="HA172" s="64">
        <f t="shared" si="1566"/>
        <v>0</v>
      </c>
      <c r="HB172" s="63">
        <v>0</v>
      </c>
      <c r="HC172" s="108">
        <v>0</v>
      </c>
      <c r="HD172" s="64">
        <f t="shared" si="1567"/>
        <v>0</v>
      </c>
      <c r="HE172" s="107">
        <v>0</v>
      </c>
      <c r="HF172" s="108">
        <v>0</v>
      </c>
      <c r="HG172" s="64">
        <f t="shared" si="1568"/>
        <v>0</v>
      </c>
      <c r="HH172" s="107">
        <v>9.9000000000000008E-3</v>
      </c>
      <c r="HI172" s="108">
        <v>0.2</v>
      </c>
      <c r="HJ172" s="64">
        <f t="shared" si="1569"/>
        <v>20202.020202020201</v>
      </c>
      <c r="HK172" s="107">
        <v>46.255690000000001</v>
      </c>
      <c r="HL172" s="108">
        <v>1759.1220000000001</v>
      </c>
      <c r="HM172" s="64">
        <f t="shared" si="1570"/>
        <v>38030.391504266823</v>
      </c>
      <c r="HN172" s="63">
        <v>0</v>
      </c>
      <c r="HO172" s="108">
        <v>0</v>
      </c>
      <c r="HP172" s="64">
        <f t="shared" si="1571"/>
        <v>0</v>
      </c>
      <c r="HQ172" s="107">
        <v>1.576E-2</v>
      </c>
      <c r="HR172" s="108">
        <v>0.56599999999999995</v>
      </c>
      <c r="HS172" s="64">
        <f t="shared" si="1572"/>
        <v>35913.705583756338</v>
      </c>
      <c r="HT172" s="63">
        <v>0</v>
      </c>
      <c r="HU172" s="108">
        <v>0</v>
      </c>
      <c r="HV172" s="64">
        <f t="shared" si="1573"/>
        <v>0</v>
      </c>
      <c r="HW172" s="63">
        <v>0</v>
      </c>
      <c r="HX172" s="108">
        <v>0</v>
      </c>
      <c r="HY172" s="64">
        <f t="shared" si="1574"/>
        <v>0</v>
      </c>
      <c r="HZ172" s="63">
        <v>0</v>
      </c>
      <c r="IA172" s="108">
        <v>0</v>
      </c>
      <c r="IB172" s="64">
        <f t="shared" si="1575"/>
        <v>0</v>
      </c>
      <c r="IC172" s="63">
        <v>0</v>
      </c>
      <c r="ID172" s="108">
        <v>0</v>
      </c>
      <c r="IE172" s="64">
        <f t="shared" si="1576"/>
        <v>0</v>
      </c>
      <c r="IF172" s="63">
        <v>0</v>
      </c>
      <c r="IG172" s="108">
        <v>0</v>
      </c>
      <c r="IH172" s="64">
        <f t="shared" si="1577"/>
        <v>0</v>
      </c>
      <c r="II172" s="63">
        <v>0</v>
      </c>
      <c r="IJ172" s="108">
        <v>0</v>
      </c>
      <c r="IK172" s="64">
        <f t="shared" si="1578"/>
        <v>0</v>
      </c>
      <c r="IL172" s="63">
        <v>0</v>
      </c>
      <c r="IM172" s="108">
        <v>0</v>
      </c>
      <c r="IN172" s="64">
        <f t="shared" si="1579"/>
        <v>0</v>
      </c>
      <c r="IO172" s="63">
        <v>0</v>
      </c>
      <c r="IP172" s="108">
        <v>0</v>
      </c>
      <c r="IQ172" s="64">
        <f t="shared" si="1580"/>
        <v>0</v>
      </c>
      <c r="IR172" s="63">
        <v>0</v>
      </c>
      <c r="IS172" s="108">
        <v>0</v>
      </c>
      <c r="IT172" s="64">
        <f t="shared" si="1581"/>
        <v>0</v>
      </c>
      <c r="IU172" s="63">
        <v>0</v>
      </c>
      <c r="IV172" s="108">
        <v>0</v>
      </c>
      <c r="IW172" s="64">
        <f t="shared" si="1582"/>
        <v>0</v>
      </c>
      <c r="IX172" s="63">
        <v>0</v>
      </c>
      <c r="IY172" s="108">
        <v>0</v>
      </c>
      <c r="IZ172" s="64">
        <f t="shared" si="1583"/>
        <v>0</v>
      </c>
      <c r="JA172" s="63">
        <v>0</v>
      </c>
      <c r="JB172" s="108">
        <v>0</v>
      </c>
      <c r="JC172" s="64">
        <f t="shared" si="1584"/>
        <v>0</v>
      </c>
      <c r="JD172" s="63">
        <v>0</v>
      </c>
      <c r="JE172" s="108">
        <v>0</v>
      </c>
      <c r="JF172" s="64">
        <f t="shared" si="1585"/>
        <v>0</v>
      </c>
      <c r="JG172" s="63">
        <v>0</v>
      </c>
      <c r="JH172" s="108">
        <v>0</v>
      </c>
      <c r="JI172" s="64">
        <f t="shared" si="1586"/>
        <v>0</v>
      </c>
      <c r="JJ172" s="63">
        <v>0</v>
      </c>
      <c r="JK172" s="108">
        <v>0</v>
      </c>
      <c r="JL172" s="64">
        <f t="shared" si="1587"/>
        <v>0</v>
      </c>
      <c r="JM172" s="107">
        <v>24.204409999999999</v>
      </c>
      <c r="JN172" s="108">
        <v>885.72299999999996</v>
      </c>
      <c r="JO172" s="64">
        <f t="shared" si="1588"/>
        <v>36593.455490135886</v>
      </c>
      <c r="JP172" s="63">
        <v>0</v>
      </c>
      <c r="JQ172" s="108">
        <v>0</v>
      </c>
      <c r="JR172" s="64">
        <f t="shared" si="1589"/>
        <v>0</v>
      </c>
      <c r="JS172" s="63">
        <v>0</v>
      </c>
      <c r="JT172" s="108">
        <v>0</v>
      </c>
      <c r="JU172" s="64">
        <f t="shared" si="1590"/>
        <v>0</v>
      </c>
      <c r="JV172" s="63">
        <v>0</v>
      </c>
      <c r="JW172" s="108">
        <v>0</v>
      </c>
      <c r="JX172" s="64">
        <f t="shared" si="1591"/>
        <v>0</v>
      </c>
      <c r="JY172" s="63">
        <v>0</v>
      </c>
      <c r="JZ172" s="108">
        <v>0</v>
      </c>
      <c r="KA172" s="64">
        <f t="shared" si="1592"/>
        <v>0</v>
      </c>
      <c r="KB172" s="107">
        <v>3.8271500000000001</v>
      </c>
      <c r="KC172" s="108">
        <v>81.584000000000003</v>
      </c>
      <c r="KD172" s="64">
        <f t="shared" si="1593"/>
        <v>21317.168127719062</v>
      </c>
      <c r="KE172" s="107">
        <v>2.9000000000000001E-2</v>
      </c>
      <c r="KF172" s="108">
        <v>2.1800000000000002</v>
      </c>
      <c r="KG172" s="64">
        <f t="shared" si="1594"/>
        <v>75172.413793103449</v>
      </c>
      <c r="KH172" s="11" t="e">
        <f>F172+I172+L172+AM172+AS172+BB172+BH172+#REF!+BN172+BT172+BW172+CF172+CI172+DA172+DD172+DG172+DP172+DS172+DV172+EH172+EK172+EQ172+GD172+EW172+FC172+FF172+FL172+FR172+AG172+FU172+FX172+GA172+GG172+GV172+GY172+HH172+HN172+HQ172+HW172+IL172+IR172+IU172+JJ172+JM172+JP172+JS172+JV172+JY172+KB172+KE172+DJ172+CC172+AA172+AJ172+ET172+FI172+JD172+AD172+AY172+CX172+U172+II172+GM172+O172+CO172+AP172+HT172+GP172+HB172+JG172+C172+IF172+HK172+GS172+HZ172+EN172+GJ172+CU172+X172+IO172+DM172+EE172+AV172</f>
        <v>#REF!</v>
      </c>
      <c r="KI172" s="21" t="e">
        <f>G172+J172+M172+AN172+AT172+BC172+BI172+#REF!+BO172+BU172+BX172+CG172+CJ172+DB172+DE172+DH172+DQ172+DT172+DW172+EI172+EL172+ER172+GE172+EX172+FD172+FG172+FM172+FS172+AH172+FV172+FY172+GB172+GH172+GW172+GZ172+HI172+HO172+HR172+HX172+IM172+IS172+IV172+JK172+JN172+JQ172+JT172+JW172+JZ172+KC172+KF172+DK172+CD172+AB172+AK172+EU172+FJ172+JE172+AE172+AZ172+CY172+V172+IJ172+GN172+P172+CP172+AQ172+HU172+GQ172+HC172+JH172+D172+IG172+HL172+GT172+IA172+EO172+GK172+CV172+Y172+IP172+DN172+EF172+AW172</f>
        <v>#REF!</v>
      </c>
    </row>
    <row r="173" spans="1:295" x14ac:dyDescent="0.3">
      <c r="A173" s="57">
        <v>2021</v>
      </c>
      <c r="B173" s="58" t="s">
        <v>16</v>
      </c>
      <c r="C173" s="63">
        <v>0</v>
      </c>
      <c r="D173" s="108">
        <v>0</v>
      </c>
      <c r="E173" s="64">
        <f t="shared" si="1596"/>
        <v>0</v>
      </c>
      <c r="F173" s="107">
        <v>1.0999999999999999E-2</v>
      </c>
      <c r="G173" s="108">
        <v>0.32</v>
      </c>
      <c r="H173" s="64">
        <f t="shared" si="1504"/>
        <v>29090.909090909092</v>
      </c>
      <c r="I173" s="63">
        <v>0</v>
      </c>
      <c r="J173" s="108">
        <v>0</v>
      </c>
      <c r="K173" s="64">
        <f t="shared" si="1505"/>
        <v>0</v>
      </c>
      <c r="L173" s="107">
        <v>0.01</v>
      </c>
      <c r="M173" s="108">
        <v>2.3279999999999998</v>
      </c>
      <c r="N173" s="64">
        <f t="shared" si="1506"/>
        <v>232799.99999999997</v>
      </c>
      <c r="O173" s="63">
        <v>0</v>
      </c>
      <c r="P173" s="108">
        <v>0</v>
      </c>
      <c r="Q173" s="64">
        <f t="shared" si="1507"/>
        <v>0</v>
      </c>
      <c r="R173" s="107"/>
      <c r="S173" s="108"/>
      <c r="T173" s="64"/>
      <c r="U173" s="107">
        <v>1.0999999999999999E-2</v>
      </c>
      <c r="V173" s="108">
        <v>3.6920000000000002</v>
      </c>
      <c r="W173" s="64">
        <f t="shared" si="1508"/>
        <v>335636.36363636371</v>
      </c>
      <c r="X173" s="63">
        <v>0</v>
      </c>
      <c r="Y173" s="108">
        <v>0</v>
      </c>
      <c r="Z173" s="64">
        <f t="shared" si="1509"/>
        <v>0</v>
      </c>
      <c r="AA173" s="107">
        <v>1.06182</v>
      </c>
      <c r="AB173" s="108">
        <v>40.481000000000002</v>
      </c>
      <c r="AC173" s="64">
        <f t="shared" si="1510"/>
        <v>38124.164170951764</v>
      </c>
      <c r="AD173" s="63">
        <v>0</v>
      </c>
      <c r="AE173" s="108">
        <v>0</v>
      </c>
      <c r="AF173" s="64">
        <f t="shared" si="1511"/>
        <v>0</v>
      </c>
      <c r="AG173" s="63">
        <v>0</v>
      </c>
      <c r="AH173" s="108">
        <v>0</v>
      </c>
      <c r="AI173" s="64">
        <f t="shared" si="1512"/>
        <v>0</v>
      </c>
      <c r="AJ173" s="63">
        <v>0</v>
      </c>
      <c r="AK173" s="108">
        <v>0</v>
      </c>
      <c r="AL173" s="64">
        <f t="shared" si="1513"/>
        <v>0</v>
      </c>
      <c r="AM173" s="63">
        <v>0</v>
      </c>
      <c r="AN173" s="108">
        <v>0</v>
      </c>
      <c r="AO173" s="64">
        <f t="shared" si="1514"/>
        <v>0</v>
      </c>
      <c r="AP173" s="63">
        <v>0</v>
      </c>
      <c r="AQ173" s="108">
        <v>0</v>
      </c>
      <c r="AR173" s="64">
        <f t="shared" si="1515"/>
        <v>0</v>
      </c>
      <c r="AS173" s="107">
        <v>0.04</v>
      </c>
      <c r="AT173" s="108">
        <v>3.766</v>
      </c>
      <c r="AU173" s="64">
        <f t="shared" si="1516"/>
        <v>94149.999999999985</v>
      </c>
      <c r="AV173" s="63">
        <v>0</v>
      </c>
      <c r="AW173" s="108">
        <v>0</v>
      </c>
      <c r="AX173" s="64">
        <f t="shared" si="1517"/>
        <v>0</v>
      </c>
      <c r="AY173" s="63">
        <v>0</v>
      </c>
      <c r="AZ173" s="108">
        <v>0</v>
      </c>
      <c r="BA173" s="64">
        <f t="shared" si="1518"/>
        <v>0</v>
      </c>
      <c r="BB173" s="63">
        <v>0</v>
      </c>
      <c r="BC173" s="108">
        <v>0</v>
      </c>
      <c r="BD173" s="64">
        <f t="shared" si="1519"/>
        <v>0</v>
      </c>
      <c r="BE173" s="63"/>
      <c r="BF173" s="108"/>
      <c r="BG173" s="64"/>
      <c r="BH173" s="63">
        <v>0</v>
      </c>
      <c r="BI173" s="108">
        <v>0</v>
      </c>
      <c r="BJ173" s="64">
        <f t="shared" si="1520"/>
        <v>0</v>
      </c>
      <c r="BK173" s="107">
        <v>0.51727000000000001</v>
      </c>
      <c r="BL173" s="108">
        <v>36.127000000000002</v>
      </c>
      <c r="BM173" s="64">
        <f t="shared" si="1521"/>
        <v>69841.668760995235</v>
      </c>
      <c r="BN173" s="63">
        <v>0</v>
      </c>
      <c r="BO173" s="108">
        <v>0</v>
      </c>
      <c r="BP173" s="64">
        <f t="shared" si="1522"/>
        <v>0</v>
      </c>
      <c r="BQ173" s="63"/>
      <c r="BR173" s="108"/>
      <c r="BS173" s="64"/>
      <c r="BT173" s="63">
        <v>0</v>
      </c>
      <c r="BU173" s="108">
        <v>0</v>
      </c>
      <c r="BV173" s="64">
        <f t="shared" si="1523"/>
        <v>0</v>
      </c>
      <c r="BW173" s="63">
        <v>0</v>
      </c>
      <c r="BX173" s="108">
        <v>0</v>
      </c>
      <c r="BY173" s="64">
        <f t="shared" si="1524"/>
        <v>0</v>
      </c>
      <c r="BZ173" s="107"/>
      <c r="CA173" s="108"/>
      <c r="CB173" s="64"/>
      <c r="CC173" s="107">
        <v>30.997540000000001</v>
      </c>
      <c r="CD173" s="108">
        <v>896.65899999999999</v>
      </c>
      <c r="CE173" s="64">
        <f t="shared" si="1525"/>
        <v>28926.779350877521</v>
      </c>
      <c r="CF173" s="63">
        <v>0</v>
      </c>
      <c r="CG173" s="108">
        <v>0</v>
      </c>
      <c r="CH173" s="64">
        <f t="shared" si="1526"/>
        <v>0</v>
      </c>
      <c r="CI173" s="63">
        <v>0</v>
      </c>
      <c r="CJ173" s="108">
        <v>0</v>
      </c>
      <c r="CK173" s="64">
        <f t="shared" si="1527"/>
        <v>0</v>
      </c>
      <c r="CL173" s="63">
        <v>0</v>
      </c>
      <c r="CM173" s="108">
        <v>0</v>
      </c>
      <c r="CN173" s="64">
        <f t="shared" si="1528"/>
        <v>0</v>
      </c>
      <c r="CO173" s="63">
        <v>0</v>
      </c>
      <c r="CP173" s="108">
        <v>0</v>
      </c>
      <c r="CQ173" s="64">
        <f t="shared" si="1529"/>
        <v>0</v>
      </c>
      <c r="CR173" s="63">
        <v>0</v>
      </c>
      <c r="CS173" s="108">
        <v>0</v>
      </c>
      <c r="CT173" s="64">
        <f t="shared" si="1530"/>
        <v>0</v>
      </c>
      <c r="CU173" s="63">
        <v>0</v>
      </c>
      <c r="CV173" s="108">
        <v>0</v>
      </c>
      <c r="CW173" s="64">
        <f t="shared" si="1531"/>
        <v>0</v>
      </c>
      <c r="CX173" s="63">
        <v>0</v>
      </c>
      <c r="CY173" s="108">
        <v>0</v>
      </c>
      <c r="CZ173" s="64">
        <f t="shared" si="1532"/>
        <v>0</v>
      </c>
      <c r="DA173" s="63">
        <v>0</v>
      </c>
      <c r="DB173" s="108">
        <v>0</v>
      </c>
      <c r="DC173" s="64">
        <f t="shared" si="1533"/>
        <v>0</v>
      </c>
      <c r="DD173" s="63">
        <v>0</v>
      </c>
      <c r="DE173" s="108">
        <v>0</v>
      </c>
      <c r="DF173" s="64">
        <f t="shared" si="1534"/>
        <v>0</v>
      </c>
      <c r="DG173" s="63">
        <v>0</v>
      </c>
      <c r="DH173" s="108">
        <v>0</v>
      </c>
      <c r="DI173" s="64">
        <f t="shared" si="1535"/>
        <v>0</v>
      </c>
      <c r="DJ173" s="63">
        <v>0</v>
      </c>
      <c r="DK173" s="108">
        <v>0</v>
      </c>
      <c r="DL173" s="64">
        <f t="shared" si="1536"/>
        <v>0</v>
      </c>
      <c r="DM173" s="63">
        <v>0</v>
      </c>
      <c r="DN173" s="108">
        <v>0</v>
      </c>
      <c r="DO173" s="64">
        <f t="shared" si="1537"/>
        <v>0</v>
      </c>
      <c r="DP173" s="63">
        <v>0</v>
      </c>
      <c r="DQ173" s="108">
        <v>0</v>
      </c>
      <c r="DR173" s="64">
        <f t="shared" si="1538"/>
        <v>0</v>
      </c>
      <c r="DS173" s="63">
        <v>0</v>
      </c>
      <c r="DT173" s="108">
        <v>0</v>
      </c>
      <c r="DU173" s="64">
        <f t="shared" si="1539"/>
        <v>0</v>
      </c>
      <c r="DV173" s="63">
        <v>0</v>
      </c>
      <c r="DW173" s="108">
        <v>0</v>
      </c>
      <c r="DX173" s="64">
        <f t="shared" si="1540"/>
        <v>0</v>
      </c>
      <c r="DY173" s="63">
        <v>0</v>
      </c>
      <c r="DZ173" s="108">
        <v>0</v>
      </c>
      <c r="EA173" s="64">
        <f t="shared" si="1541"/>
        <v>0</v>
      </c>
      <c r="EB173" s="63">
        <v>0</v>
      </c>
      <c r="EC173" s="108">
        <v>0</v>
      </c>
      <c r="ED173" s="64">
        <f t="shared" si="1542"/>
        <v>0</v>
      </c>
      <c r="EE173" s="63">
        <v>0</v>
      </c>
      <c r="EF173" s="108">
        <v>0</v>
      </c>
      <c r="EG173" s="64">
        <f t="shared" si="1543"/>
        <v>0</v>
      </c>
      <c r="EH173" s="63">
        <v>0</v>
      </c>
      <c r="EI173" s="108">
        <v>0</v>
      </c>
      <c r="EJ173" s="64">
        <f t="shared" si="1544"/>
        <v>0</v>
      </c>
      <c r="EK173" s="63">
        <v>0</v>
      </c>
      <c r="EL173" s="108">
        <v>0</v>
      </c>
      <c r="EM173" s="64">
        <f t="shared" si="1545"/>
        <v>0</v>
      </c>
      <c r="EN173" s="107">
        <v>0.58382000000000001</v>
      </c>
      <c r="EO173" s="108">
        <v>49.975999999999999</v>
      </c>
      <c r="EP173" s="64">
        <f t="shared" si="1546"/>
        <v>85601.726559556031</v>
      </c>
      <c r="EQ173" s="63">
        <v>0</v>
      </c>
      <c r="ER173" s="108">
        <v>0</v>
      </c>
      <c r="ES173" s="64">
        <f t="shared" si="1547"/>
        <v>0</v>
      </c>
      <c r="ET173" s="107">
        <v>9.4982999999999986</v>
      </c>
      <c r="EU173" s="108">
        <v>381.36900000000003</v>
      </c>
      <c r="EV173" s="64">
        <f t="shared" si="1548"/>
        <v>40151.290230883431</v>
      </c>
      <c r="EW173" s="63">
        <v>0</v>
      </c>
      <c r="EX173" s="108">
        <v>0</v>
      </c>
      <c r="EY173" s="64">
        <f t="shared" si="1549"/>
        <v>0</v>
      </c>
      <c r="EZ173" s="63"/>
      <c r="FA173" s="108"/>
      <c r="FB173" s="64"/>
      <c r="FC173" s="63">
        <v>0</v>
      </c>
      <c r="FD173" s="108">
        <v>0</v>
      </c>
      <c r="FE173" s="64">
        <f t="shared" si="1550"/>
        <v>0</v>
      </c>
      <c r="FF173" s="107">
        <v>0.17638000000000001</v>
      </c>
      <c r="FG173" s="108">
        <v>4.742</v>
      </c>
      <c r="FH173" s="64">
        <f t="shared" si="1551"/>
        <v>26885.134368976072</v>
      </c>
      <c r="FI173" s="63">
        <v>0</v>
      </c>
      <c r="FJ173" s="108">
        <v>0</v>
      </c>
      <c r="FK173" s="64">
        <f t="shared" si="1552"/>
        <v>0</v>
      </c>
      <c r="FL173" s="63">
        <v>0</v>
      </c>
      <c r="FM173" s="108">
        <v>0</v>
      </c>
      <c r="FN173" s="64">
        <f t="shared" si="1553"/>
        <v>0</v>
      </c>
      <c r="FO173" s="63">
        <v>0</v>
      </c>
      <c r="FP173" s="108">
        <v>0</v>
      </c>
      <c r="FQ173" s="64">
        <f t="shared" si="1554"/>
        <v>0</v>
      </c>
      <c r="FR173" s="63">
        <v>0</v>
      </c>
      <c r="FS173" s="108">
        <v>0</v>
      </c>
      <c r="FT173" s="64">
        <f t="shared" si="1555"/>
        <v>0</v>
      </c>
      <c r="FU173" s="107">
        <v>0.81340000000000001</v>
      </c>
      <c r="FV173" s="108">
        <v>34.313000000000002</v>
      </c>
      <c r="FW173" s="64">
        <f t="shared" si="1556"/>
        <v>42184.656995328252</v>
      </c>
      <c r="FX173" s="107">
        <v>24.030099999999997</v>
      </c>
      <c r="FY173" s="108">
        <v>1220.454</v>
      </c>
      <c r="FZ173" s="64">
        <f t="shared" si="1557"/>
        <v>50788.552690167751</v>
      </c>
      <c r="GA173" s="63">
        <v>0</v>
      </c>
      <c r="GB173" s="108">
        <v>0</v>
      </c>
      <c r="GC173" s="64">
        <f t="shared" si="1558"/>
        <v>0</v>
      </c>
      <c r="GD173" s="63">
        <v>0</v>
      </c>
      <c r="GE173" s="108">
        <v>0</v>
      </c>
      <c r="GF173" s="64">
        <f t="shared" si="1559"/>
        <v>0</v>
      </c>
      <c r="GG173" s="63">
        <v>0</v>
      </c>
      <c r="GH173" s="108">
        <v>0</v>
      </c>
      <c r="GI173" s="64">
        <f t="shared" si="1560"/>
        <v>0</v>
      </c>
      <c r="GJ173" s="63">
        <v>0</v>
      </c>
      <c r="GK173" s="108">
        <v>0</v>
      </c>
      <c r="GL173" s="64">
        <f t="shared" si="1561"/>
        <v>0</v>
      </c>
      <c r="GM173" s="63">
        <v>0</v>
      </c>
      <c r="GN173" s="108">
        <v>0</v>
      </c>
      <c r="GO173" s="64">
        <f t="shared" si="1562"/>
        <v>0</v>
      </c>
      <c r="GP173" s="63">
        <v>0</v>
      </c>
      <c r="GQ173" s="108">
        <v>0</v>
      </c>
      <c r="GR173" s="64">
        <f t="shared" si="1563"/>
        <v>0</v>
      </c>
      <c r="GS173" s="63">
        <v>0</v>
      </c>
      <c r="GT173" s="108">
        <v>0</v>
      </c>
      <c r="GU173" s="64">
        <f t="shared" si="1564"/>
        <v>0</v>
      </c>
      <c r="GV173" s="63">
        <v>0</v>
      </c>
      <c r="GW173" s="108">
        <v>0</v>
      </c>
      <c r="GX173" s="64">
        <f t="shared" si="1565"/>
        <v>0</v>
      </c>
      <c r="GY173" s="107">
        <v>0.3095</v>
      </c>
      <c r="GZ173" s="108">
        <v>23.538</v>
      </c>
      <c r="HA173" s="64">
        <f t="shared" si="1566"/>
        <v>76051.696284329562</v>
      </c>
      <c r="HB173" s="63">
        <v>0</v>
      </c>
      <c r="HC173" s="108">
        <v>0</v>
      </c>
      <c r="HD173" s="64">
        <f t="shared" si="1567"/>
        <v>0</v>
      </c>
      <c r="HE173" s="107">
        <v>0</v>
      </c>
      <c r="HF173" s="108">
        <v>0</v>
      </c>
      <c r="HG173" s="64">
        <f t="shared" si="1568"/>
        <v>0</v>
      </c>
      <c r="HH173" s="107">
        <v>0.14530999999999999</v>
      </c>
      <c r="HI173" s="108">
        <v>4.3499999999999996</v>
      </c>
      <c r="HJ173" s="64">
        <f t="shared" si="1569"/>
        <v>29935.998898905786</v>
      </c>
      <c r="HK173" s="107">
        <v>0.25152999999999998</v>
      </c>
      <c r="HL173" s="108">
        <v>15.83</v>
      </c>
      <c r="HM173" s="64">
        <f t="shared" si="1570"/>
        <v>62934.838786625856</v>
      </c>
      <c r="HN173" s="63">
        <v>0</v>
      </c>
      <c r="HO173" s="108">
        <v>0</v>
      </c>
      <c r="HP173" s="64">
        <f t="shared" si="1571"/>
        <v>0</v>
      </c>
      <c r="HQ173" s="107">
        <v>0.45295999999999997</v>
      </c>
      <c r="HR173" s="108">
        <v>12.055999999999999</v>
      </c>
      <c r="HS173" s="64">
        <f t="shared" si="1572"/>
        <v>26616.03673613564</v>
      </c>
      <c r="HT173" s="63">
        <v>0</v>
      </c>
      <c r="HU173" s="108">
        <v>0</v>
      </c>
      <c r="HV173" s="64">
        <f t="shared" si="1573"/>
        <v>0</v>
      </c>
      <c r="HW173" s="63">
        <v>0</v>
      </c>
      <c r="HX173" s="108">
        <v>0</v>
      </c>
      <c r="HY173" s="64">
        <f t="shared" si="1574"/>
        <v>0</v>
      </c>
      <c r="HZ173" s="63">
        <v>0</v>
      </c>
      <c r="IA173" s="108">
        <v>0</v>
      </c>
      <c r="IB173" s="64">
        <f t="shared" si="1575"/>
        <v>0</v>
      </c>
      <c r="IC173" s="63">
        <v>0</v>
      </c>
      <c r="ID173" s="108">
        <v>0</v>
      </c>
      <c r="IE173" s="64">
        <f t="shared" si="1576"/>
        <v>0</v>
      </c>
      <c r="IF173" s="63">
        <v>0</v>
      </c>
      <c r="IG173" s="108">
        <v>0</v>
      </c>
      <c r="IH173" s="64">
        <f t="shared" si="1577"/>
        <v>0</v>
      </c>
      <c r="II173" s="63">
        <v>0</v>
      </c>
      <c r="IJ173" s="108">
        <v>0</v>
      </c>
      <c r="IK173" s="64">
        <f t="shared" si="1578"/>
        <v>0</v>
      </c>
      <c r="IL173" s="63">
        <v>0</v>
      </c>
      <c r="IM173" s="108">
        <v>0</v>
      </c>
      <c r="IN173" s="64">
        <f t="shared" si="1579"/>
        <v>0</v>
      </c>
      <c r="IO173" s="63">
        <v>0</v>
      </c>
      <c r="IP173" s="108">
        <v>0</v>
      </c>
      <c r="IQ173" s="64">
        <f t="shared" si="1580"/>
        <v>0</v>
      </c>
      <c r="IR173" s="63">
        <v>0</v>
      </c>
      <c r="IS173" s="108">
        <v>0</v>
      </c>
      <c r="IT173" s="64">
        <f t="shared" si="1581"/>
        <v>0</v>
      </c>
      <c r="IU173" s="63">
        <v>0</v>
      </c>
      <c r="IV173" s="108">
        <v>0</v>
      </c>
      <c r="IW173" s="64">
        <f t="shared" si="1582"/>
        <v>0</v>
      </c>
      <c r="IX173" s="63">
        <v>0</v>
      </c>
      <c r="IY173" s="108">
        <v>0</v>
      </c>
      <c r="IZ173" s="64">
        <f t="shared" si="1583"/>
        <v>0</v>
      </c>
      <c r="JA173" s="63">
        <v>0</v>
      </c>
      <c r="JB173" s="108">
        <v>0</v>
      </c>
      <c r="JC173" s="64">
        <f t="shared" si="1584"/>
        <v>0</v>
      </c>
      <c r="JD173" s="63">
        <v>0</v>
      </c>
      <c r="JE173" s="108">
        <v>0</v>
      </c>
      <c r="JF173" s="64">
        <f t="shared" si="1585"/>
        <v>0</v>
      </c>
      <c r="JG173" s="63">
        <v>0</v>
      </c>
      <c r="JH173" s="108">
        <v>0</v>
      </c>
      <c r="JI173" s="64">
        <f t="shared" si="1586"/>
        <v>0</v>
      </c>
      <c r="JJ173" s="63">
        <v>0</v>
      </c>
      <c r="JK173" s="108">
        <v>0</v>
      </c>
      <c r="JL173" s="64">
        <f t="shared" si="1587"/>
        <v>0</v>
      </c>
      <c r="JM173" s="63">
        <v>0</v>
      </c>
      <c r="JN173" s="108">
        <v>0</v>
      </c>
      <c r="JO173" s="64">
        <f t="shared" si="1588"/>
        <v>0</v>
      </c>
      <c r="JP173" s="107">
        <v>2.2870000000000001E-2</v>
      </c>
      <c r="JQ173" s="108">
        <v>3.819</v>
      </c>
      <c r="JR173" s="64">
        <f t="shared" si="1589"/>
        <v>166987.31963270661</v>
      </c>
      <c r="JS173" s="63">
        <v>0</v>
      </c>
      <c r="JT173" s="108">
        <v>0</v>
      </c>
      <c r="JU173" s="64">
        <f t="shared" si="1590"/>
        <v>0</v>
      </c>
      <c r="JV173" s="63">
        <v>0</v>
      </c>
      <c r="JW173" s="108">
        <v>0</v>
      </c>
      <c r="JX173" s="64">
        <f t="shared" si="1591"/>
        <v>0</v>
      </c>
      <c r="JY173" s="63">
        <v>0</v>
      </c>
      <c r="JZ173" s="108">
        <v>0</v>
      </c>
      <c r="KA173" s="64">
        <f t="shared" si="1592"/>
        <v>0</v>
      </c>
      <c r="KB173" s="107">
        <v>9.3038899999999991</v>
      </c>
      <c r="KC173" s="108">
        <v>258.12200000000001</v>
      </c>
      <c r="KD173" s="64">
        <f t="shared" si="1593"/>
        <v>27743.449245423155</v>
      </c>
      <c r="KE173" s="107">
        <v>0.15292</v>
      </c>
      <c r="KF173" s="108">
        <v>7.97</v>
      </c>
      <c r="KG173" s="64">
        <f t="shared" si="1594"/>
        <v>52118.754904525238</v>
      </c>
      <c r="KH173" s="11" t="e">
        <f>F173+I173+L173+AM173+AS173+BB173+BH173+#REF!+BN173+BT173+BW173+CF173+CI173+DA173+DD173+DG173+DP173+DS173+DV173+EH173+EK173+EQ173+GD173+EW173+FC173+FF173+FL173+FR173+AG173+FU173+FX173+GA173+GG173+GV173+GY173+HH173+HN173+HQ173+HW173+IL173+IR173+IU173+JJ173+JM173+JP173+JS173+JV173+JY173+KB173+KE173+DJ173+CC173+AA173+AJ173+ET173+FI173+JD173+AD173+AY173+CX173+U173+II173+GM173+O173+CO173+AP173+HT173+GP173+HB173+JG173+C173+IF173+HK173+GS173+HZ173+EN173+GJ173+CU173+X173+IO173+DM173+EE173+AV173</f>
        <v>#REF!</v>
      </c>
      <c r="KI173" s="21" t="e">
        <f>G173+J173+M173+AN173+AT173+BC173+BI173+#REF!+BO173+BU173+BX173+CG173+CJ173+DB173+DE173+DH173+DQ173+DT173+DW173+EI173+EL173+ER173+GE173+EX173+FD173+FG173+FM173+FS173+AH173+FV173+FY173+GB173+GH173+GW173+GZ173+HI173+HO173+HR173+HX173+IM173+IS173+IV173+JK173+JN173+JQ173+JT173+JW173+JZ173+KC173+KF173+DK173+CD173+AB173+AK173+EU173+FJ173+JE173+AE173+AZ173+CY173+V173+IJ173+GN173+P173+CP173+AQ173+HU173+GQ173+HC173+JH173+D173+IG173+HL173+GT173+IA173+EO173+GK173+CV173+Y173+IP173+DN173+EF173+AW173</f>
        <v>#REF!</v>
      </c>
    </row>
    <row r="174" spans="1:295" ht="15" thickBot="1" x14ac:dyDescent="0.35">
      <c r="A174" s="93"/>
      <c r="B174" s="95" t="s">
        <v>17</v>
      </c>
      <c r="C174" s="96">
        <f t="shared" ref="C174:D174" si="1597">SUM(C162:C173)</f>
        <v>0</v>
      </c>
      <c r="D174" s="97">
        <f t="shared" si="1597"/>
        <v>0</v>
      </c>
      <c r="E174" s="68"/>
      <c r="F174" s="96">
        <f t="shared" ref="F174:G174" si="1598">SUM(F162:F173)</f>
        <v>1.0999999999999999E-2</v>
      </c>
      <c r="G174" s="97">
        <f t="shared" si="1598"/>
        <v>0.32</v>
      </c>
      <c r="H174" s="68"/>
      <c r="I174" s="96">
        <f t="shared" ref="I174:J174" si="1599">SUM(I162:I173)</f>
        <v>0</v>
      </c>
      <c r="J174" s="97">
        <f t="shared" si="1599"/>
        <v>0</v>
      </c>
      <c r="K174" s="68"/>
      <c r="L174" s="96">
        <f t="shared" ref="L174:M174" si="1600">SUM(L162:L173)</f>
        <v>0.88016000000000005</v>
      </c>
      <c r="M174" s="97">
        <f t="shared" si="1600"/>
        <v>27.551999999999996</v>
      </c>
      <c r="N174" s="68"/>
      <c r="O174" s="96">
        <f t="shared" ref="O174:P174" si="1601">SUM(O162:O173)</f>
        <v>0.21</v>
      </c>
      <c r="P174" s="97">
        <f t="shared" si="1601"/>
        <v>20.163</v>
      </c>
      <c r="Q174" s="68"/>
      <c r="R174" s="96"/>
      <c r="S174" s="97"/>
      <c r="T174" s="68"/>
      <c r="U174" s="96">
        <f t="shared" ref="U174:V174" si="1602">SUM(U162:U173)</f>
        <v>0.73945000000000005</v>
      </c>
      <c r="V174" s="97">
        <f t="shared" si="1602"/>
        <v>32.739000000000004</v>
      </c>
      <c r="W174" s="68"/>
      <c r="X174" s="96">
        <f t="shared" ref="X174:Y174" si="1603">SUM(X162:X173)</f>
        <v>0</v>
      </c>
      <c r="Y174" s="97">
        <f t="shared" si="1603"/>
        <v>0</v>
      </c>
      <c r="Z174" s="68"/>
      <c r="AA174" s="96">
        <f t="shared" ref="AA174:AB174" si="1604">SUM(AA162:AA173)</f>
        <v>255.5370383005382</v>
      </c>
      <c r="AB174" s="97">
        <f t="shared" si="1604"/>
        <v>6391.4789999999994</v>
      </c>
      <c r="AC174" s="68"/>
      <c r="AD174" s="96">
        <f t="shared" ref="AD174:AE174" si="1605">SUM(AD162:AD173)</f>
        <v>0</v>
      </c>
      <c r="AE174" s="97">
        <f t="shared" si="1605"/>
        <v>0</v>
      </c>
      <c r="AF174" s="68"/>
      <c r="AG174" s="96">
        <f t="shared" ref="AG174:AH174" si="1606">SUM(AG162:AG173)</f>
        <v>0.97921000000000002</v>
      </c>
      <c r="AH174" s="97">
        <f t="shared" si="1606"/>
        <v>1.4330000000000001</v>
      </c>
      <c r="AI174" s="68"/>
      <c r="AJ174" s="96">
        <f t="shared" ref="AJ174:AK174" si="1607">SUM(AJ162:AJ173)</f>
        <v>0</v>
      </c>
      <c r="AK174" s="97">
        <f t="shared" si="1607"/>
        <v>0</v>
      </c>
      <c r="AL174" s="68"/>
      <c r="AM174" s="96">
        <f t="shared" ref="AM174:AN174" si="1608">SUM(AM162:AM173)</f>
        <v>0</v>
      </c>
      <c r="AN174" s="97">
        <f t="shared" si="1608"/>
        <v>0</v>
      </c>
      <c r="AO174" s="68"/>
      <c r="AP174" s="96">
        <f t="shared" ref="AP174:AQ174" si="1609">SUM(AP162:AP173)</f>
        <v>0</v>
      </c>
      <c r="AQ174" s="97">
        <f t="shared" si="1609"/>
        <v>0</v>
      </c>
      <c r="AR174" s="68"/>
      <c r="AS174" s="96">
        <f t="shared" ref="AS174:AT174" si="1610">SUM(AS162:AS173)</f>
        <v>8.299999999999999E-2</v>
      </c>
      <c r="AT174" s="97">
        <f t="shared" si="1610"/>
        <v>5.3710000000000004</v>
      </c>
      <c r="AU174" s="68"/>
      <c r="AV174" s="96">
        <f t="shared" ref="AV174:AW174" si="1611">SUM(AV162:AV173)</f>
        <v>6.7000000000000002E-4</v>
      </c>
      <c r="AW174" s="97">
        <f t="shared" si="1611"/>
        <v>0.21</v>
      </c>
      <c r="AX174" s="68"/>
      <c r="AY174" s="96">
        <f t="shared" ref="AY174:AZ174" si="1612">SUM(AY162:AY173)</f>
        <v>0</v>
      </c>
      <c r="AZ174" s="97">
        <f t="shared" si="1612"/>
        <v>0</v>
      </c>
      <c r="BA174" s="68"/>
      <c r="BB174" s="96">
        <f t="shared" ref="BB174:BC174" si="1613">SUM(BB162:BB173)</f>
        <v>0</v>
      </c>
      <c r="BC174" s="97">
        <f t="shared" si="1613"/>
        <v>0</v>
      </c>
      <c r="BD174" s="68"/>
      <c r="BE174" s="96"/>
      <c r="BF174" s="97"/>
      <c r="BG174" s="68"/>
      <c r="BH174" s="96">
        <f t="shared" ref="BH174:BI174" si="1614">SUM(BH162:BH173)</f>
        <v>0</v>
      </c>
      <c r="BI174" s="97">
        <f t="shared" si="1614"/>
        <v>0</v>
      </c>
      <c r="BJ174" s="68"/>
      <c r="BK174" s="96">
        <f t="shared" ref="BK174:BL174" si="1615">SUM(BK162:BK173)</f>
        <v>48.687619284467722</v>
      </c>
      <c r="BL174" s="97">
        <f t="shared" si="1615"/>
        <v>805.35899999999992</v>
      </c>
      <c r="BM174" s="68"/>
      <c r="BN174" s="96">
        <f t="shared" ref="BN174:BO174" si="1616">SUM(BN162:BN173)</f>
        <v>0</v>
      </c>
      <c r="BO174" s="97">
        <f t="shared" si="1616"/>
        <v>0</v>
      </c>
      <c r="BP174" s="68"/>
      <c r="BQ174" s="96"/>
      <c r="BR174" s="97"/>
      <c r="BS174" s="68"/>
      <c r="BT174" s="96">
        <f t="shared" ref="BT174:BU174" si="1617">SUM(BT162:BT173)</f>
        <v>0</v>
      </c>
      <c r="BU174" s="97">
        <f t="shared" si="1617"/>
        <v>0</v>
      </c>
      <c r="BV174" s="68"/>
      <c r="BW174" s="96">
        <f t="shared" ref="BW174:BX174" si="1618">SUM(BW162:BW173)</f>
        <v>0</v>
      </c>
      <c r="BX174" s="97">
        <f t="shared" si="1618"/>
        <v>0</v>
      </c>
      <c r="BY174" s="68"/>
      <c r="BZ174" s="96"/>
      <c r="CA174" s="97"/>
      <c r="CB174" s="68"/>
      <c r="CC174" s="96">
        <f t="shared" ref="CC174:CD174" si="1619">SUM(CC162:CC173)</f>
        <v>231.64654672731444</v>
      </c>
      <c r="CD174" s="97">
        <f t="shared" si="1619"/>
        <v>5984.8379999999988</v>
      </c>
      <c r="CE174" s="68"/>
      <c r="CF174" s="96">
        <f t="shared" ref="CF174:CG174" si="1620">SUM(CF162:CF173)</f>
        <v>1.57569</v>
      </c>
      <c r="CG174" s="97">
        <f t="shared" si="1620"/>
        <v>37.35</v>
      </c>
      <c r="CH174" s="68"/>
      <c r="CI174" s="96">
        <f t="shared" ref="CI174:CJ174" si="1621">SUM(CI162:CI173)</f>
        <v>0</v>
      </c>
      <c r="CJ174" s="97">
        <f t="shared" si="1621"/>
        <v>0</v>
      </c>
      <c r="CK174" s="68"/>
      <c r="CL174" s="96">
        <f t="shared" ref="CL174:CM174" si="1622">SUM(CL162:CL173)</f>
        <v>0</v>
      </c>
      <c r="CM174" s="97">
        <f t="shared" si="1622"/>
        <v>0</v>
      </c>
      <c r="CN174" s="68"/>
      <c r="CO174" s="96">
        <f t="shared" ref="CO174:CP174" si="1623">SUM(CO162:CO173)</f>
        <v>0</v>
      </c>
      <c r="CP174" s="97">
        <f t="shared" si="1623"/>
        <v>0</v>
      </c>
      <c r="CQ174" s="68"/>
      <c r="CR174" s="96">
        <f t="shared" ref="CR174:CS174" si="1624">SUM(CR162:CR173)</f>
        <v>0</v>
      </c>
      <c r="CS174" s="97">
        <f t="shared" si="1624"/>
        <v>0</v>
      </c>
      <c r="CT174" s="68"/>
      <c r="CU174" s="96">
        <f t="shared" ref="CU174:CV174" si="1625">SUM(CU162:CU173)</f>
        <v>0</v>
      </c>
      <c r="CV174" s="97">
        <f t="shared" si="1625"/>
        <v>0</v>
      </c>
      <c r="CW174" s="68"/>
      <c r="CX174" s="96">
        <f t="shared" ref="CX174:CY174" si="1626">SUM(CX162:CX173)</f>
        <v>3.0150000000000001</v>
      </c>
      <c r="CY174" s="97">
        <f t="shared" si="1626"/>
        <v>258.52300000000002</v>
      </c>
      <c r="CZ174" s="68"/>
      <c r="DA174" s="96">
        <f t="shared" ref="DA174:DB174" si="1627">SUM(DA162:DA173)</f>
        <v>0.18</v>
      </c>
      <c r="DB174" s="97">
        <f t="shared" si="1627"/>
        <v>7.5979999999999999</v>
      </c>
      <c r="DC174" s="68"/>
      <c r="DD174" s="96">
        <f t="shared" ref="DD174:DE174" si="1628">SUM(DD162:DD173)</f>
        <v>0</v>
      </c>
      <c r="DE174" s="97">
        <f t="shared" si="1628"/>
        <v>0</v>
      </c>
      <c r="DF174" s="68"/>
      <c r="DG174" s="96">
        <f t="shared" ref="DG174:DH174" si="1629">SUM(DG162:DG173)</f>
        <v>0</v>
      </c>
      <c r="DH174" s="97">
        <f t="shared" si="1629"/>
        <v>0</v>
      </c>
      <c r="DI174" s="68"/>
      <c r="DJ174" s="96">
        <f t="shared" ref="DJ174:DK174" si="1630">SUM(DJ162:DJ173)</f>
        <v>0</v>
      </c>
      <c r="DK174" s="97">
        <f t="shared" si="1630"/>
        <v>0</v>
      </c>
      <c r="DL174" s="68"/>
      <c r="DM174" s="96">
        <f t="shared" ref="DM174:DN174" si="1631">SUM(DM162:DM173)</f>
        <v>0</v>
      </c>
      <c r="DN174" s="97">
        <f t="shared" si="1631"/>
        <v>0</v>
      </c>
      <c r="DO174" s="68"/>
      <c r="DP174" s="96">
        <f t="shared" ref="DP174:DQ174" si="1632">SUM(DP162:DP173)</f>
        <v>0</v>
      </c>
      <c r="DQ174" s="97">
        <f t="shared" si="1632"/>
        <v>0</v>
      </c>
      <c r="DR174" s="68"/>
      <c r="DS174" s="96">
        <f t="shared" ref="DS174:DT174" si="1633">SUM(DS162:DS173)</f>
        <v>4.5999999999999999E-2</v>
      </c>
      <c r="DT174" s="97">
        <f t="shared" si="1633"/>
        <v>16.545999999999999</v>
      </c>
      <c r="DU174" s="68"/>
      <c r="DV174" s="96">
        <f t="shared" ref="DV174:DW174" si="1634">SUM(DV162:DV173)</f>
        <v>0</v>
      </c>
      <c r="DW174" s="97">
        <f t="shared" si="1634"/>
        <v>0</v>
      </c>
      <c r="DX174" s="68"/>
      <c r="DY174" s="96">
        <f t="shared" ref="DY174:DZ174" si="1635">SUM(DY162:DY173)</f>
        <v>0</v>
      </c>
      <c r="DZ174" s="97">
        <f t="shared" si="1635"/>
        <v>0</v>
      </c>
      <c r="EA174" s="68"/>
      <c r="EB174" s="96">
        <f t="shared" ref="EB174:EC174" si="1636">SUM(EB162:EB173)</f>
        <v>0</v>
      </c>
      <c r="EC174" s="97">
        <f t="shared" si="1636"/>
        <v>0</v>
      </c>
      <c r="ED174" s="68"/>
      <c r="EE174" s="96">
        <f t="shared" ref="EE174:EF174" si="1637">SUM(EE162:EE173)</f>
        <v>13.55</v>
      </c>
      <c r="EF174" s="97">
        <f t="shared" si="1637"/>
        <v>460.339</v>
      </c>
      <c r="EG174" s="68"/>
      <c r="EH174" s="96">
        <f t="shared" ref="EH174:EI174" si="1638">SUM(EH162:EH173)</f>
        <v>14.451523545706372</v>
      </c>
      <c r="EI174" s="97">
        <f t="shared" si="1638"/>
        <v>14.44</v>
      </c>
      <c r="EJ174" s="68"/>
      <c r="EK174" s="96">
        <f t="shared" ref="EK174:EL174" si="1639">SUM(EK162:EK173)</f>
        <v>0</v>
      </c>
      <c r="EL174" s="97">
        <f t="shared" si="1639"/>
        <v>0</v>
      </c>
      <c r="EM174" s="68"/>
      <c r="EN174" s="96">
        <f t="shared" ref="EN174:EO174" si="1640">SUM(EN162:EN173)</f>
        <v>32.857957539463797</v>
      </c>
      <c r="EO174" s="97">
        <f t="shared" si="1640"/>
        <v>61.834000000000003</v>
      </c>
      <c r="EP174" s="68"/>
      <c r="EQ174" s="96">
        <f t="shared" ref="EQ174:ER174" si="1641">SUM(EQ162:EQ173)</f>
        <v>0</v>
      </c>
      <c r="ER174" s="97">
        <f t="shared" si="1641"/>
        <v>0</v>
      </c>
      <c r="ES174" s="68"/>
      <c r="ET174" s="96">
        <f t="shared" ref="ET174:EU174" si="1642">SUM(ET162:ET173)</f>
        <v>95.160630201262663</v>
      </c>
      <c r="EU174" s="97">
        <f t="shared" si="1642"/>
        <v>3072.6529999999998</v>
      </c>
      <c r="EV174" s="68"/>
      <c r="EW174" s="96">
        <f t="shared" ref="EW174:EX174" si="1643">SUM(EW162:EW173)</f>
        <v>0</v>
      </c>
      <c r="EX174" s="97">
        <f t="shared" si="1643"/>
        <v>0</v>
      </c>
      <c r="EY174" s="68"/>
      <c r="EZ174" s="96"/>
      <c r="FA174" s="97"/>
      <c r="FB174" s="68"/>
      <c r="FC174" s="96">
        <f t="shared" ref="FC174:FD174" si="1644">SUM(FC162:FC173)</f>
        <v>0</v>
      </c>
      <c r="FD174" s="97">
        <f t="shared" si="1644"/>
        <v>0</v>
      </c>
      <c r="FE174" s="68"/>
      <c r="FF174" s="96">
        <f t="shared" ref="FF174:FG174" si="1645">SUM(FF162:FF173)</f>
        <v>0.98321999999999998</v>
      </c>
      <c r="FG174" s="97">
        <f t="shared" si="1645"/>
        <v>20.450000000000003</v>
      </c>
      <c r="FH174" s="68"/>
      <c r="FI174" s="96">
        <f t="shared" ref="FI174:FJ174" si="1646">SUM(FI162:FI173)</f>
        <v>0.37245</v>
      </c>
      <c r="FJ174" s="97">
        <f t="shared" si="1646"/>
        <v>16.033999999999999</v>
      </c>
      <c r="FK174" s="68"/>
      <c r="FL174" s="96">
        <f t="shared" ref="FL174:FM174" si="1647">SUM(FL162:FL173)</f>
        <v>0</v>
      </c>
      <c r="FM174" s="97">
        <f t="shared" si="1647"/>
        <v>0</v>
      </c>
      <c r="FN174" s="68"/>
      <c r="FO174" s="96">
        <f t="shared" ref="FO174:FP174" si="1648">SUM(FO162:FO173)</f>
        <v>0</v>
      </c>
      <c r="FP174" s="97">
        <f t="shared" si="1648"/>
        <v>0</v>
      </c>
      <c r="FQ174" s="68"/>
      <c r="FR174" s="96">
        <f t="shared" ref="FR174:FS174" si="1649">SUM(FR162:FR173)</f>
        <v>8.90564</v>
      </c>
      <c r="FS174" s="97">
        <f t="shared" si="1649"/>
        <v>306.22299999999996</v>
      </c>
      <c r="FT174" s="68"/>
      <c r="FU174" s="96">
        <f t="shared" ref="FU174:FV174" si="1650">SUM(FU162:FU173)</f>
        <v>54.2603530071599</v>
      </c>
      <c r="FV174" s="97">
        <f t="shared" si="1650"/>
        <v>1055.3040000000001</v>
      </c>
      <c r="FW174" s="68"/>
      <c r="FX174" s="96">
        <f t="shared" ref="FX174:FY174" si="1651">SUM(FX162:FX173)</f>
        <v>338.9548184384679</v>
      </c>
      <c r="FY174" s="97">
        <f t="shared" si="1651"/>
        <v>13415.624000000002</v>
      </c>
      <c r="FZ174" s="68"/>
      <c r="GA174" s="96">
        <f t="shared" ref="GA174:GB174" si="1652">SUM(GA162:GA173)</f>
        <v>8.9999999999999993E-3</v>
      </c>
      <c r="GB174" s="97">
        <f t="shared" si="1652"/>
        <v>2.7490000000000001</v>
      </c>
      <c r="GC174" s="68"/>
      <c r="GD174" s="96">
        <f t="shared" ref="GD174:GE174" si="1653">SUM(GD162:GD173)</f>
        <v>0</v>
      </c>
      <c r="GE174" s="97">
        <f t="shared" si="1653"/>
        <v>0</v>
      </c>
      <c r="GF174" s="68"/>
      <c r="GG174" s="96">
        <f t="shared" ref="GG174:GH174" si="1654">SUM(GG162:GG173)</f>
        <v>100.404</v>
      </c>
      <c r="GH174" s="97">
        <f t="shared" si="1654"/>
        <v>2792.2640000000001</v>
      </c>
      <c r="GI174" s="68"/>
      <c r="GJ174" s="96">
        <f t="shared" ref="GJ174:GK174" si="1655">SUM(GJ162:GJ173)</f>
        <v>15.49428209709286</v>
      </c>
      <c r="GK174" s="97">
        <f t="shared" si="1655"/>
        <v>79.923000000000002</v>
      </c>
      <c r="GL174" s="68"/>
      <c r="GM174" s="96">
        <f t="shared" ref="GM174:GN174" si="1656">SUM(GM162:GM173)</f>
        <v>0</v>
      </c>
      <c r="GN174" s="97">
        <f t="shared" si="1656"/>
        <v>0</v>
      </c>
      <c r="GO174" s="68"/>
      <c r="GP174" s="96">
        <f t="shared" ref="GP174:GQ174" si="1657">SUM(GP162:GP173)</f>
        <v>0</v>
      </c>
      <c r="GQ174" s="97">
        <f t="shared" si="1657"/>
        <v>0</v>
      </c>
      <c r="GR174" s="68"/>
      <c r="GS174" s="96">
        <f t="shared" ref="GS174:GT174" si="1658">SUM(GS162:GS173)</f>
        <v>0</v>
      </c>
      <c r="GT174" s="97">
        <f t="shared" si="1658"/>
        <v>0</v>
      </c>
      <c r="GU174" s="68"/>
      <c r="GV174" s="96">
        <f t="shared" ref="GV174:GW174" si="1659">SUM(GV162:GV173)</f>
        <v>0</v>
      </c>
      <c r="GW174" s="97">
        <f t="shared" si="1659"/>
        <v>0</v>
      </c>
      <c r="GX174" s="68"/>
      <c r="GY174" s="96">
        <f t="shared" ref="GY174:GZ174" si="1660">SUM(GY162:GY173)</f>
        <v>1.5375299999999998</v>
      </c>
      <c r="GZ174" s="97">
        <f t="shared" si="1660"/>
        <v>96.698999999999998</v>
      </c>
      <c r="HA174" s="68"/>
      <c r="HB174" s="96">
        <f t="shared" ref="HB174:HC174" si="1661">SUM(HB162:HB173)</f>
        <v>0</v>
      </c>
      <c r="HC174" s="97">
        <f t="shared" si="1661"/>
        <v>0</v>
      </c>
      <c r="HD174" s="68"/>
      <c r="HE174" s="96">
        <f t="shared" ref="HE174:HF174" si="1662">SUM(HE162:HE173)</f>
        <v>0</v>
      </c>
      <c r="HF174" s="97">
        <f t="shared" si="1662"/>
        <v>0</v>
      </c>
      <c r="HG174" s="68"/>
      <c r="HH174" s="96">
        <f t="shared" ref="HH174:HI174" si="1663">SUM(HH162:HH173)</f>
        <v>0.15520999999999999</v>
      </c>
      <c r="HI174" s="97">
        <f t="shared" si="1663"/>
        <v>4.55</v>
      </c>
      <c r="HJ174" s="68"/>
      <c r="HK174" s="96">
        <f t="shared" ref="HK174:HL174" si="1664">SUM(HK162:HK173)</f>
        <v>1880.0939982925897</v>
      </c>
      <c r="HL174" s="97">
        <f t="shared" si="1664"/>
        <v>66871.96100000001</v>
      </c>
      <c r="HM174" s="68"/>
      <c r="HN174" s="96">
        <f t="shared" ref="HN174:HO174" si="1665">SUM(HN162:HN173)</f>
        <v>0</v>
      </c>
      <c r="HO174" s="97">
        <f t="shared" si="1665"/>
        <v>0</v>
      </c>
      <c r="HP174" s="68"/>
      <c r="HQ174" s="96">
        <f t="shared" ref="HQ174:HR174" si="1666">SUM(HQ162:HQ173)</f>
        <v>47.618404003584807</v>
      </c>
      <c r="HR174" s="97">
        <f t="shared" si="1666"/>
        <v>520.43599999999992</v>
      </c>
      <c r="HS174" s="68"/>
      <c r="HT174" s="96">
        <f t="shared" ref="HT174:HU174" si="1667">SUM(HT162:HT173)</f>
        <v>0</v>
      </c>
      <c r="HU174" s="97">
        <f t="shared" si="1667"/>
        <v>0</v>
      </c>
      <c r="HV174" s="68"/>
      <c r="HW174" s="96">
        <f t="shared" ref="HW174:HX174" si="1668">SUM(HW162:HW173)</f>
        <v>0</v>
      </c>
      <c r="HX174" s="97">
        <f t="shared" si="1668"/>
        <v>0</v>
      </c>
      <c r="HY174" s="68"/>
      <c r="HZ174" s="96">
        <f t="shared" ref="HZ174:IA174" si="1669">SUM(HZ162:HZ173)</f>
        <v>0</v>
      </c>
      <c r="IA174" s="97">
        <f t="shared" si="1669"/>
        <v>0</v>
      </c>
      <c r="IB174" s="68"/>
      <c r="IC174" s="96">
        <f t="shared" ref="IC174:ID174" si="1670">SUM(IC162:IC173)</f>
        <v>0</v>
      </c>
      <c r="ID174" s="97">
        <f t="shared" si="1670"/>
        <v>0</v>
      </c>
      <c r="IE174" s="68"/>
      <c r="IF174" s="96">
        <f t="shared" ref="IF174:IG174" si="1671">SUM(IF162:IF173)</f>
        <v>0</v>
      </c>
      <c r="IG174" s="97">
        <f t="shared" si="1671"/>
        <v>0</v>
      </c>
      <c r="IH174" s="68"/>
      <c r="II174" s="96">
        <f t="shared" ref="II174:IJ174" si="1672">SUM(II162:II173)</f>
        <v>0</v>
      </c>
      <c r="IJ174" s="97">
        <f t="shared" si="1672"/>
        <v>0</v>
      </c>
      <c r="IK174" s="68"/>
      <c r="IL174" s="96">
        <f t="shared" ref="IL174:IM174" si="1673">SUM(IL162:IL173)</f>
        <v>0</v>
      </c>
      <c r="IM174" s="97">
        <f t="shared" si="1673"/>
        <v>0</v>
      </c>
      <c r="IN174" s="68"/>
      <c r="IO174" s="96">
        <f t="shared" ref="IO174:IP174" si="1674">SUM(IO162:IO173)</f>
        <v>0</v>
      </c>
      <c r="IP174" s="97">
        <f t="shared" si="1674"/>
        <v>0</v>
      </c>
      <c r="IQ174" s="68"/>
      <c r="IR174" s="96">
        <f t="shared" ref="IR174:IS174" si="1675">SUM(IR162:IR173)</f>
        <v>0</v>
      </c>
      <c r="IS174" s="97">
        <f t="shared" si="1675"/>
        <v>0</v>
      </c>
      <c r="IT174" s="68"/>
      <c r="IU174" s="96">
        <f t="shared" ref="IU174:IV174" si="1676">SUM(IU162:IU173)</f>
        <v>0</v>
      </c>
      <c r="IV174" s="97">
        <f t="shared" si="1676"/>
        <v>0</v>
      </c>
      <c r="IW174" s="68"/>
      <c r="IX174" s="96">
        <f t="shared" ref="IX174:IY174" si="1677">SUM(IX162:IX173)</f>
        <v>0</v>
      </c>
      <c r="IY174" s="97">
        <f t="shared" si="1677"/>
        <v>0</v>
      </c>
      <c r="IZ174" s="68"/>
      <c r="JA174" s="96">
        <f t="shared" ref="JA174:JB174" si="1678">SUM(JA162:JA173)</f>
        <v>0</v>
      </c>
      <c r="JB174" s="97">
        <f t="shared" si="1678"/>
        <v>0</v>
      </c>
      <c r="JC174" s="68"/>
      <c r="JD174" s="96">
        <f t="shared" ref="JD174:JE174" si="1679">SUM(JD162:JD173)</f>
        <v>0</v>
      </c>
      <c r="JE174" s="97">
        <f t="shared" si="1679"/>
        <v>0</v>
      </c>
      <c r="JF174" s="68"/>
      <c r="JG174" s="96">
        <f t="shared" ref="JG174:JH174" si="1680">SUM(JG162:JG173)</f>
        <v>0</v>
      </c>
      <c r="JH174" s="97">
        <f t="shared" si="1680"/>
        <v>0</v>
      </c>
      <c r="JI174" s="68"/>
      <c r="JJ174" s="96">
        <f t="shared" ref="JJ174:JK174" si="1681">SUM(JJ162:JJ173)</f>
        <v>0</v>
      </c>
      <c r="JK174" s="97">
        <f t="shared" si="1681"/>
        <v>0</v>
      </c>
      <c r="JL174" s="68"/>
      <c r="JM174" s="96">
        <f t="shared" ref="JM174:JN174" si="1682">SUM(JM162:JM173)</f>
        <v>280.61671824081822</v>
      </c>
      <c r="JN174" s="97">
        <f t="shared" si="1682"/>
        <v>10904.762000000001</v>
      </c>
      <c r="JO174" s="68"/>
      <c r="JP174" s="96">
        <f t="shared" ref="JP174:JQ174" si="1683">SUM(JP162:JP173)</f>
        <v>2.5570000000000002E-2</v>
      </c>
      <c r="JQ174" s="97">
        <f t="shared" si="1683"/>
        <v>3.8689999999999998</v>
      </c>
      <c r="JR174" s="68"/>
      <c r="JS174" s="96">
        <f t="shared" ref="JS174:JT174" si="1684">SUM(JS162:JS173)</f>
        <v>0</v>
      </c>
      <c r="JT174" s="97">
        <f t="shared" si="1684"/>
        <v>0</v>
      </c>
      <c r="JU174" s="68"/>
      <c r="JV174" s="96">
        <f t="shared" ref="JV174:JW174" si="1685">SUM(JV162:JV173)</f>
        <v>27.784319060511706</v>
      </c>
      <c r="JW174" s="97">
        <f t="shared" si="1685"/>
        <v>340.23500000000001</v>
      </c>
      <c r="JX174" s="68"/>
      <c r="JY174" s="96">
        <f t="shared" ref="JY174:JZ174" si="1686">SUM(JY162:JY173)</f>
        <v>0</v>
      </c>
      <c r="JZ174" s="97">
        <f t="shared" si="1686"/>
        <v>0</v>
      </c>
      <c r="KA174" s="68"/>
      <c r="KB174" s="96">
        <f t="shared" ref="KB174:KC174" si="1687">SUM(KB162:KB173)</f>
        <v>44.437922310231031</v>
      </c>
      <c r="KC174" s="97">
        <f t="shared" si="1687"/>
        <v>463.58500000000004</v>
      </c>
      <c r="KD174" s="68"/>
      <c r="KE174" s="96">
        <f t="shared" ref="KE174:KF174" si="1688">SUM(KE162:KE173)</f>
        <v>2.24464</v>
      </c>
      <c r="KF174" s="97">
        <f t="shared" si="1688"/>
        <v>102.63200000000001</v>
      </c>
      <c r="KG174" s="68"/>
      <c r="KH174" s="48" t="e">
        <f>F174+I174+L174+AM174+AS174+BB174+BH174+#REF!+BN174+BT174+BW174+CF174+CI174+DA174+DD174+DG174+DP174+DS174+DV174+EH174+EK174+EQ174+GD174+EW174+FC174+FF174+FL174+FR174+AG174+FU174+FX174+GA174+GG174+GV174+GY174+HH174+HN174+HQ174+HW174+IL174+IR174+IU174+JJ174+JM174+JP174+JS174+JV174+JY174+KB174+KE174+DJ174+CC174+AA174+AJ174+ET174+FI174+JD174+AD174+AY174+CX174+U174+II174+GM174+O174+CO174+AP174+HT174+GP174+HB174+JG174+C174+IF174+HK174+GS174+HZ174+EN174+GJ174+CU174+X174+IO174+DM174+EE174+AV174</f>
        <v>#REF!</v>
      </c>
      <c r="KI174" s="49" t="e">
        <f>G174+J174+M174+AN174+AT174+BC174+BI174+#REF!+BO174+BU174+BX174+CG174+CJ174+DB174+DE174+DH174+DQ174+DT174+DW174+EI174+EL174+ER174+GE174+EX174+FD174+FG174+FM174+FS174+AH174+FV174+FY174+GB174+GH174+GW174+GZ174+HI174+HO174+HR174+HX174+IM174+IS174+IV174+JK174+JN174+JQ174+JT174+JW174+JZ174+KC174+KF174+DK174+CD174+AB174+AK174+EU174+FJ174+JE174+AE174+AZ174+CY174+V174+IJ174+GN174+P174+CP174+AQ174+HU174+GQ174+HC174+JH174+D174+IG174+HL174+GT174+IA174+EO174+GK174+CV174+Y174+IP174+DN174+EF174+AW174</f>
        <v>#REF!</v>
      </c>
    </row>
    <row r="175" spans="1:295" x14ac:dyDescent="0.3">
      <c r="A175" s="57">
        <v>2022</v>
      </c>
      <c r="B175" s="58" t="s">
        <v>5</v>
      </c>
      <c r="C175" s="63">
        <v>0</v>
      </c>
      <c r="D175" s="108">
        <v>0</v>
      </c>
      <c r="E175" s="64">
        <f>IF(C175=0,0,D175/C175*1000)</f>
        <v>0</v>
      </c>
      <c r="F175" s="63">
        <v>0</v>
      </c>
      <c r="G175" s="108">
        <v>0</v>
      </c>
      <c r="H175" s="64">
        <f t="shared" ref="H175:H186" si="1689">IF(F175=0,0,G175/F175*1000)</f>
        <v>0</v>
      </c>
      <c r="I175" s="63">
        <v>0</v>
      </c>
      <c r="J175" s="108">
        <v>0</v>
      </c>
      <c r="K175" s="64">
        <f t="shared" ref="K175:K186" si="1690">IF(I175=0,0,J175/I175*1000)</f>
        <v>0</v>
      </c>
      <c r="L175" s="63">
        <v>0</v>
      </c>
      <c r="M175" s="108">
        <v>0</v>
      </c>
      <c r="N175" s="64">
        <f t="shared" ref="N175:N186" si="1691">IF(L175=0,0,M175/L175*1000)</f>
        <v>0</v>
      </c>
      <c r="O175" s="63">
        <v>0</v>
      </c>
      <c r="P175" s="108">
        <v>0</v>
      </c>
      <c r="Q175" s="64">
        <f t="shared" ref="Q175:Q186" si="1692">IF(O175=0,0,P175/O175*1000)</f>
        <v>0</v>
      </c>
      <c r="R175" s="63"/>
      <c r="S175" s="108"/>
      <c r="T175" s="64"/>
      <c r="U175" s="63">
        <v>0</v>
      </c>
      <c r="V175" s="108">
        <v>0</v>
      </c>
      <c r="W175" s="64">
        <f t="shared" ref="W175:W186" si="1693">IF(U175=0,0,V175/U175*1000)</f>
        <v>0</v>
      </c>
      <c r="X175" s="63">
        <v>0</v>
      </c>
      <c r="Y175" s="108">
        <v>0</v>
      </c>
      <c r="Z175" s="64">
        <f t="shared" ref="Z175:Z186" si="1694">IF(X175=0,0,Y175/X175*1000)</f>
        <v>0</v>
      </c>
      <c r="AA175" s="107">
        <v>19.641909999999999</v>
      </c>
      <c r="AB175" s="108">
        <v>861.74699999999996</v>
      </c>
      <c r="AC175" s="64">
        <f t="shared" ref="AC175:AC186" si="1695">IF(AA175=0,0,AB175/AA175*1000)</f>
        <v>43872.871833747326</v>
      </c>
      <c r="AD175" s="63">
        <v>0</v>
      </c>
      <c r="AE175" s="108">
        <v>0</v>
      </c>
      <c r="AF175" s="64">
        <f t="shared" ref="AF175:AF186" si="1696">IF(AD175=0,0,AE175/AD175*1000)</f>
        <v>0</v>
      </c>
      <c r="AG175" s="63">
        <v>0</v>
      </c>
      <c r="AH175" s="108">
        <v>0</v>
      </c>
      <c r="AI175" s="64">
        <f t="shared" ref="AI175:AI186" si="1697">IF(AG175=0,0,AH175/AG175*1000)</f>
        <v>0</v>
      </c>
      <c r="AJ175" s="63">
        <v>0</v>
      </c>
      <c r="AK175" s="108">
        <v>0</v>
      </c>
      <c r="AL175" s="64">
        <f t="shared" ref="AL175:AL186" si="1698">IF(AJ175=0,0,AK175/AJ175*1000)</f>
        <v>0</v>
      </c>
      <c r="AM175" s="63">
        <v>0</v>
      </c>
      <c r="AN175" s="108">
        <v>0</v>
      </c>
      <c r="AO175" s="64">
        <f t="shared" ref="AO175:AO186" si="1699">IF(AM175=0,0,AN175/AM175*1000)</f>
        <v>0</v>
      </c>
      <c r="AP175" s="63">
        <v>0</v>
      </c>
      <c r="AQ175" s="108">
        <v>0</v>
      </c>
      <c r="AR175" s="64">
        <f t="shared" ref="AR175:AR186" si="1700">IF(AP175=0,0,AQ175/AP175*1000)</f>
        <v>0</v>
      </c>
      <c r="AS175" s="63">
        <v>0</v>
      </c>
      <c r="AT175" s="108">
        <v>0</v>
      </c>
      <c r="AU175" s="64">
        <f t="shared" ref="AU175:AU186" si="1701">IF(AS175=0,0,AT175/AS175*1000)</f>
        <v>0</v>
      </c>
      <c r="AV175" s="63">
        <v>0</v>
      </c>
      <c r="AW175" s="108">
        <v>0</v>
      </c>
      <c r="AX175" s="64">
        <f t="shared" ref="AX175:AX186" si="1702">IF(AV175=0,0,AW175/AV175*1000)</f>
        <v>0</v>
      </c>
      <c r="AY175" s="63">
        <v>0</v>
      </c>
      <c r="AZ175" s="108">
        <v>0</v>
      </c>
      <c r="BA175" s="64">
        <f t="shared" ref="BA175:BA186" si="1703">IF(AY175=0,0,AZ175/AY175*1000)</f>
        <v>0</v>
      </c>
      <c r="BB175" s="63">
        <v>0</v>
      </c>
      <c r="BC175" s="108">
        <v>0</v>
      </c>
      <c r="BD175" s="64">
        <f t="shared" ref="BD175:BD186" si="1704">IF(BB175=0,0,BC175/BB175*1000)</f>
        <v>0</v>
      </c>
      <c r="BE175" s="63"/>
      <c r="BF175" s="108"/>
      <c r="BG175" s="64"/>
      <c r="BH175" s="63">
        <v>0</v>
      </c>
      <c r="BI175" s="108">
        <v>0</v>
      </c>
      <c r="BJ175" s="64">
        <f t="shared" ref="BJ175:BJ186" si="1705">IF(BH175=0,0,BI175/BH175*1000)</f>
        <v>0</v>
      </c>
      <c r="BK175" s="63">
        <v>0</v>
      </c>
      <c r="BL175" s="108">
        <v>0</v>
      </c>
      <c r="BM175" s="64">
        <f t="shared" ref="BM175:BM186" si="1706">IF(BK175=0,0,BL175/BK175*1000)</f>
        <v>0</v>
      </c>
      <c r="BN175" s="63">
        <v>0</v>
      </c>
      <c r="BO175" s="108">
        <v>0</v>
      </c>
      <c r="BP175" s="64">
        <f t="shared" ref="BP175:BP186" si="1707">IF(BN175=0,0,BO175/BN175*1000)</f>
        <v>0</v>
      </c>
      <c r="BQ175" s="63"/>
      <c r="BR175" s="108"/>
      <c r="BS175" s="64"/>
      <c r="BT175" s="63">
        <v>0</v>
      </c>
      <c r="BU175" s="108">
        <v>0</v>
      </c>
      <c r="BV175" s="64">
        <f t="shared" ref="BV175:BV186" si="1708">IF(BT175=0,0,BU175/BT175*1000)</f>
        <v>0</v>
      </c>
      <c r="BW175" s="63">
        <v>0</v>
      </c>
      <c r="BX175" s="108">
        <v>0</v>
      </c>
      <c r="BY175" s="64">
        <f t="shared" ref="BY175:BY186" si="1709">IF(BW175=0,0,BX175/BW175*1000)</f>
        <v>0</v>
      </c>
      <c r="BZ175" s="107"/>
      <c r="CA175" s="108"/>
      <c r="CB175" s="64"/>
      <c r="CC175" s="107">
        <v>9.6713700000000014</v>
      </c>
      <c r="CD175" s="108">
        <v>360.86099999999999</v>
      </c>
      <c r="CE175" s="64">
        <f t="shared" ref="CE175:CE186" si="1710">IF(CC175=0,0,CD175/CC175*1000)</f>
        <v>37312.293914926217</v>
      </c>
      <c r="CF175" s="63">
        <v>0</v>
      </c>
      <c r="CG175" s="108">
        <v>0</v>
      </c>
      <c r="CH175" s="64">
        <f t="shared" ref="CH175:CH186" si="1711">IF(CF175=0,0,CG175/CF175*1000)</f>
        <v>0</v>
      </c>
      <c r="CI175" s="63">
        <v>0</v>
      </c>
      <c r="CJ175" s="108">
        <v>0</v>
      </c>
      <c r="CK175" s="64">
        <f t="shared" ref="CK175:CK186" si="1712">IF(CI175=0,0,CJ175/CI175*1000)</f>
        <v>0</v>
      </c>
      <c r="CL175" s="63">
        <v>0</v>
      </c>
      <c r="CM175" s="108">
        <v>0</v>
      </c>
      <c r="CN175" s="64">
        <f t="shared" ref="CN175:CN186" si="1713">IF(CL175=0,0,CM175/CL175*1000)</f>
        <v>0</v>
      </c>
      <c r="CO175" s="63">
        <v>0</v>
      </c>
      <c r="CP175" s="108">
        <v>0</v>
      </c>
      <c r="CQ175" s="64">
        <f t="shared" ref="CQ175:CQ186" si="1714">IF(CO175=0,0,CP175/CO175*1000)</f>
        <v>0</v>
      </c>
      <c r="CR175" s="63">
        <v>0</v>
      </c>
      <c r="CS175" s="108">
        <v>0</v>
      </c>
      <c r="CT175" s="64">
        <f t="shared" ref="CT175:CT186" si="1715">IF(CR175=0,0,CS175/CR175*1000)</f>
        <v>0</v>
      </c>
      <c r="CU175" s="63">
        <v>0</v>
      </c>
      <c r="CV175" s="108">
        <v>0</v>
      </c>
      <c r="CW175" s="64">
        <f t="shared" ref="CW175:CW186" si="1716">IF(CU175=0,0,CV175/CU175*1000)</f>
        <v>0</v>
      </c>
      <c r="CX175" s="63">
        <v>0</v>
      </c>
      <c r="CY175" s="108">
        <v>0</v>
      </c>
      <c r="CZ175" s="64">
        <f t="shared" ref="CZ175:CZ186" si="1717">IF(CX175=0,0,CY175/CX175*1000)</f>
        <v>0</v>
      </c>
      <c r="DA175" s="63">
        <v>0</v>
      </c>
      <c r="DB175" s="108">
        <v>0</v>
      </c>
      <c r="DC175" s="64">
        <f t="shared" ref="DC175:DC186" si="1718">IF(DA175=0,0,DB175/DA175*1000)</f>
        <v>0</v>
      </c>
      <c r="DD175" s="63">
        <v>0</v>
      </c>
      <c r="DE175" s="108">
        <v>0</v>
      </c>
      <c r="DF175" s="64">
        <f t="shared" ref="DF175:DF186" si="1719">IF(DD175=0,0,DE175/DD175*1000)</f>
        <v>0</v>
      </c>
      <c r="DG175" s="63">
        <v>0</v>
      </c>
      <c r="DH175" s="108">
        <v>0</v>
      </c>
      <c r="DI175" s="64">
        <f t="shared" ref="DI175:DI186" si="1720">IF(DG175=0,0,DH175/DG175*1000)</f>
        <v>0</v>
      </c>
      <c r="DJ175" s="63">
        <v>0</v>
      </c>
      <c r="DK175" s="108">
        <v>0</v>
      </c>
      <c r="DL175" s="64">
        <f t="shared" ref="DL175:DL186" si="1721">IF(DJ175=0,0,DK175/DJ175*1000)</f>
        <v>0</v>
      </c>
      <c r="DM175" s="63">
        <v>0</v>
      </c>
      <c r="DN175" s="108">
        <v>0</v>
      </c>
      <c r="DO175" s="64">
        <f t="shared" ref="DO175:DO186" si="1722">IF(DM175=0,0,DN175/DM175*1000)</f>
        <v>0</v>
      </c>
      <c r="DP175" s="63">
        <v>0</v>
      </c>
      <c r="DQ175" s="108">
        <v>0</v>
      </c>
      <c r="DR175" s="64">
        <f t="shared" ref="DR175:DR186" si="1723">IF(DP175=0,0,DQ175/DP175*1000)</f>
        <v>0</v>
      </c>
      <c r="DS175" s="63">
        <v>0</v>
      </c>
      <c r="DT175" s="108">
        <v>0</v>
      </c>
      <c r="DU175" s="64">
        <f t="shared" ref="DU175:DU186" si="1724">IF(DS175=0,0,DT175/DS175*1000)</f>
        <v>0</v>
      </c>
      <c r="DV175" s="63">
        <v>0</v>
      </c>
      <c r="DW175" s="108">
        <v>0</v>
      </c>
      <c r="DX175" s="64">
        <f t="shared" ref="DX175:DX186" si="1725">IF(DV175=0,0,DW175/DV175*1000)</f>
        <v>0</v>
      </c>
      <c r="DY175" s="63">
        <v>0</v>
      </c>
      <c r="DZ175" s="108">
        <v>0</v>
      </c>
      <c r="EA175" s="64">
        <f t="shared" ref="EA175:EA186" si="1726">IF(DY175=0,0,DZ175/DY175*1000)</f>
        <v>0</v>
      </c>
      <c r="EB175" s="63">
        <v>0</v>
      </c>
      <c r="EC175" s="108">
        <v>0</v>
      </c>
      <c r="ED175" s="64">
        <f t="shared" ref="ED175:ED186" si="1727">IF(EB175=0,0,EC175/EB175*1000)</f>
        <v>0</v>
      </c>
      <c r="EE175" s="63">
        <v>0</v>
      </c>
      <c r="EF175" s="108">
        <v>0</v>
      </c>
      <c r="EG175" s="64">
        <f t="shared" ref="EG175:EG186" si="1728">IF(EE175=0,0,EF175/EE175*1000)</f>
        <v>0</v>
      </c>
      <c r="EH175" s="63">
        <v>0</v>
      </c>
      <c r="EI175" s="108">
        <v>0</v>
      </c>
      <c r="EJ175" s="64">
        <f t="shared" ref="EJ175:EJ186" si="1729">IF(EH175=0,0,EI175/EH175*1000)</f>
        <v>0</v>
      </c>
      <c r="EK175" s="63">
        <v>0</v>
      </c>
      <c r="EL175" s="108">
        <v>0</v>
      </c>
      <c r="EM175" s="64">
        <f t="shared" ref="EM175:EM186" si="1730">IF(EK175=0,0,EL175/EK175*1000)</f>
        <v>0</v>
      </c>
      <c r="EN175" s="63">
        <v>0</v>
      </c>
      <c r="EO175" s="108">
        <v>0</v>
      </c>
      <c r="EP175" s="64">
        <f t="shared" ref="EP175:EP186" si="1731">IF(EN175=0,0,EO175/EN175*1000)</f>
        <v>0</v>
      </c>
      <c r="EQ175" s="63">
        <v>0</v>
      </c>
      <c r="ER175" s="108">
        <v>0</v>
      </c>
      <c r="ES175" s="64">
        <f t="shared" ref="ES175:ES186" si="1732">IF(EQ175=0,0,ER175/EQ175*1000)</f>
        <v>0</v>
      </c>
      <c r="ET175" s="107">
        <v>0.32239999999999996</v>
      </c>
      <c r="EU175" s="108">
        <v>3.6349999999999998</v>
      </c>
      <c r="EV175" s="64">
        <f t="shared" ref="EV175:EV186" si="1733">IF(ET175=0,0,EU175/ET175*1000)</f>
        <v>11274.813895781639</v>
      </c>
      <c r="EW175" s="63">
        <v>0</v>
      </c>
      <c r="EX175" s="108">
        <v>0</v>
      </c>
      <c r="EY175" s="64">
        <f t="shared" ref="EY175:EY186" si="1734">IF(EW175=0,0,EX175/EW175*1000)</f>
        <v>0</v>
      </c>
      <c r="EZ175" s="63"/>
      <c r="FA175" s="108"/>
      <c r="FB175" s="64"/>
      <c r="FC175" s="63">
        <v>0</v>
      </c>
      <c r="FD175" s="108">
        <v>0</v>
      </c>
      <c r="FE175" s="64">
        <f t="shared" ref="FE175:FE186" si="1735">IF(FC175=0,0,FD175/FC175*1000)</f>
        <v>0</v>
      </c>
      <c r="FF175" s="107">
        <v>0.13</v>
      </c>
      <c r="FG175" s="108">
        <v>1.446</v>
      </c>
      <c r="FH175" s="64">
        <f t="shared" ref="FH175:FH186" si="1736">IF(FF175=0,0,FG175/FF175*1000)</f>
        <v>11123.076923076922</v>
      </c>
      <c r="FI175" s="63">
        <v>0</v>
      </c>
      <c r="FJ175" s="108">
        <v>0</v>
      </c>
      <c r="FK175" s="64">
        <f t="shared" ref="FK175:FK186" si="1737">IF(FI175=0,0,FJ175/FI175*1000)</f>
        <v>0</v>
      </c>
      <c r="FL175" s="63">
        <v>0</v>
      </c>
      <c r="FM175" s="108">
        <v>0</v>
      </c>
      <c r="FN175" s="64">
        <f t="shared" ref="FN175:FN186" si="1738">IF(FL175=0,0,FM175/FL175*1000)</f>
        <v>0</v>
      </c>
      <c r="FO175" s="63">
        <v>0</v>
      </c>
      <c r="FP175" s="108">
        <v>0</v>
      </c>
      <c r="FQ175" s="64">
        <f t="shared" ref="FQ175:FQ186" si="1739">IF(FO175=0,0,FP175/FO175*1000)</f>
        <v>0</v>
      </c>
      <c r="FR175" s="63">
        <v>0</v>
      </c>
      <c r="FS175" s="108">
        <v>0</v>
      </c>
      <c r="FT175" s="64">
        <f t="shared" ref="FT175:FT186" si="1740">IF(FR175=0,0,FS175/FR175*1000)</f>
        <v>0</v>
      </c>
      <c r="FU175" s="107">
        <v>0.80582000000000009</v>
      </c>
      <c r="FV175" s="108">
        <v>50.942</v>
      </c>
      <c r="FW175" s="64">
        <f t="shared" ref="FW175:FW186" si="1741">IF(FU175=0,0,FV175/FU175*1000)</f>
        <v>63217.592018068543</v>
      </c>
      <c r="FX175" s="107">
        <v>21.853939999999998</v>
      </c>
      <c r="FY175" s="108">
        <v>521.24</v>
      </c>
      <c r="FZ175" s="64">
        <f t="shared" ref="FZ175:FZ186" si="1742">IF(FX175=0,0,FY175/FX175*1000)</f>
        <v>23851.076739480392</v>
      </c>
      <c r="GA175" s="63">
        <v>0</v>
      </c>
      <c r="GB175" s="108">
        <v>0</v>
      </c>
      <c r="GC175" s="64">
        <f t="shared" ref="GC175:GC186" si="1743">IF(GA175=0,0,GB175/GA175*1000)</f>
        <v>0</v>
      </c>
      <c r="GD175" s="63">
        <v>0</v>
      </c>
      <c r="GE175" s="108">
        <v>0</v>
      </c>
      <c r="GF175" s="64">
        <f t="shared" ref="GF175:GF186" si="1744">IF(GD175=0,0,GE175/GD175*1000)</f>
        <v>0</v>
      </c>
      <c r="GG175" s="107">
        <v>2.9499999999999998E-2</v>
      </c>
      <c r="GH175" s="108">
        <v>7.944</v>
      </c>
      <c r="GI175" s="64">
        <f t="shared" ref="GI175:GI186" si="1745">IF(GG175=0,0,GH175/GG175*1000)</f>
        <v>269288.13559322036</v>
      </c>
      <c r="GJ175" s="63">
        <v>0</v>
      </c>
      <c r="GK175" s="108">
        <v>0</v>
      </c>
      <c r="GL175" s="64">
        <f t="shared" ref="GL175:GL186" si="1746">IF(GJ175=0,0,GK175/GJ175*1000)</f>
        <v>0</v>
      </c>
      <c r="GM175" s="63">
        <v>0</v>
      </c>
      <c r="GN175" s="108">
        <v>0</v>
      </c>
      <c r="GO175" s="64">
        <f t="shared" ref="GO175:GO186" si="1747">IF(GM175=0,0,GN175/GM175*1000)</f>
        <v>0</v>
      </c>
      <c r="GP175" s="63">
        <v>0</v>
      </c>
      <c r="GQ175" s="108">
        <v>0</v>
      </c>
      <c r="GR175" s="64">
        <f t="shared" ref="GR175:GR186" si="1748">IF(GP175=0,0,GQ175/GP175*1000)</f>
        <v>0</v>
      </c>
      <c r="GS175" s="63">
        <v>0</v>
      </c>
      <c r="GT175" s="108">
        <v>0</v>
      </c>
      <c r="GU175" s="64">
        <f t="shared" ref="GU175:GU186" si="1749">IF(GS175=0,0,GT175/GS175*1000)</f>
        <v>0</v>
      </c>
      <c r="GV175" s="63">
        <v>0</v>
      </c>
      <c r="GW175" s="108">
        <v>0</v>
      </c>
      <c r="GX175" s="64">
        <f t="shared" ref="GX175:GX186" si="1750">IF(GV175=0,0,GW175/GV175*1000)</f>
        <v>0</v>
      </c>
      <c r="GY175" s="63">
        <v>0</v>
      </c>
      <c r="GZ175" s="108">
        <v>0</v>
      </c>
      <c r="HA175" s="64">
        <f t="shared" ref="HA175:HA186" si="1751">IF(GY175=0,0,GZ175/GY175*1000)</f>
        <v>0</v>
      </c>
      <c r="HB175" s="63">
        <v>0</v>
      </c>
      <c r="HC175" s="108">
        <v>0</v>
      </c>
      <c r="HD175" s="64">
        <f t="shared" ref="HD175:HD186" si="1752">IF(HB175=0,0,HC175/HB175*1000)</f>
        <v>0</v>
      </c>
      <c r="HE175" s="63">
        <v>0</v>
      </c>
      <c r="HF175" s="108">
        <v>0</v>
      </c>
      <c r="HG175" s="64">
        <f t="shared" ref="HG175:HG186" si="1753">IF(HE175=0,0,HF175/HE175*1000)</f>
        <v>0</v>
      </c>
      <c r="HH175" s="63">
        <v>0</v>
      </c>
      <c r="HI175" s="108">
        <v>0</v>
      </c>
      <c r="HJ175" s="64">
        <f t="shared" ref="HJ175:HJ186" si="1754">IF(HH175=0,0,HI175/HH175*1000)</f>
        <v>0</v>
      </c>
      <c r="HK175" s="63">
        <v>0</v>
      </c>
      <c r="HL175" s="108">
        <v>0</v>
      </c>
      <c r="HM175" s="64">
        <f t="shared" ref="HM175:HM186" si="1755">IF(HK175=0,0,HL175/HK175*1000)</f>
        <v>0</v>
      </c>
      <c r="HN175" s="63">
        <v>0</v>
      </c>
      <c r="HO175" s="108">
        <v>0</v>
      </c>
      <c r="HP175" s="64">
        <f t="shared" ref="HP175:HP186" si="1756">IF(HN175=0,0,HO175/HN175*1000)</f>
        <v>0</v>
      </c>
      <c r="HQ175" s="107">
        <v>0.83871000000000007</v>
      </c>
      <c r="HR175" s="108">
        <v>40.802</v>
      </c>
      <c r="HS175" s="64">
        <f t="shared" ref="HS175:HS186" si="1757">IF(HQ175=0,0,HR175/HQ175*1000)</f>
        <v>48648.519750569321</v>
      </c>
      <c r="HT175" s="63">
        <v>0</v>
      </c>
      <c r="HU175" s="108">
        <v>0</v>
      </c>
      <c r="HV175" s="64">
        <f t="shared" ref="HV175:HV186" si="1758">IF(HT175=0,0,HU175/HT175*1000)</f>
        <v>0</v>
      </c>
      <c r="HW175" s="63">
        <v>0</v>
      </c>
      <c r="HX175" s="108">
        <v>0</v>
      </c>
      <c r="HY175" s="64">
        <f t="shared" ref="HY175:HY186" si="1759">IF(HW175=0,0,HX175/HW175*1000)</f>
        <v>0</v>
      </c>
      <c r="HZ175" s="63">
        <v>0</v>
      </c>
      <c r="IA175" s="108">
        <v>0</v>
      </c>
      <c r="IB175" s="64">
        <f t="shared" ref="IB175:IB186" si="1760">IF(HZ175=0,0,IA175/HZ175*1000)</f>
        <v>0</v>
      </c>
      <c r="IC175" s="63">
        <v>0</v>
      </c>
      <c r="ID175" s="108">
        <v>0</v>
      </c>
      <c r="IE175" s="64">
        <f t="shared" ref="IE175:IE186" si="1761">IF(IC175=0,0,ID175/IC175*1000)</f>
        <v>0</v>
      </c>
      <c r="IF175" s="63">
        <v>0</v>
      </c>
      <c r="IG175" s="108">
        <v>0</v>
      </c>
      <c r="IH175" s="64">
        <f t="shared" ref="IH175:IH186" si="1762">IF(IF175=0,0,IG175/IF175*1000)</f>
        <v>0</v>
      </c>
      <c r="II175" s="63">
        <v>0</v>
      </c>
      <c r="IJ175" s="108">
        <v>0</v>
      </c>
      <c r="IK175" s="64">
        <f t="shared" ref="IK175:IK186" si="1763">IF(II175=0,0,IJ175/II175*1000)</f>
        <v>0</v>
      </c>
      <c r="IL175" s="63">
        <v>0</v>
      </c>
      <c r="IM175" s="108">
        <v>0</v>
      </c>
      <c r="IN175" s="64">
        <f t="shared" ref="IN175:IN186" si="1764">IF(IL175=0,0,IM175/IL175*1000)</f>
        <v>0</v>
      </c>
      <c r="IO175" s="63">
        <v>0</v>
      </c>
      <c r="IP175" s="108">
        <v>0</v>
      </c>
      <c r="IQ175" s="64">
        <f t="shared" ref="IQ175:IQ186" si="1765">IF(IO175=0,0,IP175/IO175*1000)</f>
        <v>0</v>
      </c>
      <c r="IR175" s="63">
        <v>0</v>
      </c>
      <c r="IS175" s="108">
        <v>0</v>
      </c>
      <c r="IT175" s="64">
        <f t="shared" ref="IT175:IT186" si="1766">IF(IR175=0,0,IS175/IR175*1000)</f>
        <v>0</v>
      </c>
      <c r="IU175" s="63">
        <v>0</v>
      </c>
      <c r="IV175" s="108">
        <v>0</v>
      </c>
      <c r="IW175" s="64">
        <f t="shared" ref="IW175:IW186" si="1767">IF(IU175=0,0,IV175/IU175*1000)</f>
        <v>0</v>
      </c>
      <c r="IX175" s="63">
        <v>0</v>
      </c>
      <c r="IY175" s="108">
        <v>0</v>
      </c>
      <c r="IZ175" s="64">
        <f t="shared" ref="IZ175:IZ186" si="1768">IF(IX175=0,0,IY175/IX175*1000)</f>
        <v>0</v>
      </c>
      <c r="JA175" s="63">
        <v>0</v>
      </c>
      <c r="JB175" s="108">
        <v>0</v>
      </c>
      <c r="JC175" s="64">
        <f t="shared" ref="JC175:JC186" si="1769">IF(JA175=0,0,JB175/JA175*1000)</f>
        <v>0</v>
      </c>
      <c r="JD175" s="63">
        <v>0</v>
      </c>
      <c r="JE175" s="108">
        <v>0</v>
      </c>
      <c r="JF175" s="64">
        <f t="shared" ref="JF175:JF186" si="1770">IF(JD175=0,0,JE175/JD175*1000)</f>
        <v>0</v>
      </c>
      <c r="JG175" s="63">
        <v>0</v>
      </c>
      <c r="JH175" s="108">
        <v>0</v>
      </c>
      <c r="JI175" s="64">
        <f t="shared" ref="JI175:JI186" si="1771">IF(JG175=0,0,JH175/JG175*1000)</f>
        <v>0</v>
      </c>
      <c r="JJ175" s="63">
        <v>0</v>
      </c>
      <c r="JK175" s="108">
        <v>0</v>
      </c>
      <c r="JL175" s="64">
        <f t="shared" ref="JL175:JL186" si="1772">IF(JJ175=0,0,JK175/JJ175*1000)</f>
        <v>0</v>
      </c>
      <c r="JM175" s="63">
        <v>0</v>
      </c>
      <c r="JN175" s="108">
        <v>0</v>
      </c>
      <c r="JO175" s="64">
        <f t="shared" ref="JO175:JO186" si="1773">IF(JM175=0,0,JN175/JM175*1000)</f>
        <v>0</v>
      </c>
      <c r="JP175" s="107">
        <v>3.2000000000000001E-2</v>
      </c>
      <c r="JQ175" s="108">
        <v>31.895</v>
      </c>
      <c r="JR175" s="64">
        <f t="shared" ref="JR175:JR186" si="1774">IF(JP175=0,0,JQ175/JP175*1000)</f>
        <v>996718.75</v>
      </c>
      <c r="JS175" s="63">
        <v>0</v>
      </c>
      <c r="JT175" s="108">
        <v>0</v>
      </c>
      <c r="JU175" s="64">
        <f t="shared" ref="JU175:JU186" si="1775">IF(JS175=0,0,JT175/JS175*1000)</f>
        <v>0</v>
      </c>
      <c r="JV175" s="63">
        <v>0</v>
      </c>
      <c r="JW175" s="108">
        <v>0</v>
      </c>
      <c r="JX175" s="64">
        <f t="shared" ref="JX175:JX186" si="1776">IF(JV175=0,0,JW175/JV175*1000)</f>
        <v>0</v>
      </c>
      <c r="JY175" s="63">
        <v>0</v>
      </c>
      <c r="JZ175" s="108">
        <v>0</v>
      </c>
      <c r="KA175" s="64">
        <f t="shared" ref="KA175:KA186" si="1777">IF(JY175=0,0,JZ175/JY175*1000)</f>
        <v>0</v>
      </c>
      <c r="KB175" s="107">
        <v>7.8609999999999999E-2</v>
      </c>
      <c r="KC175" s="108">
        <v>3.8039999999999998</v>
      </c>
      <c r="KD175" s="64">
        <f t="shared" ref="KD175:KD186" si="1778">IF(KB175=0,0,KC175/KB175*1000)</f>
        <v>48390.789975830048</v>
      </c>
      <c r="KE175" s="107">
        <v>0.24199999999999999</v>
      </c>
      <c r="KF175" s="108">
        <v>11.138999999999999</v>
      </c>
      <c r="KG175" s="64">
        <f t="shared" ref="KG175:KG186" si="1779">IF(KE175=0,0,KF175/KE175*1000)</f>
        <v>46028.925619834707</v>
      </c>
      <c r="KH175" s="11">
        <f t="shared" ref="KH175:KH206" si="1780">SUMIF($C$5:$KG$5,"Ton",C175:KG175)</f>
        <v>53.646259999999984</v>
      </c>
      <c r="KI175" s="21">
        <f t="shared" ref="KI175:KI206" si="1781">SUMIF($C$5:$KG$5,"F*",C175:KG175)</f>
        <v>1895.4549999999997</v>
      </c>
    </row>
    <row r="176" spans="1:295" x14ac:dyDescent="0.3">
      <c r="A176" s="57">
        <v>2022</v>
      </c>
      <c r="B176" s="58" t="s">
        <v>6</v>
      </c>
      <c r="C176" s="63">
        <v>0</v>
      </c>
      <c r="D176" s="108">
        <v>0</v>
      </c>
      <c r="E176" s="64">
        <f t="shared" ref="E176:E177" si="1782">IF(C176=0,0,D176/C176*1000)</f>
        <v>0</v>
      </c>
      <c r="F176" s="63">
        <v>0</v>
      </c>
      <c r="G176" s="108">
        <v>0</v>
      </c>
      <c r="H176" s="64">
        <f t="shared" si="1689"/>
        <v>0</v>
      </c>
      <c r="I176" s="63">
        <v>0</v>
      </c>
      <c r="J176" s="108">
        <v>0</v>
      </c>
      <c r="K176" s="64">
        <f t="shared" si="1690"/>
        <v>0</v>
      </c>
      <c r="L176" s="63">
        <v>0</v>
      </c>
      <c r="M176" s="108">
        <v>0</v>
      </c>
      <c r="N176" s="64">
        <f t="shared" si="1691"/>
        <v>0</v>
      </c>
      <c r="O176" s="63">
        <v>0</v>
      </c>
      <c r="P176" s="108">
        <v>0</v>
      </c>
      <c r="Q176" s="64">
        <f t="shared" si="1692"/>
        <v>0</v>
      </c>
      <c r="R176" s="63"/>
      <c r="S176" s="108"/>
      <c r="T176" s="64"/>
      <c r="U176" s="63">
        <v>0</v>
      </c>
      <c r="V176" s="108">
        <v>0</v>
      </c>
      <c r="W176" s="64">
        <f t="shared" si="1693"/>
        <v>0</v>
      </c>
      <c r="X176" s="63">
        <v>0</v>
      </c>
      <c r="Y176" s="108">
        <v>0</v>
      </c>
      <c r="Z176" s="64">
        <f t="shared" si="1694"/>
        <v>0</v>
      </c>
      <c r="AA176" s="107">
        <v>20.262319999999999</v>
      </c>
      <c r="AB176" s="108">
        <v>380.62799999999999</v>
      </c>
      <c r="AC176" s="64">
        <f t="shared" si="1695"/>
        <v>18785.015733637611</v>
      </c>
      <c r="AD176" s="63">
        <v>0</v>
      </c>
      <c r="AE176" s="108">
        <v>0</v>
      </c>
      <c r="AF176" s="64">
        <f t="shared" si="1696"/>
        <v>0</v>
      </c>
      <c r="AG176" s="63">
        <v>0</v>
      </c>
      <c r="AH176" s="108">
        <v>0</v>
      </c>
      <c r="AI176" s="64">
        <f t="shared" si="1697"/>
        <v>0</v>
      </c>
      <c r="AJ176" s="63">
        <v>0</v>
      </c>
      <c r="AK176" s="108">
        <v>0</v>
      </c>
      <c r="AL176" s="64">
        <f t="shared" si="1698"/>
        <v>0</v>
      </c>
      <c r="AM176" s="63">
        <v>0</v>
      </c>
      <c r="AN176" s="108">
        <v>0</v>
      </c>
      <c r="AO176" s="64">
        <f t="shared" si="1699"/>
        <v>0</v>
      </c>
      <c r="AP176" s="63">
        <v>0</v>
      </c>
      <c r="AQ176" s="108">
        <v>0</v>
      </c>
      <c r="AR176" s="64">
        <f t="shared" si="1700"/>
        <v>0</v>
      </c>
      <c r="AS176" s="63">
        <v>0</v>
      </c>
      <c r="AT176" s="108">
        <v>0</v>
      </c>
      <c r="AU176" s="64">
        <f t="shared" si="1701"/>
        <v>0</v>
      </c>
      <c r="AV176" s="63">
        <v>0</v>
      </c>
      <c r="AW176" s="108">
        <v>0</v>
      </c>
      <c r="AX176" s="64">
        <f t="shared" si="1702"/>
        <v>0</v>
      </c>
      <c r="AY176" s="63">
        <v>0</v>
      </c>
      <c r="AZ176" s="108">
        <v>0</v>
      </c>
      <c r="BA176" s="64">
        <f t="shared" si="1703"/>
        <v>0</v>
      </c>
      <c r="BB176" s="63">
        <v>0</v>
      </c>
      <c r="BC176" s="108">
        <v>0</v>
      </c>
      <c r="BD176" s="64">
        <f t="shared" si="1704"/>
        <v>0</v>
      </c>
      <c r="BE176" s="63"/>
      <c r="BF176" s="108"/>
      <c r="BG176" s="64"/>
      <c r="BH176" s="63">
        <v>0</v>
      </c>
      <c r="BI176" s="108">
        <v>0</v>
      </c>
      <c r="BJ176" s="64">
        <f t="shared" si="1705"/>
        <v>0</v>
      </c>
      <c r="BK176" s="107">
        <v>0.77500000000000002</v>
      </c>
      <c r="BL176" s="108">
        <v>34.222999999999999</v>
      </c>
      <c r="BM176" s="64">
        <f t="shared" si="1706"/>
        <v>44158.709677419356</v>
      </c>
      <c r="BN176" s="63">
        <v>0</v>
      </c>
      <c r="BO176" s="108">
        <v>0</v>
      </c>
      <c r="BP176" s="64">
        <f t="shared" si="1707"/>
        <v>0</v>
      </c>
      <c r="BQ176" s="63"/>
      <c r="BR176" s="108"/>
      <c r="BS176" s="64"/>
      <c r="BT176" s="63">
        <v>0</v>
      </c>
      <c r="BU176" s="108">
        <v>0</v>
      </c>
      <c r="BV176" s="64">
        <f t="shared" si="1708"/>
        <v>0</v>
      </c>
      <c r="BW176" s="63">
        <v>0</v>
      </c>
      <c r="BX176" s="108">
        <v>0</v>
      </c>
      <c r="BY176" s="64">
        <f t="shared" si="1709"/>
        <v>0</v>
      </c>
      <c r="BZ176" s="107"/>
      <c r="CA176" s="108"/>
      <c r="CB176" s="64"/>
      <c r="CC176" s="107">
        <v>11.048410000000001</v>
      </c>
      <c r="CD176" s="108">
        <v>482.12099999999998</v>
      </c>
      <c r="CE176" s="64">
        <f t="shared" si="1710"/>
        <v>43637.138737610207</v>
      </c>
      <c r="CF176" s="63">
        <v>0</v>
      </c>
      <c r="CG176" s="108">
        <v>0</v>
      </c>
      <c r="CH176" s="64">
        <f t="shared" si="1711"/>
        <v>0</v>
      </c>
      <c r="CI176" s="63">
        <v>0</v>
      </c>
      <c r="CJ176" s="108">
        <v>0</v>
      </c>
      <c r="CK176" s="64">
        <f t="shared" si="1712"/>
        <v>0</v>
      </c>
      <c r="CL176" s="63">
        <v>0</v>
      </c>
      <c r="CM176" s="108">
        <v>0</v>
      </c>
      <c r="CN176" s="64">
        <f t="shared" si="1713"/>
        <v>0</v>
      </c>
      <c r="CO176" s="63">
        <v>0</v>
      </c>
      <c r="CP176" s="108">
        <v>0</v>
      </c>
      <c r="CQ176" s="64">
        <f t="shared" si="1714"/>
        <v>0</v>
      </c>
      <c r="CR176" s="63">
        <v>0</v>
      </c>
      <c r="CS176" s="108">
        <v>0</v>
      </c>
      <c r="CT176" s="64">
        <f t="shared" si="1715"/>
        <v>0</v>
      </c>
      <c r="CU176" s="63">
        <v>0</v>
      </c>
      <c r="CV176" s="108">
        <v>0</v>
      </c>
      <c r="CW176" s="64">
        <f t="shared" si="1716"/>
        <v>0</v>
      </c>
      <c r="CX176" s="63">
        <v>0</v>
      </c>
      <c r="CY176" s="108">
        <v>0</v>
      </c>
      <c r="CZ176" s="64">
        <f t="shared" si="1717"/>
        <v>0</v>
      </c>
      <c r="DA176" s="63">
        <v>0</v>
      </c>
      <c r="DB176" s="108">
        <v>0</v>
      </c>
      <c r="DC176" s="64">
        <f t="shared" si="1718"/>
        <v>0</v>
      </c>
      <c r="DD176" s="63">
        <v>0</v>
      </c>
      <c r="DE176" s="108">
        <v>0</v>
      </c>
      <c r="DF176" s="64">
        <f t="shared" si="1719"/>
        <v>0</v>
      </c>
      <c r="DG176" s="63">
        <v>0</v>
      </c>
      <c r="DH176" s="108">
        <v>0</v>
      </c>
      <c r="DI176" s="64">
        <f t="shared" si="1720"/>
        <v>0</v>
      </c>
      <c r="DJ176" s="63">
        <v>0</v>
      </c>
      <c r="DK176" s="108">
        <v>0</v>
      </c>
      <c r="DL176" s="64">
        <f t="shared" si="1721"/>
        <v>0</v>
      </c>
      <c r="DM176" s="63">
        <v>0</v>
      </c>
      <c r="DN176" s="108">
        <v>0</v>
      </c>
      <c r="DO176" s="64">
        <f t="shared" si="1722"/>
        <v>0</v>
      </c>
      <c r="DP176" s="63">
        <v>0</v>
      </c>
      <c r="DQ176" s="108">
        <v>0</v>
      </c>
      <c r="DR176" s="64">
        <f t="shared" si="1723"/>
        <v>0</v>
      </c>
      <c r="DS176" s="63">
        <v>0</v>
      </c>
      <c r="DT176" s="108">
        <v>0</v>
      </c>
      <c r="DU176" s="64">
        <f t="shared" si="1724"/>
        <v>0</v>
      </c>
      <c r="DV176" s="63">
        <v>0</v>
      </c>
      <c r="DW176" s="108">
        <v>0</v>
      </c>
      <c r="DX176" s="64">
        <f t="shared" si="1725"/>
        <v>0</v>
      </c>
      <c r="DY176" s="63">
        <v>0</v>
      </c>
      <c r="DZ176" s="108">
        <v>0</v>
      </c>
      <c r="EA176" s="64">
        <f t="shared" si="1726"/>
        <v>0</v>
      </c>
      <c r="EB176" s="63">
        <v>0</v>
      </c>
      <c r="EC176" s="108">
        <v>0</v>
      </c>
      <c r="ED176" s="64">
        <f t="shared" si="1727"/>
        <v>0</v>
      </c>
      <c r="EE176" s="63">
        <v>0</v>
      </c>
      <c r="EF176" s="108">
        <v>0</v>
      </c>
      <c r="EG176" s="64">
        <f t="shared" si="1728"/>
        <v>0</v>
      </c>
      <c r="EH176" s="63">
        <v>0</v>
      </c>
      <c r="EI176" s="108">
        <v>0</v>
      </c>
      <c r="EJ176" s="64">
        <f t="shared" si="1729"/>
        <v>0</v>
      </c>
      <c r="EK176" s="63">
        <v>0</v>
      </c>
      <c r="EL176" s="108">
        <v>0</v>
      </c>
      <c r="EM176" s="64">
        <f t="shared" si="1730"/>
        <v>0</v>
      </c>
      <c r="EN176" s="63">
        <v>0</v>
      </c>
      <c r="EO176" s="108">
        <v>0</v>
      </c>
      <c r="EP176" s="64">
        <f t="shared" si="1731"/>
        <v>0</v>
      </c>
      <c r="EQ176" s="63">
        <v>0</v>
      </c>
      <c r="ER176" s="108">
        <v>0</v>
      </c>
      <c r="ES176" s="64">
        <f t="shared" si="1732"/>
        <v>0</v>
      </c>
      <c r="ET176" s="107">
        <v>2.85046</v>
      </c>
      <c r="EU176" s="108">
        <v>156.22200000000001</v>
      </c>
      <c r="EV176" s="64">
        <f t="shared" si="1733"/>
        <v>54805.890978999887</v>
      </c>
      <c r="EW176" s="63">
        <v>0</v>
      </c>
      <c r="EX176" s="108">
        <v>0</v>
      </c>
      <c r="EY176" s="64">
        <f t="shared" si="1734"/>
        <v>0</v>
      </c>
      <c r="EZ176" s="63"/>
      <c r="FA176" s="108"/>
      <c r="FB176" s="64"/>
      <c r="FC176" s="63">
        <v>0</v>
      </c>
      <c r="FD176" s="108">
        <v>0</v>
      </c>
      <c r="FE176" s="64">
        <f t="shared" si="1735"/>
        <v>0</v>
      </c>
      <c r="FF176" s="63">
        <v>0</v>
      </c>
      <c r="FG176" s="108">
        <v>0</v>
      </c>
      <c r="FH176" s="64">
        <f t="shared" si="1736"/>
        <v>0</v>
      </c>
      <c r="FI176" s="63">
        <v>0</v>
      </c>
      <c r="FJ176" s="108">
        <v>0</v>
      </c>
      <c r="FK176" s="64">
        <f t="shared" si="1737"/>
        <v>0</v>
      </c>
      <c r="FL176" s="63">
        <v>0</v>
      </c>
      <c r="FM176" s="108">
        <v>0</v>
      </c>
      <c r="FN176" s="64">
        <f t="shared" si="1738"/>
        <v>0</v>
      </c>
      <c r="FO176" s="63">
        <v>0</v>
      </c>
      <c r="FP176" s="108">
        <v>0</v>
      </c>
      <c r="FQ176" s="64">
        <f t="shared" si="1739"/>
        <v>0</v>
      </c>
      <c r="FR176" s="63">
        <v>0</v>
      </c>
      <c r="FS176" s="108">
        <v>0</v>
      </c>
      <c r="FT176" s="64">
        <f t="shared" si="1740"/>
        <v>0</v>
      </c>
      <c r="FU176" s="107">
        <v>0.37195</v>
      </c>
      <c r="FV176" s="108">
        <v>30.061</v>
      </c>
      <c r="FW176" s="64">
        <f t="shared" si="1741"/>
        <v>80820.002688533408</v>
      </c>
      <c r="FX176" s="107">
        <v>49.123989999999999</v>
      </c>
      <c r="FY176" s="108">
        <v>1641.4639999999999</v>
      </c>
      <c r="FZ176" s="64">
        <f t="shared" si="1742"/>
        <v>33414.712444978511</v>
      </c>
      <c r="GA176" s="63">
        <v>0</v>
      </c>
      <c r="GB176" s="108">
        <v>0</v>
      </c>
      <c r="GC176" s="64">
        <f t="shared" si="1743"/>
        <v>0</v>
      </c>
      <c r="GD176" s="63">
        <v>0</v>
      </c>
      <c r="GE176" s="108">
        <v>0</v>
      </c>
      <c r="GF176" s="64">
        <f t="shared" si="1744"/>
        <v>0</v>
      </c>
      <c r="GG176" s="63">
        <v>0</v>
      </c>
      <c r="GH176" s="108">
        <v>0</v>
      </c>
      <c r="GI176" s="64">
        <f t="shared" si="1745"/>
        <v>0</v>
      </c>
      <c r="GJ176" s="63">
        <v>0</v>
      </c>
      <c r="GK176" s="108">
        <v>0</v>
      </c>
      <c r="GL176" s="64">
        <f t="shared" si="1746"/>
        <v>0</v>
      </c>
      <c r="GM176" s="63">
        <v>0</v>
      </c>
      <c r="GN176" s="108">
        <v>0</v>
      </c>
      <c r="GO176" s="64">
        <f t="shared" si="1747"/>
        <v>0</v>
      </c>
      <c r="GP176" s="63">
        <v>0</v>
      </c>
      <c r="GQ176" s="108">
        <v>0</v>
      </c>
      <c r="GR176" s="64">
        <f t="shared" si="1748"/>
        <v>0</v>
      </c>
      <c r="GS176" s="63">
        <v>0</v>
      </c>
      <c r="GT176" s="108">
        <v>0</v>
      </c>
      <c r="GU176" s="64">
        <f t="shared" si="1749"/>
        <v>0</v>
      </c>
      <c r="GV176" s="63">
        <v>0</v>
      </c>
      <c r="GW176" s="108">
        <v>0</v>
      </c>
      <c r="GX176" s="64">
        <f t="shared" si="1750"/>
        <v>0</v>
      </c>
      <c r="GY176" s="63">
        <v>0</v>
      </c>
      <c r="GZ176" s="108">
        <v>0</v>
      </c>
      <c r="HA176" s="64">
        <f t="shared" si="1751"/>
        <v>0</v>
      </c>
      <c r="HB176" s="63">
        <v>0</v>
      </c>
      <c r="HC176" s="108">
        <v>0</v>
      </c>
      <c r="HD176" s="64">
        <f t="shared" si="1752"/>
        <v>0</v>
      </c>
      <c r="HE176" s="63">
        <v>0</v>
      </c>
      <c r="HF176" s="108">
        <v>0</v>
      </c>
      <c r="HG176" s="64">
        <f t="shared" si="1753"/>
        <v>0</v>
      </c>
      <c r="HH176" s="63">
        <v>0</v>
      </c>
      <c r="HI176" s="108">
        <v>0</v>
      </c>
      <c r="HJ176" s="64">
        <f t="shared" si="1754"/>
        <v>0</v>
      </c>
      <c r="HK176" s="107">
        <v>0.12115999999999999</v>
      </c>
      <c r="HL176" s="108">
        <v>5.8689999999999998</v>
      </c>
      <c r="HM176" s="64">
        <f t="shared" si="1755"/>
        <v>48440.079234070654</v>
      </c>
      <c r="HN176" s="63">
        <v>0</v>
      </c>
      <c r="HO176" s="108">
        <v>0</v>
      </c>
      <c r="HP176" s="64">
        <f t="shared" si="1756"/>
        <v>0</v>
      </c>
      <c r="HQ176" s="107">
        <v>0.68979000000000001</v>
      </c>
      <c r="HR176" s="108">
        <v>27.018000000000001</v>
      </c>
      <c r="HS176" s="64">
        <f t="shared" si="1757"/>
        <v>39168.442569477673</v>
      </c>
      <c r="HT176" s="63">
        <v>0</v>
      </c>
      <c r="HU176" s="108">
        <v>0</v>
      </c>
      <c r="HV176" s="64">
        <f t="shared" si="1758"/>
        <v>0</v>
      </c>
      <c r="HW176" s="63">
        <v>0</v>
      </c>
      <c r="HX176" s="108">
        <v>0</v>
      </c>
      <c r="HY176" s="64">
        <f t="shared" si="1759"/>
        <v>0</v>
      </c>
      <c r="HZ176" s="63">
        <v>0</v>
      </c>
      <c r="IA176" s="108">
        <v>0</v>
      </c>
      <c r="IB176" s="64">
        <f t="shared" si="1760"/>
        <v>0</v>
      </c>
      <c r="IC176" s="63">
        <v>0</v>
      </c>
      <c r="ID176" s="108">
        <v>0</v>
      </c>
      <c r="IE176" s="64">
        <f t="shared" si="1761"/>
        <v>0</v>
      </c>
      <c r="IF176" s="63">
        <v>0</v>
      </c>
      <c r="IG176" s="108">
        <v>0</v>
      </c>
      <c r="IH176" s="64">
        <f t="shared" si="1762"/>
        <v>0</v>
      </c>
      <c r="II176" s="63">
        <v>0</v>
      </c>
      <c r="IJ176" s="108">
        <v>0</v>
      </c>
      <c r="IK176" s="64">
        <f t="shared" si="1763"/>
        <v>0</v>
      </c>
      <c r="IL176" s="63">
        <v>0</v>
      </c>
      <c r="IM176" s="108">
        <v>0</v>
      </c>
      <c r="IN176" s="64">
        <f t="shared" si="1764"/>
        <v>0</v>
      </c>
      <c r="IO176" s="63">
        <v>0</v>
      </c>
      <c r="IP176" s="108">
        <v>0</v>
      </c>
      <c r="IQ176" s="64">
        <f t="shared" si="1765"/>
        <v>0</v>
      </c>
      <c r="IR176" s="63">
        <v>0</v>
      </c>
      <c r="IS176" s="108">
        <v>0</v>
      </c>
      <c r="IT176" s="64">
        <f t="shared" si="1766"/>
        <v>0</v>
      </c>
      <c r="IU176" s="63">
        <v>0</v>
      </c>
      <c r="IV176" s="108">
        <v>0</v>
      </c>
      <c r="IW176" s="64">
        <f t="shared" si="1767"/>
        <v>0</v>
      </c>
      <c r="IX176" s="63">
        <v>0</v>
      </c>
      <c r="IY176" s="108">
        <v>0</v>
      </c>
      <c r="IZ176" s="64">
        <f t="shared" si="1768"/>
        <v>0</v>
      </c>
      <c r="JA176" s="63">
        <v>0</v>
      </c>
      <c r="JB176" s="108">
        <v>0</v>
      </c>
      <c r="JC176" s="64">
        <f t="shared" si="1769"/>
        <v>0</v>
      </c>
      <c r="JD176" s="63">
        <v>0</v>
      </c>
      <c r="JE176" s="108">
        <v>0</v>
      </c>
      <c r="JF176" s="64">
        <f t="shared" si="1770"/>
        <v>0</v>
      </c>
      <c r="JG176" s="63">
        <v>0</v>
      </c>
      <c r="JH176" s="108">
        <v>0</v>
      </c>
      <c r="JI176" s="64">
        <f t="shared" si="1771"/>
        <v>0</v>
      </c>
      <c r="JJ176" s="63">
        <v>0</v>
      </c>
      <c r="JK176" s="108">
        <v>0</v>
      </c>
      <c r="JL176" s="64">
        <f t="shared" si="1772"/>
        <v>0</v>
      </c>
      <c r="JM176" s="63">
        <v>0</v>
      </c>
      <c r="JN176" s="108">
        <v>0</v>
      </c>
      <c r="JO176" s="64">
        <f t="shared" si="1773"/>
        <v>0</v>
      </c>
      <c r="JP176" s="63">
        <v>0</v>
      </c>
      <c r="JQ176" s="108">
        <v>0</v>
      </c>
      <c r="JR176" s="64">
        <f t="shared" si="1774"/>
        <v>0</v>
      </c>
      <c r="JS176" s="63">
        <v>0</v>
      </c>
      <c r="JT176" s="108">
        <v>0</v>
      </c>
      <c r="JU176" s="64">
        <f t="shared" si="1775"/>
        <v>0</v>
      </c>
      <c r="JV176" s="107">
        <v>2.5000000000000001E-2</v>
      </c>
      <c r="JW176" s="108">
        <v>5.266</v>
      </c>
      <c r="JX176" s="64">
        <f t="shared" si="1776"/>
        <v>210640</v>
      </c>
      <c r="JY176" s="63">
        <v>0</v>
      </c>
      <c r="JZ176" s="108">
        <v>0</v>
      </c>
      <c r="KA176" s="64">
        <f t="shared" si="1777"/>
        <v>0</v>
      </c>
      <c r="KB176" s="107">
        <v>0.17144000000000001</v>
      </c>
      <c r="KC176" s="108">
        <v>6.6040000000000001</v>
      </c>
      <c r="KD176" s="64">
        <f t="shared" si="1778"/>
        <v>38520.765282314511</v>
      </c>
      <c r="KE176" s="63">
        <v>0</v>
      </c>
      <c r="KF176" s="108">
        <v>0</v>
      </c>
      <c r="KG176" s="64">
        <f t="shared" si="1779"/>
        <v>0</v>
      </c>
      <c r="KH176" s="11">
        <f t="shared" si="1780"/>
        <v>85.439520000000016</v>
      </c>
      <c r="KI176" s="21">
        <f t="shared" si="1781"/>
        <v>2769.4760000000001</v>
      </c>
    </row>
    <row r="177" spans="1:295" x14ac:dyDescent="0.3">
      <c r="A177" s="57">
        <v>2022</v>
      </c>
      <c r="B177" s="58" t="s">
        <v>7</v>
      </c>
      <c r="C177" s="63">
        <v>0</v>
      </c>
      <c r="D177" s="108">
        <v>0</v>
      </c>
      <c r="E177" s="64">
        <f t="shared" si="1782"/>
        <v>0</v>
      </c>
      <c r="F177" s="63">
        <v>0</v>
      </c>
      <c r="G177" s="108">
        <v>0</v>
      </c>
      <c r="H177" s="64">
        <f t="shared" si="1689"/>
        <v>0</v>
      </c>
      <c r="I177" s="63">
        <v>0</v>
      </c>
      <c r="J177" s="108">
        <v>0</v>
      </c>
      <c r="K177" s="64">
        <f t="shared" si="1690"/>
        <v>0</v>
      </c>
      <c r="L177" s="63">
        <v>0</v>
      </c>
      <c r="M177" s="108">
        <v>0</v>
      </c>
      <c r="N177" s="64">
        <f t="shared" si="1691"/>
        <v>0</v>
      </c>
      <c r="O177" s="63">
        <v>0</v>
      </c>
      <c r="P177" s="108">
        <v>0</v>
      </c>
      <c r="Q177" s="64">
        <f t="shared" si="1692"/>
        <v>0</v>
      </c>
      <c r="R177" s="63"/>
      <c r="S177" s="108"/>
      <c r="T177" s="64"/>
      <c r="U177" s="63">
        <v>0</v>
      </c>
      <c r="V177" s="108">
        <v>0</v>
      </c>
      <c r="W177" s="64">
        <f t="shared" si="1693"/>
        <v>0</v>
      </c>
      <c r="X177" s="63">
        <v>0</v>
      </c>
      <c r="Y177" s="108">
        <v>0</v>
      </c>
      <c r="Z177" s="64">
        <f t="shared" si="1694"/>
        <v>0</v>
      </c>
      <c r="AA177" s="107">
        <v>20.984159999999999</v>
      </c>
      <c r="AB177" s="108">
        <v>511.94099999999997</v>
      </c>
      <c r="AC177" s="64">
        <f t="shared" si="1695"/>
        <v>24396.544822380311</v>
      </c>
      <c r="AD177" s="63">
        <v>0</v>
      </c>
      <c r="AE177" s="108">
        <v>0</v>
      </c>
      <c r="AF177" s="64">
        <f t="shared" si="1696"/>
        <v>0</v>
      </c>
      <c r="AG177" s="63">
        <v>0</v>
      </c>
      <c r="AH177" s="108">
        <v>0</v>
      </c>
      <c r="AI177" s="64">
        <f t="shared" si="1697"/>
        <v>0</v>
      </c>
      <c r="AJ177" s="63">
        <v>0</v>
      </c>
      <c r="AK177" s="108">
        <v>0</v>
      </c>
      <c r="AL177" s="64">
        <f t="shared" si="1698"/>
        <v>0</v>
      </c>
      <c r="AM177" s="63">
        <v>0</v>
      </c>
      <c r="AN177" s="108">
        <v>0</v>
      </c>
      <c r="AO177" s="64">
        <f t="shared" si="1699"/>
        <v>0</v>
      </c>
      <c r="AP177" s="63">
        <v>0</v>
      </c>
      <c r="AQ177" s="108">
        <v>0</v>
      </c>
      <c r="AR177" s="64">
        <f t="shared" si="1700"/>
        <v>0</v>
      </c>
      <c r="AS177" s="107">
        <v>5.9119999999999999E-2</v>
      </c>
      <c r="AT177" s="108">
        <v>2.3460000000000001</v>
      </c>
      <c r="AU177" s="64">
        <f t="shared" si="1701"/>
        <v>39682.002706359948</v>
      </c>
      <c r="AV177" s="63">
        <v>0</v>
      </c>
      <c r="AW177" s="108">
        <v>0</v>
      </c>
      <c r="AX177" s="64">
        <f t="shared" si="1702"/>
        <v>0</v>
      </c>
      <c r="AY177" s="63">
        <v>0</v>
      </c>
      <c r="AZ177" s="108">
        <v>0</v>
      </c>
      <c r="BA177" s="64">
        <f t="shared" si="1703"/>
        <v>0</v>
      </c>
      <c r="BB177" s="63">
        <v>0</v>
      </c>
      <c r="BC177" s="108">
        <v>0</v>
      </c>
      <c r="BD177" s="64">
        <f t="shared" si="1704"/>
        <v>0</v>
      </c>
      <c r="BE177" s="63"/>
      <c r="BF177" s="108"/>
      <c r="BG177" s="64"/>
      <c r="BH177" s="63">
        <v>0</v>
      </c>
      <c r="BI177" s="108">
        <v>0</v>
      </c>
      <c r="BJ177" s="64">
        <f t="shared" si="1705"/>
        <v>0</v>
      </c>
      <c r="BK177" s="63">
        <v>0</v>
      </c>
      <c r="BL177" s="108">
        <v>0</v>
      </c>
      <c r="BM177" s="64">
        <f t="shared" si="1706"/>
        <v>0</v>
      </c>
      <c r="BN177" s="63">
        <v>0</v>
      </c>
      <c r="BO177" s="108">
        <v>0</v>
      </c>
      <c r="BP177" s="64">
        <f t="shared" si="1707"/>
        <v>0</v>
      </c>
      <c r="BQ177" s="63"/>
      <c r="BR177" s="108"/>
      <c r="BS177" s="64"/>
      <c r="BT177" s="63">
        <v>0</v>
      </c>
      <c r="BU177" s="108">
        <v>0</v>
      </c>
      <c r="BV177" s="64">
        <f t="shared" si="1708"/>
        <v>0</v>
      </c>
      <c r="BW177" s="63">
        <v>0</v>
      </c>
      <c r="BX177" s="108">
        <v>0</v>
      </c>
      <c r="BY177" s="64">
        <f t="shared" si="1709"/>
        <v>0</v>
      </c>
      <c r="BZ177" s="107"/>
      <c r="CA177" s="108"/>
      <c r="CB177" s="64"/>
      <c r="CC177" s="107">
        <v>1.1757</v>
      </c>
      <c r="CD177" s="108">
        <v>40.915999999999997</v>
      </c>
      <c r="CE177" s="64">
        <f t="shared" si="1710"/>
        <v>34801.394913668453</v>
      </c>
      <c r="CF177" s="63">
        <v>0</v>
      </c>
      <c r="CG177" s="108">
        <v>0</v>
      </c>
      <c r="CH177" s="64">
        <f t="shared" si="1711"/>
        <v>0</v>
      </c>
      <c r="CI177" s="63">
        <v>0</v>
      </c>
      <c r="CJ177" s="108">
        <v>0</v>
      </c>
      <c r="CK177" s="64">
        <f t="shared" si="1712"/>
        <v>0</v>
      </c>
      <c r="CL177" s="63">
        <v>0</v>
      </c>
      <c r="CM177" s="108">
        <v>0</v>
      </c>
      <c r="CN177" s="64">
        <f t="shared" si="1713"/>
        <v>0</v>
      </c>
      <c r="CO177" s="63">
        <v>0</v>
      </c>
      <c r="CP177" s="108">
        <v>0</v>
      </c>
      <c r="CQ177" s="64">
        <f t="shared" si="1714"/>
        <v>0</v>
      </c>
      <c r="CR177" s="63">
        <v>0</v>
      </c>
      <c r="CS177" s="108">
        <v>0</v>
      </c>
      <c r="CT177" s="64">
        <f t="shared" si="1715"/>
        <v>0</v>
      </c>
      <c r="CU177" s="63">
        <v>0</v>
      </c>
      <c r="CV177" s="108">
        <v>0</v>
      </c>
      <c r="CW177" s="64">
        <f t="shared" si="1716"/>
        <v>0</v>
      </c>
      <c r="CX177" s="107">
        <v>0.28199999999999997</v>
      </c>
      <c r="CY177" s="108">
        <v>24.882999999999999</v>
      </c>
      <c r="CZ177" s="64">
        <f t="shared" si="1717"/>
        <v>88237.588652482271</v>
      </c>
      <c r="DA177" s="63">
        <v>0</v>
      </c>
      <c r="DB177" s="108">
        <v>0</v>
      </c>
      <c r="DC177" s="64">
        <f t="shared" si="1718"/>
        <v>0</v>
      </c>
      <c r="DD177" s="63">
        <v>0</v>
      </c>
      <c r="DE177" s="108">
        <v>0</v>
      </c>
      <c r="DF177" s="64">
        <f t="shared" si="1719"/>
        <v>0</v>
      </c>
      <c r="DG177" s="63">
        <v>0</v>
      </c>
      <c r="DH177" s="108">
        <v>0</v>
      </c>
      <c r="DI177" s="64">
        <f t="shared" si="1720"/>
        <v>0</v>
      </c>
      <c r="DJ177" s="63">
        <v>0</v>
      </c>
      <c r="DK177" s="108">
        <v>0</v>
      </c>
      <c r="DL177" s="64">
        <f t="shared" si="1721"/>
        <v>0</v>
      </c>
      <c r="DM177" s="63">
        <v>0</v>
      </c>
      <c r="DN177" s="108">
        <v>0</v>
      </c>
      <c r="DO177" s="64">
        <f t="shared" si="1722"/>
        <v>0</v>
      </c>
      <c r="DP177" s="63">
        <v>0</v>
      </c>
      <c r="DQ177" s="108">
        <v>0</v>
      </c>
      <c r="DR177" s="64">
        <f t="shared" si="1723"/>
        <v>0</v>
      </c>
      <c r="DS177" s="63">
        <v>0</v>
      </c>
      <c r="DT177" s="108">
        <v>0</v>
      </c>
      <c r="DU177" s="64">
        <f t="shared" si="1724"/>
        <v>0</v>
      </c>
      <c r="DV177" s="63">
        <v>0</v>
      </c>
      <c r="DW177" s="108">
        <v>0</v>
      </c>
      <c r="DX177" s="64">
        <f t="shared" si="1725"/>
        <v>0</v>
      </c>
      <c r="DY177" s="63">
        <v>0</v>
      </c>
      <c r="DZ177" s="108">
        <v>0</v>
      </c>
      <c r="EA177" s="64">
        <f t="shared" si="1726"/>
        <v>0</v>
      </c>
      <c r="EB177" s="63">
        <v>0</v>
      </c>
      <c r="EC177" s="108">
        <v>0</v>
      </c>
      <c r="ED177" s="64">
        <f t="shared" si="1727"/>
        <v>0</v>
      </c>
      <c r="EE177" s="63">
        <v>0</v>
      </c>
      <c r="EF177" s="108">
        <v>0</v>
      </c>
      <c r="EG177" s="64">
        <f t="shared" si="1728"/>
        <v>0</v>
      </c>
      <c r="EH177" s="63">
        <v>0</v>
      </c>
      <c r="EI177" s="108">
        <v>0</v>
      </c>
      <c r="EJ177" s="64">
        <f t="shared" si="1729"/>
        <v>0</v>
      </c>
      <c r="EK177" s="63">
        <v>0</v>
      </c>
      <c r="EL177" s="108">
        <v>0</v>
      </c>
      <c r="EM177" s="64">
        <f t="shared" si="1730"/>
        <v>0</v>
      </c>
      <c r="EN177" s="63">
        <v>0</v>
      </c>
      <c r="EO177" s="108">
        <v>0</v>
      </c>
      <c r="EP177" s="64">
        <f t="shared" si="1731"/>
        <v>0</v>
      </c>
      <c r="EQ177" s="63">
        <v>0</v>
      </c>
      <c r="ER177" s="108">
        <v>0</v>
      </c>
      <c r="ES177" s="64">
        <f t="shared" si="1732"/>
        <v>0</v>
      </c>
      <c r="ET177" s="107">
        <v>5.6678599999999992</v>
      </c>
      <c r="EU177" s="108">
        <v>231.334</v>
      </c>
      <c r="EV177" s="64">
        <f t="shared" si="1733"/>
        <v>40815.051889072776</v>
      </c>
      <c r="EW177" s="63">
        <v>0</v>
      </c>
      <c r="EX177" s="108">
        <v>0</v>
      </c>
      <c r="EY177" s="64">
        <f t="shared" si="1734"/>
        <v>0</v>
      </c>
      <c r="EZ177" s="63"/>
      <c r="FA177" s="108"/>
      <c r="FB177" s="64"/>
      <c r="FC177" s="63">
        <v>0</v>
      </c>
      <c r="FD177" s="108">
        <v>0</v>
      </c>
      <c r="FE177" s="64">
        <f t="shared" si="1735"/>
        <v>0</v>
      </c>
      <c r="FF177" s="107">
        <v>0.49792000000000003</v>
      </c>
      <c r="FG177" s="108">
        <v>11.542</v>
      </c>
      <c r="FH177" s="64">
        <f t="shared" si="1736"/>
        <v>23180.430591259639</v>
      </c>
      <c r="FI177" s="63">
        <v>0</v>
      </c>
      <c r="FJ177" s="108">
        <v>0</v>
      </c>
      <c r="FK177" s="64">
        <f t="shared" si="1737"/>
        <v>0</v>
      </c>
      <c r="FL177" s="63">
        <v>0</v>
      </c>
      <c r="FM177" s="108">
        <v>0</v>
      </c>
      <c r="FN177" s="64">
        <f t="shared" si="1738"/>
        <v>0</v>
      </c>
      <c r="FO177" s="63">
        <v>0</v>
      </c>
      <c r="FP177" s="108">
        <v>0</v>
      </c>
      <c r="FQ177" s="64">
        <f t="shared" si="1739"/>
        <v>0</v>
      </c>
      <c r="FR177" s="63">
        <v>0</v>
      </c>
      <c r="FS177" s="108">
        <v>0</v>
      </c>
      <c r="FT177" s="64">
        <f t="shared" si="1740"/>
        <v>0</v>
      </c>
      <c r="FU177" s="107">
        <v>1.8486600000000002</v>
      </c>
      <c r="FV177" s="108">
        <v>139.602</v>
      </c>
      <c r="FW177" s="64">
        <f t="shared" si="1741"/>
        <v>75515.23806432767</v>
      </c>
      <c r="FX177" s="107">
        <v>13.18744</v>
      </c>
      <c r="FY177" s="108">
        <v>547.577</v>
      </c>
      <c r="FZ177" s="64">
        <f t="shared" si="1742"/>
        <v>41522.615458345215</v>
      </c>
      <c r="GA177" s="63">
        <v>0</v>
      </c>
      <c r="GB177" s="108">
        <v>0</v>
      </c>
      <c r="GC177" s="64">
        <f t="shared" si="1743"/>
        <v>0</v>
      </c>
      <c r="GD177" s="63">
        <v>0</v>
      </c>
      <c r="GE177" s="108">
        <v>0</v>
      </c>
      <c r="GF177" s="64">
        <f t="shared" si="1744"/>
        <v>0</v>
      </c>
      <c r="GG177" s="63">
        <v>0</v>
      </c>
      <c r="GH177" s="108">
        <v>0</v>
      </c>
      <c r="GI177" s="64">
        <f t="shared" si="1745"/>
        <v>0</v>
      </c>
      <c r="GJ177" s="63">
        <v>0</v>
      </c>
      <c r="GK177" s="108">
        <v>0</v>
      </c>
      <c r="GL177" s="64">
        <f t="shared" si="1746"/>
        <v>0</v>
      </c>
      <c r="GM177" s="63">
        <v>0</v>
      </c>
      <c r="GN177" s="108">
        <v>0</v>
      </c>
      <c r="GO177" s="64">
        <f t="shared" si="1747"/>
        <v>0</v>
      </c>
      <c r="GP177" s="63">
        <v>0</v>
      </c>
      <c r="GQ177" s="108">
        <v>0</v>
      </c>
      <c r="GR177" s="64">
        <f t="shared" si="1748"/>
        <v>0</v>
      </c>
      <c r="GS177" s="63">
        <v>0</v>
      </c>
      <c r="GT177" s="108">
        <v>0</v>
      </c>
      <c r="GU177" s="64">
        <f t="shared" si="1749"/>
        <v>0</v>
      </c>
      <c r="GV177" s="63">
        <v>0</v>
      </c>
      <c r="GW177" s="108">
        <v>0</v>
      </c>
      <c r="GX177" s="64">
        <f t="shared" si="1750"/>
        <v>0</v>
      </c>
      <c r="GY177" s="63">
        <v>0</v>
      </c>
      <c r="GZ177" s="108">
        <v>0</v>
      </c>
      <c r="HA177" s="64">
        <f t="shared" si="1751"/>
        <v>0</v>
      </c>
      <c r="HB177" s="63">
        <v>0</v>
      </c>
      <c r="HC177" s="108">
        <v>0</v>
      </c>
      <c r="HD177" s="64">
        <f t="shared" si="1752"/>
        <v>0</v>
      </c>
      <c r="HE177" s="63">
        <v>0</v>
      </c>
      <c r="HF177" s="108">
        <v>0</v>
      </c>
      <c r="HG177" s="64">
        <f t="shared" si="1753"/>
        <v>0</v>
      </c>
      <c r="HH177" s="63">
        <v>0</v>
      </c>
      <c r="HI177" s="108">
        <v>0</v>
      </c>
      <c r="HJ177" s="64">
        <f t="shared" si="1754"/>
        <v>0</v>
      </c>
      <c r="HK177" s="63">
        <v>0</v>
      </c>
      <c r="HL177" s="108">
        <v>0</v>
      </c>
      <c r="HM177" s="64">
        <f t="shared" si="1755"/>
        <v>0</v>
      </c>
      <c r="HN177" s="63">
        <v>0</v>
      </c>
      <c r="HO177" s="108">
        <v>0</v>
      </c>
      <c r="HP177" s="64">
        <f t="shared" si="1756"/>
        <v>0</v>
      </c>
      <c r="HQ177" s="107">
        <v>0.48763999999999996</v>
      </c>
      <c r="HR177" s="108">
        <v>21.286999999999999</v>
      </c>
      <c r="HS177" s="64">
        <f t="shared" si="1757"/>
        <v>43653.104749405298</v>
      </c>
      <c r="HT177" s="63">
        <v>0</v>
      </c>
      <c r="HU177" s="108">
        <v>0</v>
      </c>
      <c r="HV177" s="64">
        <f t="shared" si="1758"/>
        <v>0</v>
      </c>
      <c r="HW177" s="63">
        <v>0</v>
      </c>
      <c r="HX177" s="108">
        <v>0</v>
      </c>
      <c r="HY177" s="64">
        <f t="shared" si="1759"/>
        <v>0</v>
      </c>
      <c r="HZ177" s="63">
        <v>0</v>
      </c>
      <c r="IA177" s="108">
        <v>0</v>
      </c>
      <c r="IB177" s="64">
        <f t="shared" si="1760"/>
        <v>0</v>
      </c>
      <c r="IC177" s="63">
        <v>0</v>
      </c>
      <c r="ID177" s="108">
        <v>0</v>
      </c>
      <c r="IE177" s="64">
        <f t="shared" si="1761"/>
        <v>0</v>
      </c>
      <c r="IF177" s="63">
        <v>0</v>
      </c>
      <c r="IG177" s="108">
        <v>0</v>
      </c>
      <c r="IH177" s="64">
        <f t="shared" si="1762"/>
        <v>0</v>
      </c>
      <c r="II177" s="63">
        <v>0</v>
      </c>
      <c r="IJ177" s="108">
        <v>0</v>
      </c>
      <c r="IK177" s="64">
        <f t="shared" si="1763"/>
        <v>0</v>
      </c>
      <c r="IL177" s="63">
        <v>0</v>
      </c>
      <c r="IM177" s="108">
        <v>0</v>
      </c>
      <c r="IN177" s="64">
        <f t="shared" si="1764"/>
        <v>0</v>
      </c>
      <c r="IO177" s="63">
        <v>0</v>
      </c>
      <c r="IP177" s="108">
        <v>0</v>
      </c>
      <c r="IQ177" s="64">
        <f t="shared" si="1765"/>
        <v>0</v>
      </c>
      <c r="IR177" s="63">
        <v>0</v>
      </c>
      <c r="IS177" s="108">
        <v>0</v>
      </c>
      <c r="IT177" s="64">
        <f t="shared" si="1766"/>
        <v>0</v>
      </c>
      <c r="IU177" s="63">
        <v>0</v>
      </c>
      <c r="IV177" s="108">
        <v>0</v>
      </c>
      <c r="IW177" s="64">
        <f t="shared" si="1767"/>
        <v>0</v>
      </c>
      <c r="IX177" s="63">
        <v>0</v>
      </c>
      <c r="IY177" s="108">
        <v>0</v>
      </c>
      <c r="IZ177" s="64">
        <f t="shared" si="1768"/>
        <v>0</v>
      </c>
      <c r="JA177" s="63">
        <v>0</v>
      </c>
      <c r="JB177" s="108">
        <v>0</v>
      </c>
      <c r="JC177" s="64">
        <f t="shared" si="1769"/>
        <v>0</v>
      </c>
      <c r="JD177" s="63">
        <v>0</v>
      </c>
      <c r="JE177" s="108">
        <v>0</v>
      </c>
      <c r="JF177" s="64">
        <f t="shared" si="1770"/>
        <v>0</v>
      </c>
      <c r="JG177" s="63">
        <v>0</v>
      </c>
      <c r="JH177" s="108">
        <v>0</v>
      </c>
      <c r="JI177" s="64">
        <f t="shared" si="1771"/>
        <v>0</v>
      </c>
      <c r="JJ177" s="63">
        <v>0</v>
      </c>
      <c r="JK177" s="108">
        <v>0</v>
      </c>
      <c r="JL177" s="64">
        <f t="shared" si="1772"/>
        <v>0</v>
      </c>
      <c r="JM177" s="107">
        <v>2.2370000000000001E-2</v>
      </c>
      <c r="JN177" s="108">
        <v>1.3320000000000001</v>
      </c>
      <c r="JO177" s="64">
        <f t="shared" si="1773"/>
        <v>59544.032185963348</v>
      </c>
      <c r="JP177" s="63">
        <v>0</v>
      </c>
      <c r="JQ177" s="108">
        <v>0</v>
      </c>
      <c r="JR177" s="64">
        <f t="shared" si="1774"/>
        <v>0</v>
      </c>
      <c r="JS177" s="63">
        <v>0</v>
      </c>
      <c r="JT177" s="108">
        <v>0</v>
      </c>
      <c r="JU177" s="64">
        <f t="shared" si="1775"/>
        <v>0</v>
      </c>
      <c r="JV177" s="107">
        <v>1.4999999999999999E-2</v>
      </c>
      <c r="JW177" s="108">
        <v>3.4239999999999999</v>
      </c>
      <c r="JX177" s="64">
        <f t="shared" si="1776"/>
        <v>228266.66666666669</v>
      </c>
      <c r="JY177" s="63">
        <v>0</v>
      </c>
      <c r="JZ177" s="108">
        <v>0</v>
      </c>
      <c r="KA177" s="64">
        <f t="shared" si="1777"/>
        <v>0</v>
      </c>
      <c r="KB177" s="107">
        <v>9.7099999999999992E-2</v>
      </c>
      <c r="KC177" s="108">
        <v>6.14</v>
      </c>
      <c r="KD177" s="64">
        <f t="shared" si="1778"/>
        <v>63233.779608650875</v>
      </c>
      <c r="KE177" s="107">
        <v>1.6E-2</v>
      </c>
      <c r="KF177" s="108">
        <v>0.33600000000000002</v>
      </c>
      <c r="KG177" s="64">
        <f t="shared" si="1779"/>
        <v>21000</v>
      </c>
      <c r="KH177" s="11">
        <f t="shared" si="1780"/>
        <v>44.340969999999992</v>
      </c>
      <c r="KI177" s="21">
        <f t="shared" si="1781"/>
        <v>1542.6600000000003</v>
      </c>
    </row>
    <row r="178" spans="1:295" x14ac:dyDescent="0.3">
      <c r="A178" s="57">
        <v>2022</v>
      </c>
      <c r="B178" s="58" t="s">
        <v>8</v>
      </c>
      <c r="C178" s="63">
        <v>0</v>
      </c>
      <c r="D178" s="108">
        <v>0</v>
      </c>
      <c r="E178" s="64">
        <f>IF(C178=0,0,D178/C178*1000)</f>
        <v>0</v>
      </c>
      <c r="F178" s="63">
        <v>0</v>
      </c>
      <c r="G178" s="108">
        <v>0</v>
      </c>
      <c r="H178" s="64">
        <f t="shared" si="1689"/>
        <v>0</v>
      </c>
      <c r="I178" s="63">
        <v>0</v>
      </c>
      <c r="J178" s="108">
        <v>0</v>
      </c>
      <c r="K178" s="64">
        <f t="shared" si="1690"/>
        <v>0</v>
      </c>
      <c r="L178" s="63">
        <v>0</v>
      </c>
      <c r="M178" s="108">
        <v>0</v>
      </c>
      <c r="N178" s="64">
        <f t="shared" si="1691"/>
        <v>0</v>
      </c>
      <c r="O178" s="63">
        <v>0</v>
      </c>
      <c r="P178" s="108">
        <v>0</v>
      </c>
      <c r="Q178" s="64">
        <f t="shared" si="1692"/>
        <v>0</v>
      </c>
      <c r="R178" s="63"/>
      <c r="S178" s="108"/>
      <c r="T178" s="64"/>
      <c r="U178" s="63">
        <v>0</v>
      </c>
      <c r="V178" s="108">
        <v>0</v>
      </c>
      <c r="W178" s="64">
        <f t="shared" si="1693"/>
        <v>0</v>
      </c>
      <c r="X178" s="63">
        <v>0</v>
      </c>
      <c r="Y178" s="108">
        <v>0</v>
      </c>
      <c r="Z178" s="64">
        <f t="shared" si="1694"/>
        <v>0</v>
      </c>
      <c r="AA178" s="107">
        <v>17.975470000000001</v>
      </c>
      <c r="AB178" s="108">
        <v>1041.3699999999999</v>
      </c>
      <c r="AC178" s="64">
        <f t="shared" si="1695"/>
        <v>57932.83847376451</v>
      </c>
      <c r="AD178" s="63">
        <v>0</v>
      </c>
      <c r="AE178" s="108">
        <v>0</v>
      </c>
      <c r="AF178" s="64">
        <f t="shared" si="1696"/>
        <v>0</v>
      </c>
      <c r="AG178" s="63">
        <v>0</v>
      </c>
      <c r="AH178" s="108">
        <v>0</v>
      </c>
      <c r="AI178" s="64">
        <f t="shared" si="1697"/>
        <v>0</v>
      </c>
      <c r="AJ178" s="63">
        <v>0</v>
      </c>
      <c r="AK178" s="108">
        <v>0</v>
      </c>
      <c r="AL178" s="64">
        <f t="shared" si="1698"/>
        <v>0</v>
      </c>
      <c r="AM178" s="63">
        <v>0</v>
      </c>
      <c r="AN178" s="108">
        <v>0</v>
      </c>
      <c r="AO178" s="64">
        <f t="shared" si="1699"/>
        <v>0</v>
      </c>
      <c r="AP178" s="63">
        <v>0</v>
      </c>
      <c r="AQ178" s="108">
        <v>0</v>
      </c>
      <c r="AR178" s="64">
        <f t="shared" si="1700"/>
        <v>0</v>
      </c>
      <c r="AS178" s="107">
        <v>0.25912000000000002</v>
      </c>
      <c r="AT178" s="108">
        <v>2.3460000000000001</v>
      </c>
      <c r="AU178" s="64">
        <f t="shared" si="1701"/>
        <v>9053.7202840382834</v>
      </c>
      <c r="AV178" s="63">
        <v>0</v>
      </c>
      <c r="AW178" s="108">
        <v>0</v>
      </c>
      <c r="AX178" s="64">
        <f t="shared" si="1702"/>
        <v>0</v>
      </c>
      <c r="AY178" s="63">
        <v>0</v>
      </c>
      <c r="AZ178" s="108">
        <v>0</v>
      </c>
      <c r="BA178" s="64">
        <f t="shared" si="1703"/>
        <v>0</v>
      </c>
      <c r="BB178" s="63">
        <v>0</v>
      </c>
      <c r="BC178" s="108">
        <v>0</v>
      </c>
      <c r="BD178" s="64">
        <f t="shared" si="1704"/>
        <v>0</v>
      </c>
      <c r="BE178" s="63"/>
      <c r="BF178" s="108"/>
      <c r="BG178" s="64"/>
      <c r="BH178" s="63">
        <v>0</v>
      </c>
      <c r="BI178" s="108">
        <v>0</v>
      </c>
      <c r="BJ178" s="64">
        <f t="shared" si="1705"/>
        <v>0</v>
      </c>
      <c r="BK178" s="63">
        <v>0</v>
      </c>
      <c r="BL178" s="108">
        <v>0</v>
      </c>
      <c r="BM178" s="64">
        <f t="shared" si="1706"/>
        <v>0</v>
      </c>
      <c r="BN178" s="63">
        <v>0</v>
      </c>
      <c r="BO178" s="108">
        <v>0</v>
      </c>
      <c r="BP178" s="64">
        <f t="shared" si="1707"/>
        <v>0</v>
      </c>
      <c r="BQ178" s="63"/>
      <c r="BR178" s="108"/>
      <c r="BS178" s="64"/>
      <c r="BT178" s="63">
        <v>0</v>
      </c>
      <c r="BU178" s="108">
        <v>0</v>
      </c>
      <c r="BV178" s="64">
        <f t="shared" si="1708"/>
        <v>0</v>
      </c>
      <c r="BW178" s="63">
        <v>0</v>
      </c>
      <c r="BX178" s="108">
        <v>0</v>
      </c>
      <c r="BY178" s="64">
        <f t="shared" si="1709"/>
        <v>0</v>
      </c>
      <c r="BZ178" s="107"/>
      <c r="CA178" s="108"/>
      <c r="CB178" s="64"/>
      <c r="CC178" s="107">
        <v>7.2676800000000004</v>
      </c>
      <c r="CD178" s="108">
        <v>320.75799999999998</v>
      </c>
      <c r="CE178" s="64">
        <f t="shared" si="1710"/>
        <v>44134.854589084818</v>
      </c>
      <c r="CF178" s="63">
        <v>0</v>
      </c>
      <c r="CG178" s="108">
        <v>0</v>
      </c>
      <c r="CH178" s="64">
        <f t="shared" si="1711"/>
        <v>0</v>
      </c>
      <c r="CI178" s="63">
        <v>0</v>
      </c>
      <c r="CJ178" s="108">
        <v>0</v>
      </c>
      <c r="CK178" s="64">
        <f t="shared" si="1712"/>
        <v>0</v>
      </c>
      <c r="CL178" s="63">
        <v>0</v>
      </c>
      <c r="CM178" s="108">
        <v>0</v>
      </c>
      <c r="CN178" s="64">
        <f t="shared" si="1713"/>
        <v>0</v>
      </c>
      <c r="CO178" s="63">
        <v>0</v>
      </c>
      <c r="CP178" s="108">
        <v>0</v>
      </c>
      <c r="CQ178" s="64">
        <f t="shared" si="1714"/>
        <v>0</v>
      </c>
      <c r="CR178" s="63">
        <v>0</v>
      </c>
      <c r="CS178" s="108">
        <v>0</v>
      </c>
      <c r="CT178" s="64">
        <f t="shared" si="1715"/>
        <v>0</v>
      </c>
      <c r="CU178" s="63">
        <v>0</v>
      </c>
      <c r="CV178" s="108">
        <v>0</v>
      </c>
      <c r="CW178" s="64">
        <f t="shared" si="1716"/>
        <v>0</v>
      </c>
      <c r="CX178" s="107">
        <v>0.24399999999999999</v>
      </c>
      <c r="CY178" s="108">
        <v>25.216000000000001</v>
      </c>
      <c r="CZ178" s="109">
        <f t="shared" si="1717"/>
        <v>103344.26229508198</v>
      </c>
      <c r="DA178" s="63">
        <v>0</v>
      </c>
      <c r="DB178" s="108">
        <v>0</v>
      </c>
      <c r="DC178" s="64">
        <f t="shared" si="1718"/>
        <v>0</v>
      </c>
      <c r="DD178" s="63">
        <v>0</v>
      </c>
      <c r="DE178" s="108">
        <v>0</v>
      </c>
      <c r="DF178" s="64">
        <f t="shared" si="1719"/>
        <v>0</v>
      </c>
      <c r="DG178" s="63">
        <v>0</v>
      </c>
      <c r="DH178" s="108">
        <v>0</v>
      </c>
      <c r="DI178" s="64">
        <f t="shared" si="1720"/>
        <v>0</v>
      </c>
      <c r="DJ178" s="63">
        <v>0</v>
      </c>
      <c r="DK178" s="108">
        <v>0</v>
      </c>
      <c r="DL178" s="64">
        <f t="shared" si="1721"/>
        <v>0</v>
      </c>
      <c r="DM178" s="63">
        <v>0</v>
      </c>
      <c r="DN178" s="108">
        <v>0</v>
      </c>
      <c r="DO178" s="64">
        <f t="shared" si="1722"/>
        <v>0</v>
      </c>
      <c r="DP178" s="63">
        <v>0</v>
      </c>
      <c r="DQ178" s="108">
        <v>0</v>
      </c>
      <c r="DR178" s="64">
        <f t="shared" si="1723"/>
        <v>0</v>
      </c>
      <c r="DS178" s="63">
        <v>0</v>
      </c>
      <c r="DT178" s="108">
        <v>0</v>
      </c>
      <c r="DU178" s="64">
        <f t="shared" si="1724"/>
        <v>0</v>
      </c>
      <c r="DV178" s="63">
        <v>0</v>
      </c>
      <c r="DW178" s="108">
        <v>0</v>
      </c>
      <c r="DX178" s="64">
        <f t="shared" si="1725"/>
        <v>0</v>
      </c>
      <c r="DY178" s="63">
        <v>0</v>
      </c>
      <c r="DZ178" s="108">
        <v>0</v>
      </c>
      <c r="EA178" s="64">
        <f t="shared" si="1726"/>
        <v>0</v>
      </c>
      <c r="EB178" s="63">
        <v>0</v>
      </c>
      <c r="EC178" s="108">
        <v>0</v>
      </c>
      <c r="ED178" s="64">
        <f t="shared" si="1727"/>
        <v>0</v>
      </c>
      <c r="EE178" s="63">
        <v>0</v>
      </c>
      <c r="EF178" s="108">
        <v>0</v>
      </c>
      <c r="EG178" s="64">
        <f t="shared" si="1728"/>
        <v>0</v>
      </c>
      <c r="EH178" s="63">
        <v>0</v>
      </c>
      <c r="EI178" s="108">
        <v>0</v>
      </c>
      <c r="EJ178" s="64">
        <f t="shared" si="1729"/>
        <v>0</v>
      </c>
      <c r="EK178" s="63">
        <v>0</v>
      </c>
      <c r="EL178" s="108">
        <v>0</v>
      </c>
      <c r="EM178" s="64">
        <f t="shared" si="1730"/>
        <v>0</v>
      </c>
      <c r="EN178" s="63">
        <v>0</v>
      </c>
      <c r="EO178" s="108">
        <v>0</v>
      </c>
      <c r="EP178" s="64">
        <f t="shared" si="1731"/>
        <v>0</v>
      </c>
      <c r="EQ178" s="63">
        <v>0</v>
      </c>
      <c r="ER178" s="108">
        <v>0</v>
      </c>
      <c r="ES178" s="64">
        <f t="shared" si="1732"/>
        <v>0</v>
      </c>
      <c r="ET178" s="107">
        <v>0.62012999999999996</v>
      </c>
      <c r="EU178" s="108">
        <v>20.103999999999999</v>
      </c>
      <c r="EV178" s="64">
        <f t="shared" si="1733"/>
        <v>32419.008917485044</v>
      </c>
      <c r="EW178" s="63">
        <v>0</v>
      </c>
      <c r="EX178" s="108">
        <v>0</v>
      </c>
      <c r="EY178" s="64">
        <f t="shared" si="1734"/>
        <v>0</v>
      </c>
      <c r="EZ178" s="63"/>
      <c r="FA178" s="108"/>
      <c r="FB178" s="64"/>
      <c r="FC178" s="63">
        <v>0</v>
      </c>
      <c r="FD178" s="108">
        <v>0</v>
      </c>
      <c r="FE178" s="64">
        <f t="shared" si="1735"/>
        <v>0</v>
      </c>
      <c r="FF178" s="107">
        <v>0.3</v>
      </c>
      <c r="FG178" s="108">
        <v>8.14</v>
      </c>
      <c r="FH178" s="64">
        <f t="shared" si="1736"/>
        <v>27133.333333333336</v>
      </c>
      <c r="FI178" s="63">
        <v>0</v>
      </c>
      <c r="FJ178" s="108">
        <v>0</v>
      </c>
      <c r="FK178" s="64">
        <f t="shared" si="1737"/>
        <v>0</v>
      </c>
      <c r="FL178" s="63">
        <v>0</v>
      </c>
      <c r="FM178" s="108">
        <v>0</v>
      </c>
      <c r="FN178" s="64">
        <f t="shared" si="1738"/>
        <v>0</v>
      </c>
      <c r="FO178" s="63">
        <v>0</v>
      </c>
      <c r="FP178" s="108">
        <v>0</v>
      </c>
      <c r="FQ178" s="64">
        <f t="shared" si="1739"/>
        <v>0</v>
      </c>
      <c r="FR178" s="63">
        <v>0</v>
      </c>
      <c r="FS178" s="108">
        <v>0</v>
      </c>
      <c r="FT178" s="64">
        <f t="shared" si="1740"/>
        <v>0</v>
      </c>
      <c r="FU178" s="107">
        <v>1.5624100000000001</v>
      </c>
      <c r="FV178" s="108">
        <v>70.147000000000006</v>
      </c>
      <c r="FW178" s="64">
        <f t="shared" si="1741"/>
        <v>44896.666047964369</v>
      </c>
      <c r="FX178" s="107">
        <v>7.8682299999999996</v>
      </c>
      <c r="FY178" s="108">
        <v>527.15599999999995</v>
      </c>
      <c r="FZ178" s="64">
        <f t="shared" si="1742"/>
        <v>66998.041490907097</v>
      </c>
      <c r="GA178" s="63">
        <v>0</v>
      </c>
      <c r="GB178" s="108">
        <v>0</v>
      </c>
      <c r="GC178" s="64">
        <f t="shared" si="1743"/>
        <v>0</v>
      </c>
      <c r="GD178" s="63">
        <v>0</v>
      </c>
      <c r="GE178" s="108">
        <v>0</v>
      </c>
      <c r="GF178" s="64">
        <f t="shared" si="1744"/>
        <v>0</v>
      </c>
      <c r="GG178" s="107">
        <v>2.5999999999999999E-2</v>
      </c>
      <c r="GH178" s="108">
        <v>8.5009999999999994</v>
      </c>
      <c r="GI178" s="64">
        <f t="shared" si="1745"/>
        <v>326961.53846153844</v>
      </c>
      <c r="GJ178" s="63">
        <v>0</v>
      </c>
      <c r="GK178" s="108">
        <v>0</v>
      </c>
      <c r="GL178" s="64">
        <f t="shared" si="1746"/>
        <v>0</v>
      </c>
      <c r="GM178" s="63">
        <v>0</v>
      </c>
      <c r="GN178" s="108">
        <v>0</v>
      </c>
      <c r="GO178" s="64">
        <f t="shared" si="1747"/>
        <v>0</v>
      </c>
      <c r="GP178" s="63">
        <v>0</v>
      </c>
      <c r="GQ178" s="108">
        <v>0</v>
      </c>
      <c r="GR178" s="64">
        <f t="shared" si="1748"/>
        <v>0</v>
      </c>
      <c r="GS178" s="63">
        <v>0</v>
      </c>
      <c r="GT178" s="108">
        <v>0</v>
      </c>
      <c r="GU178" s="64">
        <f t="shared" si="1749"/>
        <v>0</v>
      </c>
      <c r="GV178" s="63">
        <v>0</v>
      </c>
      <c r="GW178" s="108">
        <v>0</v>
      </c>
      <c r="GX178" s="64">
        <f t="shared" si="1750"/>
        <v>0</v>
      </c>
      <c r="GY178" s="107">
        <v>0.53854000000000002</v>
      </c>
      <c r="GZ178" s="108">
        <v>39.058999999999997</v>
      </c>
      <c r="HA178" s="64">
        <f t="shared" si="1751"/>
        <v>72527.574553422208</v>
      </c>
      <c r="HB178" s="63">
        <v>0</v>
      </c>
      <c r="HC178" s="108">
        <v>0</v>
      </c>
      <c r="HD178" s="64">
        <f t="shared" si="1752"/>
        <v>0</v>
      </c>
      <c r="HE178" s="63">
        <v>0</v>
      </c>
      <c r="HF178" s="108">
        <v>0</v>
      </c>
      <c r="HG178" s="64">
        <f t="shared" si="1753"/>
        <v>0</v>
      </c>
      <c r="HH178" s="63">
        <v>0</v>
      </c>
      <c r="HI178" s="108">
        <v>0</v>
      </c>
      <c r="HJ178" s="64">
        <f t="shared" si="1754"/>
        <v>0</v>
      </c>
      <c r="HK178" s="107">
        <v>2.7260000000000003E-2</v>
      </c>
      <c r="HL178" s="108">
        <v>3.1190000000000002</v>
      </c>
      <c r="HM178" s="64">
        <f t="shared" si="1755"/>
        <v>114416.72780630962</v>
      </c>
      <c r="HN178" s="63">
        <v>0</v>
      </c>
      <c r="HO178" s="108">
        <v>0</v>
      </c>
      <c r="HP178" s="64">
        <f t="shared" si="1756"/>
        <v>0</v>
      </c>
      <c r="HQ178" s="63">
        <v>0</v>
      </c>
      <c r="HR178" s="108">
        <v>0</v>
      </c>
      <c r="HS178" s="64">
        <f t="shared" si="1757"/>
        <v>0</v>
      </c>
      <c r="HT178" s="63">
        <v>0</v>
      </c>
      <c r="HU178" s="108">
        <v>0</v>
      </c>
      <c r="HV178" s="64">
        <f t="shared" si="1758"/>
        <v>0</v>
      </c>
      <c r="HW178" s="63">
        <v>0</v>
      </c>
      <c r="HX178" s="108">
        <v>0</v>
      </c>
      <c r="HY178" s="64">
        <f t="shared" si="1759"/>
        <v>0</v>
      </c>
      <c r="HZ178" s="63">
        <v>0</v>
      </c>
      <c r="IA178" s="108">
        <v>0</v>
      </c>
      <c r="IB178" s="64">
        <f t="shared" si="1760"/>
        <v>0</v>
      </c>
      <c r="IC178" s="63">
        <v>0</v>
      </c>
      <c r="ID178" s="108">
        <v>0</v>
      </c>
      <c r="IE178" s="64">
        <f t="shared" si="1761"/>
        <v>0</v>
      </c>
      <c r="IF178" s="63">
        <v>0</v>
      </c>
      <c r="IG178" s="108">
        <v>0</v>
      </c>
      <c r="IH178" s="64">
        <f t="shared" si="1762"/>
        <v>0</v>
      </c>
      <c r="II178" s="63">
        <v>0</v>
      </c>
      <c r="IJ178" s="108">
        <v>0</v>
      </c>
      <c r="IK178" s="64">
        <f t="shared" si="1763"/>
        <v>0</v>
      </c>
      <c r="IL178" s="63">
        <v>0</v>
      </c>
      <c r="IM178" s="108">
        <v>0</v>
      </c>
      <c r="IN178" s="64">
        <f t="shared" si="1764"/>
        <v>0</v>
      </c>
      <c r="IO178" s="63">
        <v>0</v>
      </c>
      <c r="IP178" s="108">
        <v>0</v>
      </c>
      <c r="IQ178" s="64">
        <f t="shared" si="1765"/>
        <v>0</v>
      </c>
      <c r="IR178" s="63">
        <v>0</v>
      </c>
      <c r="IS178" s="108">
        <v>0</v>
      </c>
      <c r="IT178" s="64">
        <f t="shared" si="1766"/>
        <v>0</v>
      </c>
      <c r="IU178" s="63">
        <v>0</v>
      </c>
      <c r="IV178" s="108">
        <v>0</v>
      </c>
      <c r="IW178" s="64">
        <f t="shared" si="1767"/>
        <v>0</v>
      </c>
      <c r="IX178" s="63">
        <v>0</v>
      </c>
      <c r="IY178" s="108">
        <v>0</v>
      </c>
      <c r="IZ178" s="64">
        <f t="shared" si="1768"/>
        <v>0</v>
      </c>
      <c r="JA178" s="63">
        <v>0</v>
      </c>
      <c r="JB178" s="108">
        <v>0</v>
      </c>
      <c r="JC178" s="64">
        <f t="shared" si="1769"/>
        <v>0</v>
      </c>
      <c r="JD178" s="63">
        <v>0</v>
      </c>
      <c r="JE178" s="108">
        <v>0</v>
      </c>
      <c r="JF178" s="64">
        <f t="shared" si="1770"/>
        <v>0</v>
      </c>
      <c r="JG178" s="63">
        <v>0</v>
      </c>
      <c r="JH178" s="108">
        <v>0</v>
      </c>
      <c r="JI178" s="64">
        <f t="shared" si="1771"/>
        <v>0</v>
      </c>
      <c r="JJ178" s="63">
        <v>0</v>
      </c>
      <c r="JK178" s="108">
        <v>0</v>
      </c>
      <c r="JL178" s="64">
        <f t="shared" si="1772"/>
        <v>0</v>
      </c>
      <c r="JM178" s="107">
        <v>3.6249999999999998E-2</v>
      </c>
      <c r="JN178" s="108">
        <v>2.2200000000000002</v>
      </c>
      <c r="JO178" s="64">
        <f t="shared" si="1773"/>
        <v>61241.379310344841</v>
      </c>
      <c r="JP178" s="63">
        <v>0</v>
      </c>
      <c r="JQ178" s="108">
        <v>0</v>
      </c>
      <c r="JR178" s="64">
        <f t="shared" si="1774"/>
        <v>0</v>
      </c>
      <c r="JS178" s="63">
        <v>0</v>
      </c>
      <c r="JT178" s="108">
        <v>0</v>
      </c>
      <c r="JU178" s="64">
        <f t="shared" si="1775"/>
        <v>0</v>
      </c>
      <c r="JV178" s="63">
        <v>0</v>
      </c>
      <c r="JW178" s="108">
        <v>0</v>
      </c>
      <c r="JX178" s="64">
        <f t="shared" si="1776"/>
        <v>0</v>
      </c>
      <c r="JY178" s="63">
        <v>0</v>
      </c>
      <c r="JZ178" s="108">
        <v>0</v>
      </c>
      <c r="KA178" s="64">
        <f t="shared" si="1777"/>
        <v>0</v>
      </c>
      <c r="KB178" s="107">
        <v>0.26277999999999996</v>
      </c>
      <c r="KC178" s="108">
        <v>9.4309999999999992</v>
      </c>
      <c r="KD178" s="64">
        <f t="shared" si="1778"/>
        <v>35889.337088058455</v>
      </c>
      <c r="KE178" s="63">
        <v>0</v>
      </c>
      <c r="KF178" s="108">
        <v>0</v>
      </c>
      <c r="KG178" s="64">
        <f t="shared" si="1779"/>
        <v>0</v>
      </c>
      <c r="KH178" s="11">
        <f t="shared" si="1780"/>
        <v>36.987870000000001</v>
      </c>
      <c r="KI178" s="21">
        <f t="shared" si="1781"/>
        <v>2077.567</v>
      </c>
    </row>
    <row r="179" spans="1:295" x14ac:dyDescent="0.3">
      <c r="A179" s="57">
        <v>2022</v>
      </c>
      <c r="B179" s="64" t="s">
        <v>9</v>
      </c>
      <c r="C179" s="63">
        <v>0</v>
      </c>
      <c r="D179" s="108">
        <v>0</v>
      </c>
      <c r="E179" s="64">
        <f t="shared" ref="E179:E186" si="1783">IF(C179=0,0,D179/C179*1000)</f>
        <v>0</v>
      </c>
      <c r="F179" s="63">
        <v>0</v>
      </c>
      <c r="G179" s="108">
        <v>0</v>
      </c>
      <c r="H179" s="64">
        <f t="shared" si="1689"/>
        <v>0</v>
      </c>
      <c r="I179" s="63">
        <v>0</v>
      </c>
      <c r="J179" s="108">
        <v>0</v>
      </c>
      <c r="K179" s="64">
        <f t="shared" si="1690"/>
        <v>0</v>
      </c>
      <c r="L179" s="63">
        <v>0</v>
      </c>
      <c r="M179" s="108">
        <v>0</v>
      </c>
      <c r="N179" s="64">
        <f t="shared" si="1691"/>
        <v>0</v>
      </c>
      <c r="O179" s="63">
        <v>0</v>
      </c>
      <c r="P179" s="108">
        <v>0</v>
      </c>
      <c r="Q179" s="64">
        <f t="shared" si="1692"/>
        <v>0</v>
      </c>
      <c r="R179" s="63"/>
      <c r="S179" s="108"/>
      <c r="T179" s="64"/>
      <c r="U179" s="63">
        <v>0</v>
      </c>
      <c r="V179" s="108">
        <v>0</v>
      </c>
      <c r="W179" s="64">
        <f t="shared" si="1693"/>
        <v>0</v>
      </c>
      <c r="X179" s="63">
        <v>0</v>
      </c>
      <c r="Y179" s="108">
        <v>0</v>
      </c>
      <c r="Z179" s="64">
        <f t="shared" si="1694"/>
        <v>0</v>
      </c>
      <c r="AA179" s="107">
        <v>13.370940000000001</v>
      </c>
      <c r="AB179" s="108">
        <v>438.553</v>
      </c>
      <c r="AC179" s="64">
        <f t="shared" si="1695"/>
        <v>32798.965517757162</v>
      </c>
      <c r="AD179" s="63">
        <v>0</v>
      </c>
      <c r="AE179" s="108">
        <v>0</v>
      </c>
      <c r="AF179" s="64">
        <f t="shared" si="1696"/>
        <v>0</v>
      </c>
      <c r="AG179" s="63">
        <v>0</v>
      </c>
      <c r="AH179" s="108">
        <v>0</v>
      </c>
      <c r="AI179" s="64">
        <f t="shared" si="1697"/>
        <v>0</v>
      </c>
      <c r="AJ179" s="63">
        <v>0</v>
      </c>
      <c r="AK179" s="108">
        <v>0</v>
      </c>
      <c r="AL179" s="64">
        <f t="shared" si="1698"/>
        <v>0</v>
      </c>
      <c r="AM179" s="63">
        <v>0</v>
      </c>
      <c r="AN179" s="108">
        <v>0</v>
      </c>
      <c r="AO179" s="64">
        <f t="shared" si="1699"/>
        <v>0</v>
      </c>
      <c r="AP179" s="63">
        <v>0</v>
      </c>
      <c r="AQ179" s="108">
        <v>0</v>
      </c>
      <c r="AR179" s="64">
        <f t="shared" si="1700"/>
        <v>0</v>
      </c>
      <c r="AS179" s="63">
        <v>0</v>
      </c>
      <c r="AT179" s="108">
        <v>0</v>
      </c>
      <c r="AU179" s="64">
        <f t="shared" si="1701"/>
        <v>0</v>
      </c>
      <c r="AV179" s="63">
        <v>0</v>
      </c>
      <c r="AW179" s="108">
        <v>0</v>
      </c>
      <c r="AX179" s="64">
        <f t="shared" si="1702"/>
        <v>0</v>
      </c>
      <c r="AY179" s="63">
        <v>0</v>
      </c>
      <c r="AZ179" s="108">
        <v>0</v>
      </c>
      <c r="BA179" s="64">
        <f t="shared" si="1703"/>
        <v>0</v>
      </c>
      <c r="BB179" s="63">
        <v>0</v>
      </c>
      <c r="BC179" s="108">
        <v>0</v>
      </c>
      <c r="BD179" s="64">
        <f t="shared" si="1704"/>
        <v>0</v>
      </c>
      <c r="BE179" s="63"/>
      <c r="BF179" s="108"/>
      <c r="BG179" s="64"/>
      <c r="BH179" s="63">
        <v>0</v>
      </c>
      <c r="BI179" s="108">
        <v>0</v>
      </c>
      <c r="BJ179" s="64">
        <f t="shared" si="1705"/>
        <v>0</v>
      </c>
      <c r="BK179" s="63">
        <v>0</v>
      </c>
      <c r="BL179" s="108">
        <v>0</v>
      </c>
      <c r="BM179" s="64">
        <f t="shared" si="1706"/>
        <v>0</v>
      </c>
      <c r="BN179" s="63">
        <v>0</v>
      </c>
      <c r="BO179" s="108">
        <v>0</v>
      </c>
      <c r="BP179" s="64">
        <f t="shared" si="1707"/>
        <v>0</v>
      </c>
      <c r="BQ179" s="63"/>
      <c r="BR179" s="108"/>
      <c r="BS179" s="64"/>
      <c r="BT179" s="63">
        <v>0</v>
      </c>
      <c r="BU179" s="108">
        <v>0</v>
      </c>
      <c r="BV179" s="64">
        <f t="shared" si="1708"/>
        <v>0</v>
      </c>
      <c r="BW179" s="63">
        <v>0</v>
      </c>
      <c r="BX179" s="108">
        <v>0</v>
      </c>
      <c r="BY179" s="64">
        <f t="shared" si="1709"/>
        <v>0</v>
      </c>
      <c r="BZ179" s="107"/>
      <c r="CA179" s="108"/>
      <c r="CB179" s="64"/>
      <c r="CC179" s="107">
        <v>6.51431</v>
      </c>
      <c r="CD179" s="108">
        <v>152.24299999999999</v>
      </c>
      <c r="CE179" s="64">
        <f t="shared" si="1710"/>
        <v>23370.548837866176</v>
      </c>
      <c r="CF179" s="63">
        <v>0</v>
      </c>
      <c r="CG179" s="108">
        <v>0</v>
      </c>
      <c r="CH179" s="64">
        <f t="shared" si="1711"/>
        <v>0</v>
      </c>
      <c r="CI179" s="63">
        <v>0</v>
      </c>
      <c r="CJ179" s="108">
        <v>0</v>
      </c>
      <c r="CK179" s="64">
        <f t="shared" si="1712"/>
        <v>0</v>
      </c>
      <c r="CL179" s="63">
        <v>0</v>
      </c>
      <c r="CM179" s="108">
        <v>0</v>
      </c>
      <c r="CN179" s="64">
        <f t="shared" si="1713"/>
        <v>0</v>
      </c>
      <c r="CO179" s="63">
        <v>0</v>
      </c>
      <c r="CP179" s="108">
        <v>0</v>
      </c>
      <c r="CQ179" s="64">
        <f t="shared" si="1714"/>
        <v>0</v>
      </c>
      <c r="CR179" s="63">
        <v>0</v>
      </c>
      <c r="CS179" s="108">
        <v>0</v>
      </c>
      <c r="CT179" s="64">
        <f t="shared" si="1715"/>
        <v>0</v>
      </c>
      <c r="CU179" s="63">
        <v>0</v>
      </c>
      <c r="CV179" s="108">
        <v>0</v>
      </c>
      <c r="CW179" s="64">
        <f t="shared" si="1716"/>
        <v>0</v>
      </c>
      <c r="CX179" s="63">
        <v>0</v>
      </c>
      <c r="CY179" s="108">
        <v>0</v>
      </c>
      <c r="CZ179" s="64">
        <f t="shared" si="1717"/>
        <v>0</v>
      </c>
      <c r="DA179" s="63">
        <v>0</v>
      </c>
      <c r="DB179" s="108">
        <v>0</v>
      </c>
      <c r="DC179" s="64">
        <f t="shared" si="1718"/>
        <v>0</v>
      </c>
      <c r="DD179" s="63">
        <v>0</v>
      </c>
      <c r="DE179" s="108">
        <v>0</v>
      </c>
      <c r="DF179" s="64">
        <f t="shared" si="1719"/>
        <v>0</v>
      </c>
      <c r="DG179" s="63">
        <v>0</v>
      </c>
      <c r="DH179" s="108">
        <v>0</v>
      </c>
      <c r="DI179" s="64">
        <f t="shared" si="1720"/>
        <v>0</v>
      </c>
      <c r="DJ179" s="63">
        <v>0</v>
      </c>
      <c r="DK179" s="108">
        <v>0</v>
      </c>
      <c r="DL179" s="64">
        <f t="shared" si="1721"/>
        <v>0</v>
      </c>
      <c r="DM179" s="63">
        <v>0</v>
      </c>
      <c r="DN179" s="108">
        <v>0</v>
      </c>
      <c r="DO179" s="64">
        <f t="shared" si="1722"/>
        <v>0</v>
      </c>
      <c r="DP179" s="63">
        <v>0</v>
      </c>
      <c r="DQ179" s="108">
        <v>0</v>
      </c>
      <c r="DR179" s="64">
        <f t="shared" si="1723"/>
        <v>0</v>
      </c>
      <c r="DS179" s="63">
        <v>0</v>
      </c>
      <c r="DT179" s="108">
        <v>0</v>
      </c>
      <c r="DU179" s="64">
        <f t="shared" si="1724"/>
        <v>0</v>
      </c>
      <c r="DV179" s="63">
        <v>0</v>
      </c>
      <c r="DW179" s="108">
        <v>0</v>
      </c>
      <c r="DX179" s="64">
        <f t="shared" si="1725"/>
        <v>0</v>
      </c>
      <c r="DY179" s="63">
        <v>0</v>
      </c>
      <c r="DZ179" s="108">
        <v>0</v>
      </c>
      <c r="EA179" s="64">
        <f t="shared" si="1726"/>
        <v>0</v>
      </c>
      <c r="EB179" s="63">
        <v>0</v>
      </c>
      <c r="EC179" s="108">
        <v>0</v>
      </c>
      <c r="ED179" s="64">
        <f t="shared" si="1727"/>
        <v>0</v>
      </c>
      <c r="EE179" s="63">
        <v>0</v>
      </c>
      <c r="EF179" s="108">
        <v>0</v>
      </c>
      <c r="EG179" s="64">
        <f t="shared" si="1728"/>
        <v>0</v>
      </c>
      <c r="EH179" s="63">
        <v>0</v>
      </c>
      <c r="EI179" s="108">
        <v>0</v>
      </c>
      <c r="EJ179" s="64">
        <f t="shared" si="1729"/>
        <v>0</v>
      </c>
      <c r="EK179" s="63">
        <v>0</v>
      </c>
      <c r="EL179" s="108">
        <v>0</v>
      </c>
      <c r="EM179" s="64">
        <f t="shared" si="1730"/>
        <v>0</v>
      </c>
      <c r="EN179" s="63">
        <v>0</v>
      </c>
      <c r="EO179" s="108">
        <v>0</v>
      </c>
      <c r="EP179" s="64">
        <f t="shared" si="1731"/>
        <v>0</v>
      </c>
      <c r="EQ179" s="63">
        <v>0</v>
      </c>
      <c r="ER179" s="108">
        <v>0</v>
      </c>
      <c r="ES179" s="64">
        <f t="shared" si="1732"/>
        <v>0</v>
      </c>
      <c r="ET179" s="107">
        <v>0.24412999999999999</v>
      </c>
      <c r="EU179" s="108">
        <v>3.9260000000000002</v>
      </c>
      <c r="EV179" s="64">
        <f t="shared" si="1733"/>
        <v>16081.595871052312</v>
      </c>
      <c r="EW179" s="63">
        <v>0</v>
      </c>
      <c r="EX179" s="108">
        <v>0</v>
      </c>
      <c r="EY179" s="64">
        <f t="shared" si="1734"/>
        <v>0</v>
      </c>
      <c r="EZ179" s="63"/>
      <c r="FA179" s="108"/>
      <c r="FB179" s="64"/>
      <c r="FC179" s="63">
        <v>0</v>
      </c>
      <c r="FD179" s="108">
        <v>0</v>
      </c>
      <c r="FE179" s="64">
        <f t="shared" si="1735"/>
        <v>0</v>
      </c>
      <c r="FF179" s="107">
        <v>2.7E-2</v>
      </c>
      <c r="FG179" s="108">
        <v>3.2709999999999999</v>
      </c>
      <c r="FH179" s="64">
        <f t="shared" si="1736"/>
        <v>121148.14814814815</v>
      </c>
      <c r="FI179" s="63">
        <v>0</v>
      </c>
      <c r="FJ179" s="108">
        <v>0</v>
      </c>
      <c r="FK179" s="64">
        <f t="shared" si="1737"/>
        <v>0</v>
      </c>
      <c r="FL179" s="63">
        <v>0</v>
      </c>
      <c r="FM179" s="108">
        <v>0</v>
      </c>
      <c r="FN179" s="64">
        <f t="shared" si="1738"/>
        <v>0</v>
      </c>
      <c r="FO179" s="63">
        <v>0</v>
      </c>
      <c r="FP179" s="108">
        <v>0</v>
      </c>
      <c r="FQ179" s="64">
        <f t="shared" si="1739"/>
        <v>0</v>
      </c>
      <c r="FR179" s="107">
        <v>0.80189999999999995</v>
      </c>
      <c r="FS179" s="108">
        <v>36.962000000000003</v>
      </c>
      <c r="FT179" s="64">
        <f t="shared" si="1740"/>
        <v>46093.029055992025</v>
      </c>
      <c r="FU179" s="107">
        <v>0.39263999999999999</v>
      </c>
      <c r="FV179" s="108">
        <v>22.361999999999998</v>
      </c>
      <c r="FW179" s="64">
        <f t="shared" si="1741"/>
        <v>56952.93398533007</v>
      </c>
      <c r="FX179" s="107">
        <v>18.331939999999999</v>
      </c>
      <c r="FY179" s="108">
        <v>723.69799999999998</v>
      </c>
      <c r="FZ179" s="64">
        <f t="shared" si="1742"/>
        <v>39477.436648821669</v>
      </c>
      <c r="GA179" s="63">
        <v>0</v>
      </c>
      <c r="GB179" s="108">
        <v>0</v>
      </c>
      <c r="GC179" s="64">
        <f t="shared" si="1743"/>
        <v>0</v>
      </c>
      <c r="GD179" s="63">
        <v>0</v>
      </c>
      <c r="GE179" s="108">
        <v>0</v>
      </c>
      <c r="GF179" s="64">
        <f t="shared" si="1744"/>
        <v>0</v>
      </c>
      <c r="GG179" s="63">
        <v>0</v>
      </c>
      <c r="GH179" s="108">
        <v>0</v>
      </c>
      <c r="GI179" s="64">
        <f t="shared" si="1745"/>
        <v>0</v>
      </c>
      <c r="GJ179" s="63">
        <v>0</v>
      </c>
      <c r="GK179" s="108">
        <v>0</v>
      </c>
      <c r="GL179" s="64">
        <f t="shared" si="1746"/>
        <v>0</v>
      </c>
      <c r="GM179" s="63">
        <v>0</v>
      </c>
      <c r="GN179" s="108">
        <v>0</v>
      </c>
      <c r="GO179" s="64">
        <f t="shared" si="1747"/>
        <v>0</v>
      </c>
      <c r="GP179" s="63">
        <v>0</v>
      </c>
      <c r="GQ179" s="108">
        <v>0</v>
      </c>
      <c r="GR179" s="64">
        <f t="shared" si="1748"/>
        <v>0</v>
      </c>
      <c r="GS179" s="63">
        <v>0</v>
      </c>
      <c r="GT179" s="108">
        <v>0</v>
      </c>
      <c r="GU179" s="64">
        <f t="shared" si="1749"/>
        <v>0</v>
      </c>
      <c r="GV179" s="63">
        <v>0</v>
      </c>
      <c r="GW179" s="108">
        <v>0</v>
      </c>
      <c r="GX179" s="64">
        <f t="shared" si="1750"/>
        <v>0</v>
      </c>
      <c r="GY179" s="63">
        <v>0</v>
      </c>
      <c r="GZ179" s="108">
        <v>0</v>
      </c>
      <c r="HA179" s="64">
        <f t="shared" si="1751"/>
        <v>0</v>
      </c>
      <c r="HB179" s="63">
        <v>0</v>
      </c>
      <c r="HC179" s="108">
        <v>0</v>
      </c>
      <c r="HD179" s="64">
        <f t="shared" si="1752"/>
        <v>0</v>
      </c>
      <c r="HE179" s="63">
        <v>0</v>
      </c>
      <c r="HF179" s="108">
        <v>0</v>
      </c>
      <c r="HG179" s="64">
        <f t="shared" si="1753"/>
        <v>0</v>
      </c>
      <c r="HH179" s="63">
        <v>0</v>
      </c>
      <c r="HI179" s="108">
        <v>0</v>
      </c>
      <c r="HJ179" s="64">
        <f t="shared" si="1754"/>
        <v>0</v>
      </c>
      <c r="HK179" s="63">
        <v>0</v>
      </c>
      <c r="HL179" s="108">
        <v>0</v>
      </c>
      <c r="HM179" s="64">
        <f t="shared" si="1755"/>
        <v>0</v>
      </c>
      <c r="HN179" s="63">
        <v>0</v>
      </c>
      <c r="HO179" s="108">
        <v>0</v>
      </c>
      <c r="HP179" s="64">
        <f t="shared" si="1756"/>
        <v>0</v>
      </c>
      <c r="HQ179" s="107">
        <v>0.41637000000000002</v>
      </c>
      <c r="HR179" s="108">
        <v>16.629000000000001</v>
      </c>
      <c r="HS179" s="64">
        <f t="shared" si="1757"/>
        <v>39938.035881547665</v>
      </c>
      <c r="HT179" s="63">
        <v>0</v>
      </c>
      <c r="HU179" s="108">
        <v>0</v>
      </c>
      <c r="HV179" s="64">
        <f t="shared" si="1758"/>
        <v>0</v>
      </c>
      <c r="HW179" s="63">
        <v>0</v>
      </c>
      <c r="HX179" s="108">
        <v>0</v>
      </c>
      <c r="HY179" s="64">
        <f t="shared" si="1759"/>
        <v>0</v>
      </c>
      <c r="HZ179" s="63">
        <v>0</v>
      </c>
      <c r="IA179" s="108">
        <v>0</v>
      </c>
      <c r="IB179" s="64">
        <f t="shared" si="1760"/>
        <v>0</v>
      </c>
      <c r="IC179" s="63">
        <v>0</v>
      </c>
      <c r="ID179" s="108">
        <v>0</v>
      </c>
      <c r="IE179" s="64">
        <f t="shared" si="1761"/>
        <v>0</v>
      </c>
      <c r="IF179" s="63">
        <v>0</v>
      </c>
      <c r="IG179" s="108">
        <v>0</v>
      </c>
      <c r="IH179" s="64">
        <f t="shared" si="1762"/>
        <v>0</v>
      </c>
      <c r="II179" s="63">
        <v>0</v>
      </c>
      <c r="IJ179" s="108">
        <v>0</v>
      </c>
      <c r="IK179" s="64">
        <f t="shared" si="1763"/>
        <v>0</v>
      </c>
      <c r="IL179" s="63">
        <v>0</v>
      </c>
      <c r="IM179" s="108">
        <v>0</v>
      </c>
      <c r="IN179" s="64">
        <f t="shared" si="1764"/>
        <v>0</v>
      </c>
      <c r="IO179" s="63">
        <v>0</v>
      </c>
      <c r="IP179" s="108">
        <v>0</v>
      </c>
      <c r="IQ179" s="64">
        <f t="shared" si="1765"/>
        <v>0</v>
      </c>
      <c r="IR179" s="63">
        <v>0</v>
      </c>
      <c r="IS179" s="108">
        <v>0</v>
      </c>
      <c r="IT179" s="64">
        <f t="shared" si="1766"/>
        <v>0</v>
      </c>
      <c r="IU179" s="63">
        <v>0</v>
      </c>
      <c r="IV179" s="108">
        <v>0</v>
      </c>
      <c r="IW179" s="64">
        <f t="shared" si="1767"/>
        <v>0</v>
      </c>
      <c r="IX179" s="63">
        <v>0</v>
      </c>
      <c r="IY179" s="108">
        <v>0</v>
      </c>
      <c r="IZ179" s="64">
        <f t="shared" si="1768"/>
        <v>0</v>
      </c>
      <c r="JA179" s="63">
        <v>0</v>
      </c>
      <c r="JB179" s="108">
        <v>0</v>
      </c>
      <c r="JC179" s="64">
        <f t="shared" si="1769"/>
        <v>0</v>
      </c>
      <c r="JD179" s="63">
        <v>0</v>
      </c>
      <c r="JE179" s="108">
        <v>0</v>
      </c>
      <c r="JF179" s="64">
        <f t="shared" si="1770"/>
        <v>0</v>
      </c>
      <c r="JG179" s="63">
        <v>0</v>
      </c>
      <c r="JH179" s="108">
        <v>0</v>
      </c>
      <c r="JI179" s="64">
        <f t="shared" si="1771"/>
        <v>0</v>
      </c>
      <c r="JJ179" s="63">
        <v>0</v>
      </c>
      <c r="JK179" s="108">
        <v>0</v>
      </c>
      <c r="JL179" s="64">
        <f t="shared" si="1772"/>
        <v>0</v>
      </c>
      <c r="JM179" s="63">
        <v>0</v>
      </c>
      <c r="JN179" s="108">
        <v>0</v>
      </c>
      <c r="JO179" s="64">
        <f t="shared" si="1773"/>
        <v>0</v>
      </c>
      <c r="JP179" s="107">
        <v>0.31148000000000003</v>
      </c>
      <c r="JQ179" s="108">
        <v>12.749000000000001</v>
      </c>
      <c r="JR179" s="64">
        <f t="shared" si="1774"/>
        <v>40930.396815204826</v>
      </c>
      <c r="JS179" s="63">
        <v>0</v>
      </c>
      <c r="JT179" s="108">
        <v>0</v>
      </c>
      <c r="JU179" s="64">
        <f t="shared" si="1775"/>
        <v>0</v>
      </c>
      <c r="JV179" s="63">
        <v>0</v>
      </c>
      <c r="JW179" s="108">
        <v>0</v>
      </c>
      <c r="JX179" s="64">
        <f t="shared" si="1776"/>
        <v>0</v>
      </c>
      <c r="JY179" s="63">
        <v>0</v>
      </c>
      <c r="JZ179" s="108">
        <v>0</v>
      </c>
      <c r="KA179" s="64">
        <f t="shared" si="1777"/>
        <v>0</v>
      </c>
      <c r="KB179" s="107">
        <v>8.9209999999999998E-2</v>
      </c>
      <c r="KC179" s="108">
        <v>5.1379999999999999</v>
      </c>
      <c r="KD179" s="64">
        <f t="shared" si="1778"/>
        <v>57594.440085192247</v>
      </c>
      <c r="KE179" s="107">
        <v>0.27700000000000002</v>
      </c>
      <c r="KF179" s="108">
        <v>13.984</v>
      </c>
      <c r="KG179" s="64">
        <f t="shared" si="1779"/>
        <v>50483.754512635373</v>
      </c>
      <c r="KH179" s="11">
        <f t="shared" si="1780"/>
        <v>40.776920000000004</v>
      </c>
      <c r="KI179" s="21">
        <f t="shared" si="1781"/>
        <v>1429.5149999999996</v>
      </c>
    </row>
    <row r="180" spans="1:295" x14ac:dyDescent="0.3">
      <c r="A180" s="57">
        <v>2022</v>
      </c>
      <c r="B180" s="58" t="s">
        <v>10</v>
      </c>
      <c r="C180" s="63">
        <v>0</v>
      </c>
      <c r="D180" s="108">
        <v>0</v>
      </c>
      <c r="E180" s="64">
        <f t="shared" si="1783"/>
        <v>0</v>
      </c>
      <c r="F180" s="63">
        <v>0</v>
      </c>
      <c r="G180" s="108">
        <v>0</v>
      </c>
      <c r="H180" s="64">
        <f t="shared" si="1689"/>
        <v>0</v>
      </c>
      <c r="I180" s="63">
        <v>0</v>
      </c>
      <c r="J180" s="108">
        <v>0</v>
      </c>
      <c r="K180" s="64">
        <f t="shared" si="1690"/>
        <v>0</v>
      </c>
      <c r="L180" s="63">
        <v>0</v>
      </c>
      <c r="M180" s="108">
        <v>0</v>
      </c>
      <c r="N180" s="64">
        <f t="shared" si="1691"/>
        <v>0</v>
      </c>
      <c r="O180" s="63">
        <v>0</v>
      </c>
      <c r="P180" s="108">
        <v>0</v>
      </c>
      <c r="Q180" s="64">
        <f t="shared" si="1692"/>
        <v>0</v>
      </c>
      <c r="R180" s="63"/>
      <c r="S180" s="108"/>
      <c r="T180" s="64"/>
      <c r="U180" s="63">
        <v>0</v>
      </c>
      <c r="V180" s="108">
        <v>0</v>
      </c>
      <c r="W180" s="64">
        <f t="shared" si="1693"/>
        <v>0</v>
      </c>
      <c r="X180" s="63">
        <v>0</v>
      </c>
      <c r="Y180" s="108">
        <v>0</v>
      </c>
      <c r="Z180" s="64">
        <f t="shared" si="1694"/>
        <v>0</v>
      </c>
      <c r="AA180" s="63">
        <v>0</v>
      </c>
      <c r="AB180" s="108">
        <v>0</v>
      </c>
      <c r="AC180" s="64">
        <f t="shared" si="1695"/>
        <v>0</v>
      </c>
      <c r="AD180" s="63">
        <v>0</v>
      </c>
      <c r="AE180" s="108">
        <v>0</v>
      </c>
      <c r="AF180" s="64">
        <f t="shared" si="1696"/>
        <v>0</v>
      </c>
      <c r="AG180" s="63">
        <v>0</v>
      </c>
      <c r="AH180" s="108">
        <v>0</v>
      </c>
      <c r="AI180" s="64">
        <f t="shared" si="1697"/>
        <v>0</v>
      </c>
      <c r="AJ180" s="63">
        <v>0</v>
      </c>
      <c r="AK180" s="108">
        <v>0</v>
      </c>
      <c r="AL180" s="64">
        <f t="shared" si="1698"/>
        <v>0</v>
      </c>
      <c r="AM180" s="63">
        <v>0</v>
      </c>
      <c r="AN180" s="108">
        <v>0</v>
      </c>
      <c r="AO180" s="64">
        <f t="shared" si="1699"/>
        <v>0</v>
      </c>
      <c r="AP180" s="63">
        <v>0</v>
      </c>
      <c r="AQ180" s="108">
        <v>0</v>
      </c>
      <c r="AR180" s="64">
        <f t="shared" si="1700"/>
        <v>0</v>
      </c>
      <c r="AS180" s="63">
        <v>0</v>
      </c>
      <c r="AT180" s="108">
        <v>0</v>
      </c>
      <c r="AU180" s="64">
        <f t="shared" si="1701"/>
        <v>0</v>
      </c>
      <c r="AV180" s="63">
        <v>0</v>
      </c>
      <c r="AW180" s="108">
        <v>0</v>
      </c>
      <c r="AX180" s="64">
        <f t="shared" si="1702"/>
        <v>0</v>
      </c>
      <c r="AY180" s="63">
        <v>0</v>
      </c>
      <c r="AZ180" s="108">
        <v>0</v>
      </c>
      <c r="BA180" s="64">
        <f t="shared" si="1703"/>
        <v>0</v>
      </c>
      <c r="BB180" s="63">
        <v>0</v>
      </c>
      <c r="BC180" s="108">
        <v>0</v>
      </c>
      <c r="BD180" s="64">
        <f t="shared" si="1704"/>
        <v>0</v>
      </c>
      <c r="BE180" s="63"/>
      <c r="BF180" s="108"/>
      <c r="BG180" s="64"/>
      <c r="BH180" s="63">
        <v>0</v>
      </c>
      <c r="BI180" s="108">
        <v>0</v>
      </c>
      <c r="BJ180" s="64">
        <f t="shared" si="1705"/>
        <v>0</v>
      </c>
      <c r="BK180" s="63">
        <v>0</v>
      </c>
      <c r="BL180" s="108">
        <v>0</v>
      </c>
      <c r="BM180" s="64">
        <f t="shared" si="1706"/>
        <v>0</v>
      </c>
      <c r="BN180" s="63">
        <v>0</v>
      </c>
      <c r="BO180" s="108">
        <v>0</v>
      </c>
      <c r="BP180" s="64">
        <f t="shared" si="1707"/>
        <v>0</v>
      </c>
      <c r="BQ180" s="63"/>
      <c r="BR180" s="108"/>
      <c r="BS180" s="64"/>
      <c r="BT180" s="63">
        <v>0</v>
      </c>
      <c r="BU180" s="108">
        <v>0</v>
      </c>
      <c r="BV180" s="64">
        <f t="shared" si="1708"/>
        <v>0</v>
      </c>
      <c r="BW180" s="63">
        <v>0</v>
      </c>
      <c r="BX180" s="108">
        <v>0</v>
      </c>
      <c r="BY180" s="64">
        <f t="shared" si="1709"/>
        <v>0</v>
      </c>
      <c r="BZ180" s="63"/>
      <c r="CA180" s="108"/>
      <c r="CB180" s="64"/>
      <c r="CC180" s="63">
        <v>0</v>
      </c>
      <c r="CD180" s="108">
        <v>0</v>
      </c>
      <c r="CE180" s="64">
        <f t="shared" si="1710"/>
        <v>0</v>
      </c>
      <c r="CF180" s="63">
        <v>0</v>
      </c>
      <c r="CG180" s="108">
        <v>0</v>
      </c>
      <c r="CH180" s="64">
        <f t="shared" si="1711"/>
        <v>0</v>
      </c>
      <c r="CI180" s="63">
        <v>0</v>
      </c>
      <c r="CJ180" s="108">
        <v>0</v>
      </c>
      <c r="CK180" s="64">
        <f t="shared" si="1712"/>
        <v>0</v>
      </c>
      <c r="CL180" s="63">
        <v>0</v>
      </c>
      <c r="CM180" s="108">
        <v>0</v>
      </c>
      <c r="CN180" s="64">
        <f t="shared" si="1713"/>
        <v>0</v>
      </c>
      <c r="CO180" s="63">
        <v>0</v>
      </c>
      <c r="CP180" s="108">
        <v>0</v>
      </c>
      <c r="CQ180" s="64">
        <f t="shared" si="1714"/>
        <v>0</v>
      </c>
      <c r="CR180" s="63">
        <v>0</v>
      </c>
      <c r="CS180" s="108">
        <v>0</v>
      </c>
      <c r="CT180" s="64">
        <f t="shared" si="1715"/>
        <v>0</v>
      </c>
      <c r="CU180" s="63">
        <v>0</v>
      </c>
      <c r="CV180" s="108">
        <v>0</v>
      </c>
      <c r="CW180" s="64">
        <f t="shared" si="1716"/>
        <v>0</v>
      </c>
      <c r="CX180" s="63">
        <v>0</v>
      </c>
      <c r="CY180" s="108">
        <v>0</v>
      </c>
      <c r="CZ180" s="64">
        <f t="shared" si="1717"/>
        <v>0</v>
      </c>
      <c r="DA180" s="63">
        <v>0</v>
      </c>
      <c r="DB180" s="108">
        <v>0</v>
      </c>
      <c r="DC180" s="64">
        <f t="shared" si="1718"/>
        <v>0</v>
      </c>
      <c r="DD180" s="63">
        <v>0</v>
      </c>
      <c r="DE180" s="108">
        <v>0</v>
      </c>
      <c r="DF180" s="64">
        <f t="shared" si="1719"/>
        <v>0</v>
      </c>
      <c r="DG180" s="63">
        <v>0</v>
      </c>
      <c r="DH180" s="108">
        <v>0</v>
      </c>
      <c r="DI180" s="64">
        <f t="shared" si="1720"/>
        <v>0</v>
      </c>
      <c r="DJ180" s="63">
        <v>0</v>
      </c>
      <c r="DK180" s="108">
        <v>0</v>
      </c>
      <c r="DL180" s="64">
        <f t="shared" si="1721"/>
        <v>0</v>
      </c>
      <c r="DM180" s="63">
        <v>0</v>
      </c>
      <c r="DN180" s="108">
        <v>0</v>
      </c>
      <c r="DO180" s="64">
        <f t="shared" si="1722"/>
        <v>0</v>
      </c>
      <c r="DP180" s="63">
        <v>0</v>
      </c>
      <c r="DQ180" s="108">
        <v>0</v>
      </c>
      <c r="DR180" s="64">
        <f t="shared" si="1723"/>
        <v>0</v>
      </c>
      <c r="DS180" s="63">
        <v>0</v>
      </c>
      <c r="DT180" s="108">
        <v>0</v>
      </c>
      <c r="DU180" s="64">
        <f t="shared" si="1724"/>
        <v>0</v>
      </c>
      <c r="DV180" s="63">
        <v>0</v>
      </c>
      <c r="DW180" s="108">
        <v>0</v>
      </c>
      <c r="DX180" s="64">
        <f t="shared" si="1725"/>
        <v>0</v>
      </c>
      <c r="DY180" s="63">
        <v>0</v>
      </c>
      <c r="DZ180" s="108">
        <v>0</v>
      </c>
      <c r="EA180" s="64">
        <f t="shared" si="1726"/>
        <v>0</v>
      </c>
      <c r="EB180" s="63">
        <v>0</v>
      </c>
      <c r="EC180" s="108">
        <v>0</v>
      </c>
      <c r="ED180" s="64">
        <f t="shared" si="1727"/>
        <v>0</v>
      </c>
      <c r="EE180" s="63">
        <v>0</v>
      </c>
      <c r="EF180" s="108">
        <v>0</v>
      </c>
      <c r="EG180" s="64">
        <f t="shared" si="1728"/>
        <v>0</v>
      </c>
      <c r="EH180" s="63">
        <v>0</v>
      </c>
      <c r="EI180" s="108">
        <v>0</v>
      </c>
      <c r="EJ180" s="64">
        <f t="shared" si="1729"/>
        <v>0</v>
      </c>
      <c r="EK180" s="63">
        <v>0</v>
      </c>
      <c r="EL180" s="108">
        <v>0</v>
      </c>
      <c r="EM180" s="64">
        <f t="shared" si="1730"/>
        <v>0</v>
      </c>
      <c r="EN180" s="63">
        <v>0</v>
      </c>
      <c r="EO180" s="108">
        <v>0</v>
      </c>
      <c r="EP180" s="64">
        <f t="shared" si="1731"/>
        <v>0</v>
      </c>
      <c r="EQ180" s="63">
        <v>0</v>
      </c>
      <c r="ER180" s="108">
        <v>0</v>
      </c>
      <c r="ES180" s="64">
        <f t="shared" si="1732"/>
        <v>0</v>
      </c>
      <c r="ET180" s="63">
        <v>0</v>
      </c>
      <c r="EU180" s="108">
        <v>0</v>
      </c>
      <c r="EV180" s="64">
        <f t="shared" si="1733"/>
        <v>0</v>
      </c>
      <c r="EW180" s="63">
        <v>0</v>
      </c>
      <c r="EX180" s="108">
        <v>0</v>
      </c>
      <c r="EY180" s="64">
        <f t="shared" si="1734"/>
        <v>0</v>
      </c>
      <c r="EZ180" s="63"/>
      <c r="FA180" s="108"/>
      <c r="FB180" s="64"/>
      <c r="FC180" s="63">
        <v>0</v>
      </c>
      <c r="FD180" s="108">
        <v>0</v>
      </c>
      <c r="FE180" s="64">
        <f t="shared" si="1735"/>
        <v>0</v>
      </c>
      <c r="FF180" s="63">
        <v>0</v>
      </c>
      <c r="FG180" s="108">
        <v>0</v>
      </c>
      <c r="FH180" s="64">
        <f t="shared" si="1736"/>
        <v>0</v>
      </c>
      <c r="FI180" s="63">
        <v>0</v>
      </c>
      <c r="FJ180" s="108">
        <v>0</v>
      </c>
      <c r="FK180" s="64">
        <f t="shared" si="1737"/>
        <v>0</v>
      </c>
      <c r="FL180" s="63">
        <v>0</v>
      </c>
      <c r="FM180" s="108">
        <v>0</v>
      </c>
      <c r="FN180" s="64">
        <f t="shared" si="1738"/>
        <v>0</v>
      </c>
      <c r="FO180" s="63">
        <v>0</v>
      </c>
      <c r="FP180" s="108">
        <v>0</v>
      </c>
      <c r="FQ180" s="64">
        <f t="shared" si="1739"/>
        <v>0</v>
      </c>
      <c r="FR180" s="63">
        <v>0</v>
      </c>
      <c r="FS180" s="108">
        <v>0</v>
      </c>
      <c r="FT180" s="64">
        <f t="shared" si="1740"/>
        <v>0</v>
      </c>
      <c r="FU180" s="63">
        <v>0</v>
      </c>
      <c r="FV180" s="108">
        <v>0</v>
      </c>
      <c r="FW180" s="64">
        <f t="shared" si="1741"/>
        <v>0</v>
      </c>
      <c r="FX180" s="63">
        <v>0</v>
      </c>
      <c r="FY180" s="108">
        <v>0</v>
      </c>
      <c r="FZ180" s="64">
        <f t="shared" si="1742"/>
        <v>0</v>
      </c>
      <c r="GA180" s="63">
        <v>0</v>
      </c>
      <c r="GB180" s="108">
        <v>0</v>
      </c>
      <c r="GC180" s="64">
        <f t="shared" si="1743"/>
        <v>0</v>
      </c>
      <c r="GD180" s="63">
        <v>0</v>
      </c>
      <c r="GE180" s="108">
        <v>0</v>
      </c>
      <c r="GF180" s="64">
        <f t="shared" si="1744"/>
        <v>0</v>
      </c>
      <c r="GG180" s="63">
        <v>0</v>
      </c>
      <c r="GH180" s="108">
        <v>0</v>
      </c>
      <c r="GI180" s="64">
        <f t="shared" si="1745"/>
        <v>0</v>
      </c>
      <c r="GJ180" s="63">
        <v>0</v>
      </c>
      <c r="GK180" s="108">
        <v>0</v>
      </c>
      <c r="GL180" s="64">
        <f t="shared" si="1746"/>
        <v>0</v>
      </c>
      <c r="GM180" s="63">
        <v>0</v>
      </c>
      <c r="GN180" s="108">
        <v>0</v>
      </c>
      <c r="GO180" s="64">
        <f t="shared" si="1747"/>
        <v>0</v>
      </c>
      <c r="GP180" s="63">
        <v>0</v>
      </c>
      <c r="GQ180" s="108">
        <v>0</v>
      </c>
      <c r="GR180" s="64">
        <f t="shared" si="1748"/>
        <v>0</v>
      </c>
      <c r="GS180" s="63">
        <v>0</v>
      </c>
      <c r="GT180" s="108">
        <v>0</v>
      </c>
      <c r="GU180" s="64">
        <f t="shared" si="1749"/>
        <v>0</v>
      </c>
      <c r="GV180" s="63">
        <v>0</v>
      </c>
      <c r="GW180" s="108">
        <v>0</v>
      </c>
      <c r="GX180" s="64">
        <f t="shared" si="1750"/>
        <v>0</v>
      </c>
      <c r="GY180" s="63">
        <v>0</v>
      </c>
      <c r="GZ180" s="108">
        <v>0</v>
      </c>
      <c r="HA180" s="64">
        <f t="shared" si="1751"/>
        <v>0</v>
      </c>
      <c r="HB180" s="63">
        <v>0</v>
      </c>
      <c r="HC180" s="108">
        <v>0</v>
      </c>
      <c r="HD180" s="64">
        <f t="shared" si="1752"/>
        <v>0</v>
      </c>
      <c r="HE180" s="63">
        <v>0</v>
      </c>
      <c r="HF180" s="108">
        <v>0</v>
      </c>
      <c r="HG180" s="64">
        <f t="shared" si="1753"/>
        <v>0</v>
      </c>
      <c r="HH180" s="63">
        <v>0</v>
      </c>
      <c r="HI180" s="108">
        <v>0</v>
      </c>
      <c r="HJ180" s="64">
        <f t="shared" si="1754"/>
        <v>0</v>
      </c>
      <c r="HK180" s="63">
        <v>0</v>
      </c>
      <c r="HL180" s="108">
        <v>0</v>
      </c>
      <c r="HM180" s="64">
        <f t="shared" si="1755"/>
        <v>0</v>
      </c>
      <c r="HN180" s="63">
        <v>0</v>
      </c>
      <c r="HO180" s="108">
        <v>0</v>
      </c>
      <c r="HP180" s="64">
        <f t="shared" si="1756"/>
        <v>0</v>
      </c>
      <c r="HQ180" s="63">
        <v>0</v>
      </c>
      <c r="HR180" s="108">
        <v>0</v>
      </c>
      <c r="HS180" s="64">
        <f t="shared" si="1757"/>
        <v>0</v>
      </c>
      <c r="HT180" s="63">
        <v>0</v>
      </c>
      <c r="HU180" s="108">
        <v>0</v>
      </c>
      <c r="HV180" s="64">
        <f t="shared" si="1758"/>
        <v>0</v>
      </c>
      <c r="HW180" s="63">
        <v>0</v>
      </c>
      <c r="HX180" s="108">
        <v>0</v>
      </c>
      <c r="HY180" s="64">
        <f t="shared" si="1759"/>
        <v>0</v>
      </c>
      <c r="HZ180" s="63">
        <v>0</v>
      </c>
      <c r="IA180" s="108">
        <v>0</v>
      </c>
      <c r="IB180" s="64">
        <f t="shared" si="1760"/>
        <v>0</v>
      </c>
      <c r="IC180" s="63">
        <v>0</v>
      </c>
      <c r="ID180" s="108">
        <v>0</v>
      </c>
      <c r="IE180" s="64">
        <f t="shared" si="1761"/>
        <v>0</v>
      </c>
      <c r="IF180" s="63">
        <v>0</v>
      </c>
      <c r="IG180" s="108">
        <v>0</v>
      </c>
      <c r="IH180" s="64">
        <f t="shared" si="1762"/>
        <v>0</v>
      </c>
      <c r="II180" s="63">
        <v>0</v>
      </c>
      <c r="IJ180" s="108">
        <v>0</v>
      </c>
      <c r="IK180" s="64">
        <f t="shared" si="1763"/>
        <v>0</v>
      </c>
      <c r="IL180" s="63">
        <v>0</v>
      </c>
      <c r="IM180" s="108">
        <v>0</v>
      </c>
      <c r="IN180" s="64">
        <f t="shared" si="1764"/>
        <v>0</v>
      </c>
      <c r="IO180" s="63">
        <v>0</v>
      </c>
      <c r="IP180" s="108">
        <v>0</v>
      </c>
      <c r="IQ180" s="64">
        <f t="shared" si="1765"/>
        <v>0</v>
      </c>
      <c r="IR180" s="63">
        <v>0</v>
      </c>
      <c r="IS180" s="108">
        <v>0</v>
      </c>
      <c r="IT180" s="64">
        <f t="shared" si="1766"/>
        <v>0</v>
      </c>
      <c r="IU180" s="63">
        <v>0</v>
      </c>
      <c r="IV180" s="108">
        <v>0</v>
      </c>
      <c r="IW180" s="64">
        <f t="shared" si="1767"/>
        <v>0</v>
      </c>
      <c r="IX180" s="63">
        <v>0</v>
      </c>
      <c r="IY180" s="108">
        <v>0</v>
      </c>
      <c r="IZ180" s="64">
        <f t="shared" si="1768"/>
        <v>0</v>
      </c>
      <c r="JA180" s="63">
        <v>0</v>
      </c>
      <c r="JB180" s="108">
        <v>0</v>
      </c>
      <c r="JC180" s="64">
        <f t="shared" si="1769"/>
        <v>0</v>
      </c>
      <c r="JD180" s="63">
        <v>0</v>
      </c>
      <c r="JE180" s="108">
        <v>0</v>
      </c>
      <c r="JF180" s="64">
        <f t="shared" si="1770"/>
        <v>0</v>
      </c>
      <c r="JG180" s="63">
        <v>0</v>
      </c>
      <c r="JH180" s="108">
        <v>0</v>
      </c>
      <c r="JI180" s="64">
        <f t="shared" si="1771"/>
        <v>0</v>
      </c>
      <c r="JJ180" s="63">
        <v>0</v>
      </c>
      <c r="JK180" s="108">
        <v>0</v>
      </c>
      <c r="JL180" s="64">
        <f t="shared" si="1772"/>
        <v>0</v>
      </c>
      <c r="JM180" s="63">
        <v>0</v>
      </c>
      <c r="JN180" s="108">
        <v>0</v>
      </c>
      <c r="JO180" s="64">
        <f t="shared" si="1773"/>
        <v>0</v>
      </c>
      <c r="JP180" s="63">
        <v>0</v>
      </c>
      <c r="JQ180" s="108">
        <v>0</v>
      </c>
      <c r="JR180" s="64">
        <f t="shared" si="1774"/>
        <v>0</v>
      </c>
      <c r="JS180" s="63">
        <v>0</v>
      </c>
      <c r="JT180" s="108">
        <v>0</v>
      </c>
      <c r="JU180" s="64">
        <f t="shared" si="1775"/>
        <v>0</v>
      </c>
      <c r="JV180" s="63">
        <v>0</v>
      </c>
      <c r="JW180" s="108">
        <v>0</v>
      </c>
      <c r="JX180" s="64">
        <f t="shared" si="1776"/>
        <v>0</v>
      </c>
      <c r="JY180" s="63">
        <v>0</v>
      </c>
      <c r="JZ180" s="108">
        <v>0</v>
      </c>
      <c r="KA180" s="64">
        <f t="shared" si="1777"/>
        <v>0</v>
      </c>
      <c r="KB180" s="63">
        <v>0</v>
      </c>
      <c r="KC180" s="108">
        <v>0</v>
      </c>
      <c r="KD180" s="64">
        <f t="shared" si="1778"/>
        <v>0</v>
      </c>
      <c r="KE180" s="63">
        <v>0</v>
      </c>
      <c r="KF180" s="108">
        <v>0</v>
      </c>
      <c r="KG180" s="64">
        <f t="shared" si="1779"/>
        <v>0</v>
      </c>
      <c r="KH180" s="11">
        <f t="shared" si="1780"/>
        <v>0</v>
      </c>
      <c r="KI180" s="21">
        <f t="shared" si="1781"/>
        <v>0</v>
      </c>
    </row>
    <row r="181" spans="1:295" x14ac:dyDescent="0.3">
      <c r="A181" s="57">
        <v>2022</v>
      </c>
      <c r="B181" s="58" t="s">
        <v>11</v>
      </c>
      <c r="C181" s="63">
        <v>0</v>
      </c>
      <c r="D181" s="108">
        <v>0</v>
      </c>
      <c r="E181" s="64">
        <f t="shared" si="1783"/>
        <v>0</v>
      </c>
      <c r="F181" s="63">
        <v>0</v>
      </c>
      <c r="G181" s="108">
        <v>0</v>
      </c>
      <c r="H181" s="64">
        <f t="shared" si="1689"/>
        <v>0</v>
      </c>
      <c r="I181" s="63">
        <v>0</v>
      </c>
      <c r="J181" s="108">
        <v>0</v>
      </c>
      <c r="K181" s="64">
        <f t="shared" si="1690"/>
        <v>0</v>
      </c>
      <c r="L181" s="63">
        <v>0</v>
      </c>
      <c r="M181" s="108">
        <v>0</v>
      </c>
      <c r="N181" s="64">
        <f t="shared" si="1691"/>
        <v>0</v>
      </c>
      <c r="O181" s="63">
        <v>0</v>
      </c>
      <c r="P181" s="108">
        <v>0</v>
      </c>
      <c r="Q181" s="64">
        <f t="shared" si="1692"/>
        <v>0</v>
      </c>
      <c r="R181" s="63"/>
      <c r="S181" s="108"/>
      <c r="T181" s="64"/>
      <c r="U181" s="63">
        <v>0</v>
      </c>
      <c r="V181" s="108">
        <v>0</v>
      </c>
      <c r="W181" s="64">
        <f t="shared" si="1693"/>
        <v>0</v>
      </c>
      <c r="X181" s="63">
        <v>0</v>
      </c>
      <c r="Y181" s="108">
        <v>0</v>
      </c>
      <c r="Z181" s="64">
        <f t="shared" si="1694"/>
        <v>0</v>
      </c>
      <c r="AA181" s="107">
        <v>1.2944599999999999</v>
      </c>
      <c r="AB181" s="108">
        <v>35.28</v>
      </c>
      <c r="AC181" s="64">
        <f t="shared" si="1695"/>
        <v>27254.608099130142</v>
      </c>
      <c r="AD181" s="63">
        <v>0</v>
      </c>
      <c r="AE181" s="108">
        <v>0</v>
      </c>
      <c r="AF181" s="64">
        <f t="shared" si="1696"/>
        <v>0</v>
      </c>
      <c r="AG181" s="63">
        <v>0</v>
      </c>
      <c r="AH181" s="108">
        <v>0</v>
      </c>
      <c r="AI181" s="64">
        <f t="shared" si="1697"/>
        <v>0</v>
      </c>
      <c r="AJ181" s="63">
        <v>0</v>
      </c>
      <c r="AK181" s="108">
        <v>0</v>
      </c>
      <c r="AL181" s="64">
        <f t="shared" si="1698"/>
        <v>0</v>
      </c>
      <c r="AM181" s="63">
        <v>0</v>
      </c>
      <c r="AN181" s="108">
        <v>0</v>
      </c>
      <c r="AO181" s="64">
        <f t="shared" si="1699"/>
        <v>0</v>
      </c>
      <c r="AP181" s="63">
        <v>0</v>
      </c>
      <c r="AQ181" s="108">
        <v>0</v>
      </c>
      <c r="AR181" s="64">
        <f t="shared" si="1700"/>
        <v>0</v>
      </c>
      <c r="AS181" s="63">
        <v>0</v>
      </c>
      <c r="AT181" s="108">
        <v>0</v>
      </c>
      <c r="AU181" s="64">
        <f t="shared" si="1701"/>
        <v>0</v>
      </c>
      <c r="AV181" s="63">
        <v>0</v>
      </c>
      <c r="AW181" s="108">
        <v>0</v>
      </c>
      <c r="AX181" s="64">
        <f t="shared" si="1702"/>
        <v>0</v>
      </c>
      <c r="AY181" s="63">
        <v>0</v>
      </c>
      <c r="AZ181" s="108">
        <v>0</v>
      </c>
      <c r="BA181" s="64">
        <f t="shared" si="1703"/>
        <v>0</v>
      </c>
      <c r="BB181" s="63">
        <v>0</v>
      </c>
      <c r="BC181" s="108">
        <v>0</v>
      </c>
      <c r="BD181" s="64">
        <f t="shared" si="1704"/>
        <v>0</v>
      </c>
      <c r="BE181" s="63"/>
      <c r="BF181" s="108"/>
      <c r="BG181" s="64"/>
      <c r="BH181" s="63">
        <v>0</v>
      </c>
      <c r="BI181" s="108">
        <v>0</v>
      </c>
      <c r="BJ181" s="64">
        <f t="shared" si="1705"/>
        <v>0</v>
      </c>
      <c r="BK181" s="107">
        <v>4</v>
      </c>
      <c r="BL181" s="108">
        <v>46.744</v>
      </c>
      <c r="BM181" s="64">
        <f t="shared" si="1706"/>
        <v>11686</v>
      </c>
      <c r="BN181" s="63">
        <v>0</v>
      </c>
      <c r="BO181" s="108">
        <v>0</v>
      </c>
      <c r="BP181" s="64">
        <f t="shared" si="1707"/>
        <v>0</v>
      </c>
      <c r="BQ181" s="63"/>
      <c r="BR181" s="108"/>
      <c r="BS181" s="64"/>
      <c r="BT181" s="63">
        <v>0</v>
      </c>
      <c r="BU181" s="108">
        <v>0</v>
      </c>
      <c r="BV181" s="64">
        <f t="shared" si="1708"/>
        <v>0</v>
      </c>
      <c r="BW181" s="63">
        <v>0</v>
      </c>
      <c r="BX181" s="108">
        <v>0</v>
      </c>
      <c r="BY181" s="64">
        <f t="shared" si="1709"/>
        <v>0</v>
      </c>
      <c r="BZ181" s="107"/>
      <c r="CA181" s="108"/>
      <c r="CB181" s="64"/>
      <c r="CC181" s="107">
        <v>23.575080000000003</v>
      </c>
      <c r="CD181" s="108">
        <v>840.529</v>
      </c>
      <c r="CE181" s="64">
        <f t="shared" si="1710"/>
        <v>35653.283042941948</v>
      </c>
      <c r="CF181" s="63">
        <v>0</v>
      </c>
      <c r="CG181" s="108">
        <v>0</v>
      </c>
      <c r="CH181" s="64">
        <f t="shared" si="1711"/>
        <v>0</v>
      </c>
      <c r="CI181" s="63">
        <v>0</v>
      </c>
      <c r="CJ181" s="108">
        <v>0</v>
      </c>
      <c r="CK181" s="64">
        <f t="shared" si="1712"/>
        <v>0</v>
      </c>
      <c r="CL181" s="63">
        <v>0</v>
      </c>
      <c r="CM181" s="108">
        <v>0</v>
      </c>
      <c r="CN181" s="64">
        <f t="shared" si="1713"/>
        <v>0</v>
      </c>
      <c r="CO181" s="63">
        <v>0</v>
      </c>
      <c r="CP181" s="108">
        <v>0</v>
      </c>
      <c r="CQ181" s="64">
        <f t="shared" si="1714"/>
        <v>0</v>
      </c>
      <c r="CR181" s="63">
        <v>0</v>
      </c>
      <c r="CS181" s="108">
        <v>0</v>
      </c>
      <c r="CT181" s="64">
        <f t="shared" si="1715"/>
        <v>0</v>
      </c>
      <c r="CU181" s="63">
        <v>0</v>
      </c>
      <c r="CV181" s="108">
        <v>0</v>
      </c>
      <c r="CW181" s="64">
        <f t="shared" si="1716"/>
        <v>0</v>
      </c>
      <c r="CX181" s="63">
        <v>0</v>
      </c>
      <c r="CY181" s="108">
        <v>0</v>
      </c>
      <c r="CZ181" s="64">
        <f t="shared" si="1717"/>
        <v>0</v>
      </c>
      <c r="DA181" s="63">
        <v>0</v>
      </c>
      <c r="DB181" s="108">
        <v>0</v>
      </c>
      <c r="DC181" s="64">
        <f t="shared" si="1718"/>
        <v>0</v>
      </c>
      <c r="DD181" s="63">
        <v>0</v>
      </c>
      <c r="DE181" s="108">
        <v>0</v>
      </c>
      <c r="DF181" s="64">
        <f t="shared" si="1719"/>
        <v>0</v>
      </c>
      <c r="DG181" s="63">
        <v>0</v>
      </c>
      <c r="DH181" s="108">
        <v>0</v>
      </c>
      <c r="DI181" s="64">
        <f t="shared" si="1720"/>
        <v>0</v>
      </c>
      <c r="DJ181" s="63">
        <v>0</v>
      </c>
      <c r="DK181" s="108">
        <v>0</v>
      </c>
      <c r="DL181" s="64">
        <f t="shared" si="1721"/>
        <v>0</v>
      </c>
      <c r="DM181" s="63">
        <v>0</v>
      </c>
      <c r="DN181" s="108">
        <v>0</v>
      </c>
      <c r="DO181" s="64">
        <f t="shared" si="1722"/>
        <v>0</v>
      </c>
      <c r="DP181" s="63">
        <v>0</v>
      </c>
      <c r="DQ181" s="108">
        <v>0</v>
      </c>
      <c r="DR181" s="64">
        <f t="shared" si="1723"/>
        <v>0</v>
      </c>
      <c r="DS181" s="63">
        <v>0</v>
      </c>
      <c r="DT181" s="108">
        <v>0</v>
      </c>
      <c r="DU181" s="64">
        <f t="shared" si="1724"/>
        <v>0</v>
      </c>
      <c r="DV181" s="63">
        <v>0</v>
      </c>
      <c r="DW181" s="108">
        <v>0</v>
      </c>
      <c r="DX181" s="64">
        <f t="shared" si="1725"/>
        <v>0</v>
      </c>
      <c r="DY181" s="63">
        <v>0</v>
      </c>
      <c r="DZ181" s="108">
        <v>0</v>
      </c>
      <c r="EA181" s="64">
        <f t="shared" si="1726"/>
        <v>0</v>
      </c>
      <c r="EB181" s="63">
        <v>0</v>
      </c>
      <c r="EC181" s="108">
        <v>0</v>
      </c>
      <c r="ED181" s="64">
        <f t="shared" si="1727"/>
        <v>0</v>
      </c>
      <c r="EE181" s="63">
        <v>0</v>
      </c>
      <c r="EF181" s="108">
        <v>0</v>
      </c>
      <c r="EG181" s="64">
        <f t="shared" si="1728"/>
        <v>0</v>
      </c>
      <c r="EH181" s="63">
        <v>0</v>
      </c>
      <c r="EI181" s="108">
        <v>0</v>
      </c>
      <c r="EJ181" s="64">
        <f t="shared" si="1729"/>
        <v>0</v>
      </c>
      <c r="EK181" s="63">
        <v>0</v>
      </c>
      <c r="EL181" s="108">
        <v>0</v>
      </c>
      <c r="EM181" s="64">
        <f t="shared" si="1730"/>
        <v>0</v>
      </c>
      <c r="EN181" s="63">
        <v>0</v>
      </c>
      <c r="EO181" s="108">
        <v>0</v>
      </c>
      <c r="EP181" s="64">
        <f t="shared" si="1731"/>
        <v>0</v>
      </c>
      <c r="EQ181" s="63">
        <v>0</v>
      </c>
      <c r="ER181" s="108">
        <v>0</v>
      </c>
      <c r="ES181" s="64">
        <f t="shared" si="1732"/>
        <v>0</v>
      </c>
      <c r="ET181" s="107">
        <v>0.15109</v>
      </c>
      <c r="EU181" s="108">
        <v>0.755</v>
      </c>
      <c r="EV181" s="64">
        <f t="shared" si="1733"/>
        <v>4997.021642729499</v>
      </c>
      <c r="EW181" s="63">
        <v>0</v>
      </c>
      <c r="EX181" s="108">
        <v>0</v>
      </c>
      <c r="EY181" s="64">
        <f t="shared" si="1734"/>
        <v>0</v>
      </c>
      <c r="EZ181" s="63"/>
      <c r="FA181" s="108"/>
      <c r="FB181" s="64"/>
      <c r="FC181" s="63">
        <v>0</v>
      </c>
      <c r="FD181" s="108">
        <v>0</v>
      </c>
      <c r="FE181" s="64">
        <f t="shared" si="1735"/>
        <v>0</v>
      </c>
      <c r="FF181" s="107">
        <v>8.5000000000000006E-2</v>
      </c>
      <c r="FG181" s="108">
        <v>2.153</v>
      </c>
      <c r="FH181" s="64">
        <f t="shared" si="1736"/>
        <v>25329.411764705881</v>
      </c>
      <c r="FI181" s="63">
        <v>0</v>
      </c>
      <c r="FJ181" s="108">
        <v>0</v>
      </c>
      <c r="FK181" s="64">
        <f t="shared" si="1737"/>
        <v>0</v>
      </c>
      <c r="FL181" s="63">
        <v>0</v>
      </c>
      <c r="FM181" s="108">
        <v>0</v>
      </c>
      <c r="FN181" s="64">
        <f t="shared" si="1738"/>
        <v>0</v>
      </c>
      <c r="FO181" s="107">
        <v>2.5329999999999998E-2</v>
      </c>
      <c r="FP181" s="108">
        <v>3.6179999999999999</v>
      </c>
      <c r="FQ181" s="64">
        <f t="shared" si="1739"/>
        <v>142834.58349782869</v>
      </c>
      <c r="FR181" s="107">
        <v>1.2115</v>
      </c>
      <c r="FS181" s="108">
        <v>46.686</v>
      </c>
      <c r="FT181" s="64">
        <f t="shared" si="1740"/>
        <v>38535.699546017335</v>
      </c>
      <c r="FU181" s="107">
        <v>1.53718</v>
      </c>
      <c r="FV181" s="108">
        <v>88.656999999999996</v>
      </c>
      <c r="FW181" s="64">
        <f t="shared" si="1741"/>
        <v>57675.093352762851</v>
      </c>
      <c r="FX181" s="107">
        <v>17.81326</v>
      </c>
      <c r="FY181" s="108">
        <v>979.03300000000002</v>
      </c>
      <c r="FZ181" s="64">
        <f t="shared" si="1742"/>
        <v>54960.91114147551</v>
      </c>
      <c r="GA181" s="63">
        <v>0</v>
      </c>
      <c r="GB181" s="108">
        <v>0</v>
      </c>
      <c r="GC181" s="64">
        <f t="shared" si="1743"/>
        <v>0</v>
      </c>
      <c r="GD181" s="63">
        <v>0</v>
      </c>
      <c r="GE181" s="108">
        <v>0</v>
      </c>
      <c r="GF181" s="64">
        <f t="shared" si="1744"/>
        <v>0</v>
      </c>
      <c r="GG181" s="63">
        <v>0</v>
      </c>
      <c r="GH181" s="108">
        <v>0</v>
      </c>
      <c r="GI181" s="64">
        <f t="shared" si="1745"/>
        <v>0</v>
      </c>
      <c r="GJ181" s="63">
        <v>0</v>
      </c>
      <c r="GK181" s="108">
        <v>0</v>
      </c>
      <c r="GL181" s="64">
        <f t="shared" si="1746"/>
        <v>0</v>
      </c>
      <c r="GM181" s="63">
        <v>0</v>
      </c>
      <c r="GN181" s="108">
        <v>0</v>
      </c>
      <c r="GO181" s="64">
        <f t="shared" si="1747"/>
        <v>0</v>
      </c>
      <c r="GP181" s="63">
        <v>0</v>
      </c>
      <c r="GQ181" s="108">
        <v>0</v>
      </c>
      <c r="GR181" s="64">
        <f t="shared" si="1748"/>
        <v>0</v>
      </c>
      <c r="GS181" s="63">
        <v>0</v>
      </c>
      <c r="GT181" s="108">
        <v>0</v>
      </c>
      <c r="GU181" s="64">
        <f t="shared" si="1749"/>
        <v>0</v>
      </c>
      <c r="GV181" s="63">
        <v>0</v>
      </c>
      <c r="GW181" s="108">
        <v>0</v>
      </c>
      <c r="GX181" s="64">
        <f t="shared" si="1750"/>
        <v>0</v>
      </c>
      <c r="GY181" s="63">
        <v>0</v>
      </c>
      <c r="GZ181" s="108">
        <v>0</v>
      </c>
      <c r="HA181" s="64">
        <f t="shared" si="1751"/>
        <v>0</v>
      </c>
      <c r="HB181" s="63">
        <v>0</v>
      </c>
      <c r="HC181" s="108">
        <v>0</v>
      </c>
      <c r="HD181" s="64">
        <f t="shared" si="1752"/>
        <v>0</v>
      </c>
      <c r="HE181" s="63">
        <v>0</v>
      </c>
      <c r="HF181" s="108">
        <v>0</v>
      </c>
      <c r="HG181" s="64">
        <f t="shared" si="1753"/>
        <v>0</v>
      </c>
      <c r="HH181" s="63">
        <v>0</v>
      </c>
      <c r="HI181" s="108">
        <v>0</v>
      </c>
      <c r="HJ181" s="64">
        <f t="shared" si="1754"/>
        <v>0</v>
      </c>
      <c r="HK181" s="63">
        <v>0</v>
      </c>
      <c r="HL181" s="108">
        <v>0</v>
      </c>
      <c r="HM181" s="64">
        <f t="shared" si="1755"/>
        <v>0</v>
      </c>
      <c r="HN181" s="63">
        <v>0</v>
      </c>
      <c r="HO181" s="108">
        <v>0</v>
      </c>
      <c r="HP181" s="64">
        <f t="shared" si="1756"/>
        <v>0</v>
      </c>
      <c r="HQ181" s="107">
        <v>0.98020000000000007</v>
      </c>
      <c r="HR181" s="108">
        <v>84.626999999999995</v>
      </c>
      <c r="HS181" s="64">
        <f t="shared" si="1757"/>
        <v>86336.461946541502</v>
      </c>
      <c r="HT181" s="63">
        <v>0</v>
      </c>
      <c r="HU181" s="108">
        <v>0</v>
      </c>
      <c r="HV181" s="64">
        <f t="shared" si="1758"/>
        <v>0</v>
      </c>
      <c r="HW181" s="63">
        <v>0</v>
      </c>
      <c r="HX181" s="108">
        <v>0</v>
      </c>
      <c r="HY181" s="64">
        <f t="shared" si="1759"/>
        <v>0</v>
      </c>
      <c r="HZ181" s="63">
        <v>0</v>
      </c>
      <c r="IA181" s="108">
        <v>0</v>
      </c>
      <c r="IB181" s="64">
        <f t="shared" si="1760"/>
        <v>0</v>
      </c>
      <c r="IC181" s="63">
        <v>0</v>
      </c>
      <c r="ID181" s="108">
        <v>0</v>
      </c>
      <c r="IE181" s="64">
        <f t="shared" si="1761"/>
        <v>0</v>
      </c>
      <c r="IF181" s="63">
        <v>0</v>
      </c>
      <c r="IG181" s="108">
        <v>0</v>
      </c>
      <c r="IH181" s="64">
        <f t="shared" si="1762"/>
        <v>0</v>
      </c>
      <c r="II181" s="63">
        <v>0</v>
      </c>
      <c r="IJ181" s="108">
        <v>0</v>
      </c>
      <c r="IK181" s="64">
        <f t="shared" si="1763"/>
        <v>0</v>
      </c>
      <c r="IL181" s="63">
        <v>0</v>
      </c>
      <c r="IM181" s="108">
        <v>0</v>
      </c>
      <c r="IN181" s="64">
        <f t="shared" si="1764"/>
        <v>0</v>
      </c>
      <c r="IO181" s="63">
        <v>0</v>
      </c>
      <c r="IP181" s="108">
        <v>0</v>
      </c>
      <c r="IQ181" s="64">
        <f t="shared" si="1765"/>
        <v>0</v>
      </c>
      <c r="IR181" s="63">
        <v>0</v>
      </c>
      <c r="IS181" s="108">
        <v>0</v>
      </c>
      <c r="IT181" s="64">
        <f t="shared" si="1766"/>
        <v>0</v>
      </c>
      <c r="IU181" s="63">
        <v>0</v>
      </c>
      <c r="IV181" s="108">
        <v>0</v>
      </c>
      <c r="IW181" s="64">
        <f t="shared" si="1767"/>
        <v>0</v>
      </c>
      <c r="IX181" s="63">
        <v>0</v>
      </c>
      <c r="IY181" s="108">
        <v>0</v>
      </c>
      <c r="IZ181" s="64">
        <f t="shared" si="1768"/>
        <v>0</v>
      </c>
      <c r="JA181" s="63">
        <v>0</v>
      </c>
      <c r="JB181" s="108">
        <v>0</v>
      </c>
      <c r="JC181" s="64">
        <f t="shared" si="1769"/>
        <v>0</v>
      </c>
      <c r="JD181" s="63">
        <v>0</v>
      </c>
      <c r="JE181" s="108">
        <v>0</v>
      </c>
      <c r="JF181" s="64">
        <f t="shared" si="1770"/>
        <v>0</v>
      </c>
      <c r="JG181" s="63">
        <v>0</v>
      </c>
      <c r="JH181" s="108">
        <v>0</v>
      </c>
      <c r="JI181" s="64">
        <f t="shared" si="1771"/>
        <v>0</v>
      </c>
      <c r="JJ181" s="63">
        <v>0</v>
      </c>
      <c r="JK181" s="108">
        <v>0</v>
      </c>
      <c r="JL181" s="64">
        <f t="shared" si="1772"/>
        <v>0</v>
      </c>
      <c r="JM181" s="63">
        <v>0</v>
      </c>
      <c r="JN181" s="108">
        <v>0</v>
      </c>
      <c r="JO181" s="64">
        <f t="shared" si="1773"/>
        <v>0</v>
      </c>
      <c r="JP181" s="107">
        <v>0.46662999999999999</v>
      </c>
      <c r="JQ181" s="108">
        <v>40.146000000000001</v>
      </c>
      <c r="JR181" s="64">
        <f t="shared" si="1774"/>
        <v>86033.902663780726</v>
      </c>
      <c r="JS181" s="63">
        <v>0</v>
      </c>
      <c r="JT181" s="108">
        <v>0</v>
      </c>
      <c r="JU181" s="64">
        <f t="shared" si="1775"/>
        <v>0</v>
      </c>
      <c r="JV181" s="63">
        <v>0</v>
      </c>
      <c r="JW181" s="108">
        <v>0</v>
      </c>
      <c r="JX181" s="64">
        <f t="shared" si="1776"/>
        <v>0</v>
      </c>
      <c r="JY181" s="63">
        <v>0</v>
      </c>
      <c r="JZ181" s="108">
        <v>0</v>
      </c>
      <c r="KA181" s="64">
        <f t="shared" si="1777"/>
        <v>0</v>
      </c>
      <c r="KB181" s="107">
        <v>0.26005</v>
      </c>
      <c r="KC181" s="108">
        <v>7.915</v>
      </c>
      <c r="KD181" s="64">
        <f t="shared" si="1778"/>
        <v>30436.454527975387</v>
      </c>
      <c r="KE181" s="107">
        <v>4.0000000000000001E-3</v>
      </c>
      <c r="KF181" s="108">
        <v>0.19500000000000001</v>
      </c>
      <c r="KG181" s="64">
        <f t="shared" si="1779"/>
        <v>48750</v>
      </c>
      <c r="KH181" s="11">
        <f t="shared" si="1780"/>
        <v>51.403780000000012</v>
      </c>
      <c r="KI181" s="21">
        <f t="shared" si="1781"/>
        <v>2176.3380000000002</v>
      </c>
    </row>
    <row r="182" spans="1:295" x14ac:dyDescent="0.3">
      <c r="A182" s="57">
        <v>2022</v>
      </c>
      <c r="B182" s="58" t="s">
        <v>12</v>
      </c>
      <c r="C182" s="63">
        <v>0</v>
      </c>
      <c r="D182" s="108">
        <v>0</v>
      </c>
      <c r="E182" s="64">
        <f t="shared" si="1783"/>
        <v>0</v>
      </c>
      <c r="F182" s="63">
        <v>0</v>
      </c>
      <c r="G182" s="108">
        <v>0</v>
      </c>
      <c r="H182" s="64">
        <f t="shared" si="1689"/>
        <v>0</v>
      </c>
      <c r="I182" s="63">
        <v>0</v>
      </c>
      <c r="J182" s="108">
        <v>0</v>
      </c>
      <c r="K182" s="64">
        <f t="shared" si="1690"/>
        <v>0</v>
      </c>
      <c r="L182" s="63">
        <v>0</v>
      </c>
      <c r="M182" s="108">
        <v>0</v>
      </c>
      <c r="N182" s="64">
        <f t="shared" si="1691"/>
        <v>0</v>
      </c>
      <c r="O182" s="63">
        <v>0</v>
      </c>
      <c r="P182" s="108">
        <v>0</v>
      </c>
      <c r="Q182" s="64">
        <f t="shared" si="1692"/>
        <v>0</v>
      </c>
      <c r="R182" s="63"/>
      <c r="S182" s="108"/>
      <c r="T182" s="64"/>
      <c r="U182" s="63">
        <v>0</v>
      </c>
      <c r="V182" s="108">
        <v>0</v>
      </c>
      <c r="W182" s="64">
        <f t="shared" si="1693"/>
        <v>0</v>
      </c>
      <c r="X182" s="63">
        <v>0</v>
      </c>
      <c r="Y182" s="108">
        <v>0</v>
      </c>
      <c r="Z182" s="64">
        <f t="shared" si="1694"/>
        <v>0</v>
      </c>
      <c r="AA182" s="107">
        <v>30.46049</v>
      </c>
      <c r="AB182" s="108">
        <v>898.39300000000003</v>
      </c>
      <c r="AC182" s="64">
        <f t="shared" si="1695"/>
        <v>29493.714644774263</v>
      </c>
      <c r="AD182" s="63">
        <v>0</v>
      </c>
      <c r="AE182" s="108">
        <v>0</v>
      </c>
      <c r="AF182" s="64">
        <f t="shared" si="1696"/>
        <v>0</v>
      </c>
      <c r="AG182" s="63">
        <v>0</v>
      </c>
      <c r="AH182" s="108">
        <v>0</v>
      </c>
      <c r="AI182" s="64">
        <f t="shared" si="1697"/>
        <v>0</v>
      </c>
      <c r="AJ182" s="63">
        <v>0</v>
      </c>
      <c r="AK182" s="108">
        <v>0</v>
      </c>
      <c r="AL182" s="64">
        <f t="shared" si="1698"/>
        <v>0</v>
      </c>
      <c r="AM182" s="63">
        <v>0</v>
      </c>
      <c r="AN182" s="108">
        <v>0</v>
      </c>
      <c r="AO182" s="64">
        <f t="shared" si="1699"/>
        <v>0</v>
      </c>
      <c r="AP182" s="63">
        <v>0</v>
      </c>
      <c r="AQ182" s="108">
        <v>0</v>
      </c>
      <c r="AR182" s="64">
        <f t="shared" si="1700"/>
        <v>0</v>
      </c>
      <c r="AS182" s="63">
        <v>0</v>
      </c>
      <c r="AT182" s="108">
        <v>0</v>
      </c>
      <c r="AU182" s="64">
        <f t="shared" si="1701"/>
        <v>0</v>
      </c>
      <c r="AV182" s="63">
        <v>0</v>
      </c>
      <c r="AW182" s="108">
        <v>0</v>
      </c>
      <c r="AX182" s="64">
        <f t="shared" si="1702"/>
        <v>0</v>
      </c>
      <c r="AY182" s="63">
        <v>0</v>
      </c>
      <c r="AZ182" s="108">
        <v>0</v>
      </c>
      <c r="BA182" s="64">
        <f t="shared" si="1703"/>
        <v>0</v>
      </c>
      <c r="BB182" s="63">
        <v>0</v>
      </c>
      <c r="BC182" s="108">
        <v>0</v>
      </c>
      <c r="BD182" s="64">
        <f t="shared" si="1704"/>
        <v>0</v>
      </c>
      <c r="BE182" s="63"/>
      <c r="BF182" s="108"/>
      <c r="BG182" s="64"/>
      <c r="BH182" s="63">
        <v>0</v>
      </c>
      <c r="BI182" s="108">
        <v>0</v>
      </c>
      <c r="BJ182" s="64">
        <f t="shared" si="1705"/>
        <v>0</v>
      </c>
      <c r="BK182" s="107">
        <v>5.157</v>
      </c>
      <c r="BL182" s="108">
        <v>202.26499999999999</v>
      </c>
      <c r="BM182" s="64">
        <f t="shared" si="1706"/>
        <v>39221.446577467519</v>
      </c>
      <c r="BN182" s="63">
        <v>0</v>
      </c>
      <c r="BO182" s="108">
        <v>0</v>
      </c>
      <c r="BP182" s="64">
        <f t="shared" si="1707"/>
        <v>0</v>
      </c>
      <c r="BQ182" s="63"/>
      <c r="BR182" s="108"/>
      <c r="BS182" s="64"/>
      <c r="BT182" s="63">
        <v>0</v>
      </c>
      <c r="BU182" s="108">
        <v>0</v>
      </c>
      <c r="BV182" s="64">
        <f t="shared" si="1708"/>
        <v>0</v>
      </c>
      <c r="BW182" s="63">
        <v>0</v>
      </c>
      <c r="BX182" s="108">
        <v>0</v>
      </c>
      <c r="BY182" s="64">
        <f t="shared" si="1709"/>
        <v>0</v>
      </c>
      <c r="BZ182" s="107"/>
      <c r="CA182" s="108"/>
      <c r="CB182" s="64"/>
      <c r="CC182" s="107">
        <v>24.524719999999999</v>
      </c>
      <c r="CD182" s="108">
        <v>881.40700000000004</v>
      </c>
      <c r="CE182" s="64">
        <f t="shared" si="1710"/>
        <v>35939.533662361893</v>
      </c>
      <c r="CF182" s="63">
        <v>0</v>
      </c>
      <c r="CG182" s="108">
        <v>0</v>
      </c>
      <c r="CH182" s="64">
        <f t="shared" si="1711"/>
        <v>0</v>
      </c>
      <c r="CI182" s="63">
        <v>0</v>
      </c>
      <c r="CJ182" s="108">
        <v>0</v>
      </c>
      <c r="CK182" s="64">
        <f t="shared" si="1712"/>
        <v>0</v>
      </c>
      <c r="CL182" s="63">
        <v>0</v>
      </c>
      <c r="CM182" s="108">
        <v>0</v>
      </c>
      <c r="CN182" s="64">
        <f t="shared" si="1713"/>
        <v>0</v>
      </c>
      <c r="CO182" s="63">
        <v>0</v>
      </c>
      <c r="CP182" s="108">
        <v>0</v>
      </c>
      <c r="CQ182" s="64">
        <f t="shared" si="1714"/>
        <v>0</v>
      </c>
      <c r="CR182" s="63">
        <v>0</v>
      </c>
      <c r="CS182" s="108">
        <v>0</v>
      </c>
      <c r="CT182" s="64">
        <f t="shared" si="1715"/>
        <v>0</v>
      </c>
      <c r="CU182" s="63">
        <v>0</v>
      </c>
      <c r="CV182" s="108">
        <v>0</v>
      </c>
      <c r="CW182" s="64">
        <f t="shared" si="1716"/>
        <v>0</v>
      </c>
      <c r="CX182" s="63">
        <v>0</v>
      </c>
      <c r="CY182" s="108">
        <v>0</v>
      </c>
      <c r="CZ182" s="64">
        <f t="shared" si="1717"/>
        <v>0</v>
      </c>
      <c r="DA182" s="63">
        <v>0</v>
      </c>
      <c r="DB182" s="108">
        <v>0</v>
      </c>
      <c r="DC182" s="64">
        <f t="shared" si="1718"/>
        <v>0</v>
      </c>
      <c r="DD182" s="63">
        <v>0</v>
      </c>
      <c r="DE182" s="108">
        <v>0</v>
      </c>
      <c r="DF182" s="64">
        <f t="shared" si="1719"/>
        <v>0</v>
      </c>
      <c r="DG182" s="63">
        <v>0</v>
      </c>
      <c r="DH182" s="108">
        <v>0</v>
      </c>
      <c r="DI182" s="64">
        <f t="shared" si="1720"/>
        <v>0</v>
      </c>
      <c r="DJ182" s="63">
        <v>0</v>
      </c>
      <c r="DK182" s="108">
        <v>0</v>
      </c>
      <c r="DL182" s="64">
        <f t="shared" si="1721"/>
        <v>0</v>
      </c>
      <c r="DM182" s="63">
        <v>0</v>
      </c>
      <c r="DN182" s="108">
        <v>0</v>
      </c>
      <c r="DO182" s="64">
        <f t="shared" si="1722"/>
        <v>0</v>
      </c>
      <c r="DP182" s="63">
        <v>0</v>
      </c>
      <c r="DQ182" s="108">
        <v>0</v>
      </c>
      <c r="DR182" s="64">
        <f t="shared" si="1723"/>
        <v>0</v>
      </c>
      <c r="DS182" s="63">
        <v>0</v>
      </c>
      <c r="DT182" s="108">
        <v>0</v>
      </c>
      <c r="DU182" s="64">
        <f t="shared" si="1724"/>
        <v>0</v>
      </c>
      <c r="DV182" s="63">
        <v>0</v>
      </c>
      <c r="DW182" s="108">
        <v>0</v>
      </c>
      <c r="DX182" s="64">
        <f t="shared" si="1725"/>
        <v>0</v>
      </c>
      <c r="DY182" s="63">
        <v>0</v>
      </c>
      <c r="DZ182" s="108">
        <v>0</v>
      </c>
      <c r="EA182" s="64">
        <f t="shared" si="1726"/>
        <v>0</v>
      </c>
      <c r="EB182" s="63">
        <v>0</v>
      </c>
      <c r="EC182" s="108">
        <v>0</v>
      </c>
      <c r="ED182" s="64">
        <f t="shared" si="1727"/>
        <v>0</v>
      </c>
      <c r="EE182" s="63">
        <v>0</v>
      </c>
      <c r="EF182" s="108">
        <v>0</v>
      </c>
      <c r="EG182" s="64">
        <f t="shared" si="1728"/>
        <v>0</v>
      </c>
      <c r="EH182" s="63">
        <v>0</v>
      </c>
      <c r="EI182" s="108">
        <v>0</v>
      </c>
      <c r="EJ182" s="64">
        <f t="shared" si="1729"/>
        <v>0</v>
      </c>
      <c r="EK182" s="63">
        <v>0</v>
      </c>
      <c r="EL182" s="108">
        <v>0</v>
      </c>
      <c r="EM182" s="64">
        <f t="shared" si="1730"/>
        <v>0</v>
      </c>
      <c r="EN182" s="63">
        <v>0</v>
      </c>
      <c r="EO182" s="108">
        <v>0</v>
      </c>
      <c r="EP182" s="64">
        <f t="shared" si="1731"/>
        <v>0</v>
      </c>
      <c r="EQ182" s="63">
        <v>0</v>
      </c>
      <c r="ER182" s="108">
        <v>0</v>
      </c>
      <c r="ES182" s="64">
        <f t="shared" si="1732"/>
        <v>0</v>
      </c>
      <c r="ET182" s="107">
        <v>0.21589</v>
      </c>
      <c r="EU182" s="108">
        <v>2.976</v>
      </c>
      <c r="EV182" s="64">
        <f t="shared" si="1733"/>
        <v>13784.797813701422</v>
      </c>
      <c r="EW182" s="63">
        <v>0</v>
      </c>
      <c r="EX182" s="108">
        <v>0</v>
      </c>
      <c r="EY182" s="64">
        <f t="shared" si="1734"/>
        <v>0</v>
      </c>
      <c r="EZ182" s="63"/>
      <c r="FA182" s="108"/>
      <c r="FB182" s="64"/>
      <c r="FC182" s="63">
        <v>0</v>
      </c>
      <c r="FD182" s="108">
        <v>0</v>
      </c>
      <c r="FE182" s="64">
        <f t="shared" si="1735"/>
        <v>0</v>
      </c>
      <c r="FF182" s="107">
        <v>7.4999999999999997E-2</v>
      </c>
      <c r="FG182" s="108">
        <v>4.9820000000000002</v>
      </c>
      <c r="FH182" s="64">
        <f t="shared" si="1736"/>
        <v>66426.666666666672</v>
      </c>
      <c r="FI182" s="63">
        <v>0</v>
      </c>
      <c r="FJ182" s="108">
        <v>0</v>
      </c>
      <c r="FK182" s="64">
        <f t="shared" si="1737"/>
        <v>0</v>
      </c>
      <c r="FL182" s="63">
        <v>0</v>
      </c>
      <c r="FM182" s="108">
        <v>0</v>
      </c>
      <c r="FN182" s="64">
        <f t="shared" si="1738"/>
        <v>0</v>
      </c>
      <c r="FO182" s="63">
        <v>0</v>
      </c>
      <c r="FP182" s="108">
        <v>0</v>
      </c>
      <c r="FQ182" s="64">
        <f t="shared" si="1739"/>
        <v>0</v>
      </c>
      <c r="FR182" s="63">
        <v>0</v>
      </c>
      <c r="FS182" s="108">
        <v>0</v>
      </c>
      <c r="FT182" s="64">
        <f t="shared" si="1740"/>
        <v>0</v>
      </c>
      <c r="FU182" s="107">
        <v>0.44775999999999999</v>
      </c>
      <c r="FV182" s="108">
        <v>22.771000000000001</v>
      </c>
      <c r="FW182" s="64">
        <f t="shared" si="1741"/>
        <v>50855.368947650531</v>
      </c>
      <c r="FX182" s="107">
        <v>27.892420000000001</v>
      </c>
      <c r="FY182" s="108">
        <v>1227.77</v>
      </c>
      <c r="FZ182" s="64">
        <f t="shared" si="1742"/>
        <v>44018.05221633691</v>
      </c>
      <c r="GA182" s="63">
        <v>0</v>
      </c>
      <c r="GB182" s="108">
        <v>0</v>
      </c>
      <c r="GC182" s="64">
        <f t="shared" si="1743"/>
        <v>0</v>
      </c>
      <c r="GD182" s="63">
        <v>0</v>
      </c>
      <c r="GE182" s="108">
        <v>0</v>
      </c>
      <c r="GF182" s="64">
        <f t="shared" si="1744"/>
        <v>0</v>
      </c>
      <c r="GG182" s="107">
        <v>2.8000000000000001E-2</v>
      </c>
      <c r="GH182" s="108">
        <v>9.3620000000000001</v>
      </c>
      <c r="GI182" s="64">
        <f t="shared" si="1745"/>
        <v>334357.14285714284</v>
      </c>
      <c r="GJ182" s="63">
        <v>0</v>
      </c>
      <c r="GK182" s="108">
        <v>0</v>
      </c>
      <c r="GL182" s="64">
        <f t="shared" si="1746"/>
        <v>0</v>
      </c>
      <c r="GM182" s="63">
        <v>0</v>
      </c>
      <c r="GN182" s="108">
        <v>0</v>
      </c>
      <c r="GO182" s="64">
        <f t="shared" si="1747"/>
        <v>0</v>
      </c>
      <c r="GP182" s="63">
        <v>0</v>
      </c>
      <c r="GQ182" s="108">
        <v>0</v>
      </c>
      <c r="GR182" s="64">
        <f t="shared" si="1748"/>
        <v>0</v>
      </c>
      <c r="GS182" s="63">
        <v>0</v>
      </c>
      <c r="GT182" s="108">
        <v>0</v>
      </c>
      <c r="GU182" s="64">
        <f t="shared" si="1749"/>
        <v>0</v>
      </c>
      <c r="GV182" s="63">
        <v>0</v>
      </c>
      <c r="GW182" s="108">
        <v>0</v>
      </c>
      <c r="GX182" s="64">
        <f t="shared" si="1750"/>
        <v>0</v>
      </c>
      <c r="GY182" s="63">
        <v>0</v>
      </c>
      <c r="GZ182" s="108">
        <v>0</v>
      </c>
      <c r="HA182" s="64">
        <f t="shared" si="1751"/>
        <v>0</v>
      </c>
      <c r="HB182" s="63">
        <v>0</v>
      </c>
      <c r="HC182" s="108">
        <v>0</v>
      </c>
      <c r="HD182" s="64">
        <f t="shared" si="1752"/>
        <v>0</v>
      </c>
      <c r="HE182" s="63">
        <v>0</v>
      </c>
      <c r="HF182" s="108">
        <v>0</v>
      </c>
      <c r="HG182" s="64">
        <f t="shared" si="1753"/>
        <v>0</v>
      </c>
      <c r="HH182" s="63">
        <v>0</v>
      </c>
      <c r="HI182" s="108">
        <v>0</v>
      </c>
      <c r="HJ182" s="64">
        <f t="shared" si="1754"/>
        <v>0</v>
      </c>
      <c r="HK182" s="63">
        <v>0</v>
      </c>
      <c r="HL182" s="108">
        <v>0</v>
      </c>
      <c r="HM182" s="64">
        <f t="shared" si="1755"/>
        <v>0</v>
      </c>
      <c r="HN182" s="63">
        <v>0</v>
      </c>
      <c r="HO182" s="108">
        <v>0</v>
      </c>
      <c r="HP182" s="64">
        <f t="shared" si="1756"/>
        <v>0</v>
      </c>
      <c r="HQ182" s="63">
        <v>0</v>
      </c>
      <c r="HR182" s="108">
        <v>0</v>
      </c>
      <c r="HS182" s="64">
        <f t="shared" si="1757"/>
        <v>0</v>
      </c>
      <c r="HT182" s="63">
        <v>0</v>
      </c>
      <c r="HU182" s="108">
        <v>0</v>
      </c>
      <c r="HV182" s="64">
        <f t="shared" si="1758"/>
        <v>0</v>
      </c>
      <c r="HW182" s="63">
        <v>0</v>
      </c>
      <c r="HX182" s="108">
        <v>0</v>
      </c>
      <c r="HY182" s="64">
        <f t="shared" si="1759"/>
        <v>0</v>
      </c>
      <c r="HZ182" s="63">
        <v>0</v>
      </c>
      <c r="IA182" s="108">
        <v>0</v>
      </c>
      <c r="IB182" s="64">
        <f t="shared" si="1760"/>
        <v>0</v>
      </c>
      <c r="IC182" s="63">
        <v>0</v>
      </c>
      <c r="ID182" s="108">
        <v>0</v>
      </c>
      <c r="IE182" s="64">
        <f t="shared" si="1761"/>
        <v>0</v>
      </c>
      <c r="IF182" s="63">
        <v>0</v>
      </c>
      <c r="IG182" s="108">
        <v>0</v>
      </c>
      <c r="IH182" s="64">
        <f t="shared" si="1762"/>
        <v>0</v>
      </c>
      <c r="II182" s="63">
        <v>0</v>
      </c>
      <c r="IJ182" s="108">
        <v>0</v>
      </c>
      <c r="IK182" s="64">
        <f t="shared" si="1763"/>
        <v>0</v>
      </c>
      <c r="IL182" s="63">
        <v>0</v>
      </c>
      <c r="IM182" s="108">
        <v>0</v>
      </c>
      <c r="IN182" s="64">
        <f t="shared" si="1764"/>
        <v>0</v>
      </c>
      <c r="IO182" s="63">
        <v>0</v>
      </c>
      <c r="IP182" s="108">
        <v>0</v>
      </c>
      <c r="IQ182" s="64">
        <f t="shared" si="1765"/>
        <v>0</v>
      </c>
      <c r="IR182" s="63">
        <v>0</v>
      </c>
      <c r="IS182" s="108">
        <v>0</v>
      </c>
      <c r="IT182" s="64">
        <f t="shared" si="1766"/>
        <v>0</v>
      </c>
      <c r="IU182" s="63">
        <v>0</v>
      </c>
      <c r="IV182" s="108">
        <v>0</v>
      </c>
      <c r="IW182" s="64">
        <f t="shared" si="1767"/>
        <v>0</v>
      </c>
      <c r="IX182" s="63">
        <v>0</v>
      </c>
      <c r="IY182" s="108">
        <v>0</v>
      </c>
      <c r="IZ182" s="64">
        <f t="shared" si="1768"/>
        <v>0</v>
      </c>
      <c r="JA182" s="63">
        <v>0</v>
      </c>
      <c r="JB182" s="108">
        <v>0</v>
      </c>
      <c r="JC182" s="64">
        <f t="shared" si="1769"/>
        <v>0</v>
      </c>
      <c r="JD182" s="63">
        <v>0</v>
      </c>
      <c r="JE182" s="108">
        <v>0</v>
      </c>
      <c r="JF182" s="64">
        <f t="shared" si="1770"/>
        <v>0</v>
      </c>
      <c r="JG182" s="63">
        <v>0</v>
      </c>
      <c r="JH182" s="108">
        <v>0</v>
      </c>
      <c r="JI182" s="64">
        <f t="shared" si="1771"/>
        <v>0</v>
      </c>
      <c r="JJ182" s="63">
        <v>0</v>
      </c>
      <c r="JK182" s="108">
        <v>0</v>
      </c>
      <c r="JL182" s="64">
        <f t="shared" si="1772"/>
        <v>0</v>
      </c>
      <c r="JM182" s="63">
        <v>0</v>
      </c>
      <c r="JN182" s="108">
        <v>0</v>
      </c>
      <c r="JO182" s="64">
        <f t="shared" si="1773"/>
        <v>0</v>
      </c>
      <c r="JP182" s="63">
        <v>0</v>
      </c>
      <c r="JQ182" s="108">
        <v>0</v>
      </c>
      <c r="JR182" s="64">
        <f t="shared" si="1774"/>
        <v>0</v>
      </c>
      <c r="JS182" s="63">
        <v>0</v>
      </c>
      <c r="JT182" s="108">
        <v>0</v>
      </c>
      <c r="JU182" s="64">
        <f t="shared" si="1775"/>
        <v>0</v>
      </c>
      <c r="JV182" s="63">
        <v>0</v>
      </c>
      <c r="JW182" s="108">
        <v>0</v>
      </c>
      <c r="JX182" s="64">
        <f t="shared" si="1776"/>
        <v>0</v>
      </c>
      <c r="JY182" s="107">
        <v>39.526000000000003</v>
      </c>
      <c r="JZ182" s="108">
        <v>777.6</v>
      </c>
      <c r="KA182" s="64">
        <f t="shared" si="1777"/>
        <v>19673.126549612913</v>
      </c>
      <c r="KB182" s="107">
        <v>3.1771199999999999</v>
      </c>
      <c r="KC182" s="108">
        <v>131.358</v>
      </c>
      <c r="KD182" s="64">
        <f t="shared" si="1778"/>
        <v>41344.991690587703</v>
      </c>
      <c r="KE182" s="63">
        <v>0</v>
      </c>
      <c r="KF182" s="108">
        <v>0</v>
      </c>
      <c r="KG182" s="64">
        <f t="shared" si="1779"/>
        <v>0</v>
      </c>
      <c r="KH182" s="11">
        <f t="shared" si="1780"/>
        <v>131.50440000000003</v>
      </c>
      <c r="KI182" s="21">
        <f t="shared" si="1781"/>
        <v>4158.884</v>
      </c>
    </row>
    <row r="183" spans="1:295" x14ac:dyDescent="0.3">
      <c r="A183" s="57">
        <v>2022</v>
      </c>
      <c r="B183" s="58" t="s">
        <v>13</v>
      </c>
      <c r="C183" s="63">
        <v>0</v>
      </c>
      <c r="D183" s="108">
        <v>0</v>
      </c>
      <c r="E183" s="64">
        <f t="shared" si="1783"/>
        <v>0</v>
      </c>
      <c r="F183" s="63">
        <v>0</v>
      </c>
      <c r="G183" s="108">
        <v>0</v>
      </c>
      <c r="H183" s="64">
        <f t="shared" si="1689"/>
        <v>0</v>
      </c>
      <c r="I183" s="63">
        <v>0</v>
      </c>
      <c r="J183" s="108">
        <v>0</v>
      </c>
      <c r="K183" s="64">
        <f t="shared" si="1690"/>
        <v>0</v>
      </c>
      <c r="L183" s="63">
        <v>0</v>
      </c>
      <c r="M183" s="108">
        <v>0</v>
      </c>
      <c r="N183" s="64">
        <f t="shared" si="1691"/>
        <v>0</v>
      </c>
      <c r="O183" s="63">
        <v>0</v>
      </c>
      <c r="P183" s="108">
        <v>0</v>
      </c>
      <c r="Q183" s="64">
        <f t="shared" si="1692"/>
        <v>0</v>
      </c>
      <c r="R183" s="63"/>
      <c r="S183" s="108"/>
      <c r="T183" s="64"/>
      <c r="U183" s="63">
        <v>0</v>
      </c>
      <c r="V183" s="108">
        <v>0</v>
      </c>
      <c r="W183" s="64">
        <f t="shared" si="1693"/>
        <v>0</v>
      </c>
      <c r="X183" s="63">
        <v>0</v>
      </c>
      <c r="Y183" s="108">
        <v>0</v>
      </c>
      <c r="Z183" s="64">
        <f t="shared" si="1694"/>
        <v>0</v>
      </c>
      <c r="AA183" s="107">
        <v>2.9274800000000001</v>
      </c>
      <c r="AB183" s="108">
        <v>156.69499999999999</v>
      </c>
      <c r="AC183" s="64">
        <f t="shared" si="1695"/>
        <v>53525.557817645211</v>
      </c>
      <c r="AD183" s="63">
        <v>0</v>
      </c>
      <c r="AE183" s="108">
        <v>0</v>
      </c>
      <c r="AF183" s="64">
        <f t="shared" si="1696"/>
        <v>0</v>
      </c>
      <c r="AG183" s="63">
        <v>0</v>
      </c>
      <c r="AH183" s="108">
        <v>0</v>
      </c>
      <c r="AI183" s="64">
        <f t="shared" si="1697"/>
        <v>0</v>
      </c>
      <c r="AJ183" s="63">
        <v>0</v>
      </c>
      <c r="AK183" s="108">
        <v>0</v>
      </c>
      <c r="AL183" s="64">
        <f t="shared" si="1698"/>
        <v>0</v>
      </c>
      <c r="AM183" s="63">
        <v>0</v>
      </c>
      <c r="AN183" s="108">
        <v>0</v>
      </c>
      <c r="AO183" s="64">
        <f t="shared" si="1699"/>
        <v>0</v>
      </c>
      <c r="AP183" s="63">
        <v>0</v>
      </c>
      <c r="AQ183" s="108">
        <v>0</v>
      </c>
      <c r="AR183" s="64">
        <f t="shared" si="1700"/>
        <v>0</v>
      </c>
      <c r="AS183" s="63">
        <v>0</v>
      </c>
      <c r="AT183" s="108">
        <v>0</v>
      </c>
      <c r="AU183" s="64">
        <f t="shared" si="1701"/>
        <v>0</v>
      </c>
      <c r="AV183" s="63">
        <v>0</v>
      </c>
      <c r="AW183" s="108">
        <v>0</v>
      </c>
      <c r="AX183" s="64">
        <f t="shared" si="1702"/>
        <v>0</v>
      </c>
      <c r="AY183" s="63">
        <v>0</v>
      </c>
      <c r="AZ183" s="108">
        <v>0</v>
      </c>
      <c r="BA183" s="64">
        <f t="shared" si="1703"/>
        <v>0</v>
      </c>
      <c r="BB183" s="63">
        <v>0</v>
      </c>
      <c r="BC183" s="108">
        <v>0</v>
      </c>
      <c r="BD183" s="64">
        <f t="shared" si="1704"/>
        <v>0</v>
      </c>
      <c r="BE183" s="63"/>
      <c r="BF183" s="108"/>
      <c r="BG183" s="64"/>
      <c r="BH183" s="63">
        <v>0</v>
      </c>
      <c r="BI183" s="108">
        <v>0</v>
      </c>
      <c r="BJ183" s="64">
        <f t="shared" si="1705"/>
        <v>0</v>
      </c>
      <c r="BK183" s="107">
        <v>12.02333</v>
      </c>
      <c r="BL183" s="108">
        <v>278.57799999999997</v>
      </c>
      <c r="BM183" s="64">
        <f t="shared" si="1706"/>
        <v>23169.787404986804</v>
      </c>
      <c r="BN183" s="63">
        <v>0</v>
      </c>
      <c r="BO183" s="108">
        <v>0</v>
      </c>
      <c r="BP183" s="64">
        <f t="shared" si="1707"/>
        <v>0</v>
      </c>
      <c r="BQ183" s="63"/>
      <c r="BR183" s="108"/>
      <c r="BS183" s="64"/>
      <c r="BT183" s="63">
        <v>0</v>
      </c>
      <c r="BU183" s="108">
        <v>0</v>
      </c>
      <c r="BV183" s="64">
        <f t="shared" si="1708"/>
        <v>0</v>
      </c>
      <c r="BW183" s="63">
        <v>0</v>
      </c>
      <c r="BX183" s="108">
        <v>0</v>
      </c>
      <c r="BY183" s="64">
        <f t="shared" si="1709"/>
        <v>0</v>
      </c>
      <c r="BZ183" s="107"/>
      <c r="CA183" s="108"/>
      <c r="CB183" s="64"/>
      <c r="CC183" s="107">
        <v>7.1895600000000002</v>
      </c>
      <c r="CD183" s="108">
        <v>357.28100000000001</v>
      </c>
      <c r="CE183" s="64">
        <f t="shared" si="1710"/>
        <v>49694.418017236101</v>
      </c>
      <c r="CF183" s="63">
        <v>0</v>
      </c>
      <c r="CG183" s="108">
        <v>0</v>
      </c>
      <c r="CH183" s="64">
        <f t="shared" si="1711"/>
        <v>0</v>
      </c>
      <c r="CI183" s="63">
        <v>0</v>
      </c>
      <c r="CJ183" s="108">
        <v>0</v>
      </c>
      <c r="CK183" s="64">
        <f t="shared" si="1712"/>
        <v>0</v>
      </c>
      <c r="CL183" s="63">
        <v>0</v>
      </c>
      <c r="CM183" s="108">
        <v>0</v>
      </c>
      <c r="CN183" s="64">
        <f t="shared" si="1713"/>
        <v>0</v>
      </c>
      <c r="CO183" s="63">
        <v>0</v>
      </c>
      <c r="CP183" s="108">
        <v>0</v>
      </c>
      <c r="CQ183" s="64">
        <f t="shared" si="1714"/>
        <v>0</v>
      </c>
      <c r="CR183" s="63">
        <v>0</v>
      </c>
      <c r="CS183" s="108">
        <v>0</v>
      </c>
      <c r="CT183" s="64">
        <f t="shared" si="1715"/>
        <v>0</v>
      </c>
      <c r="CU183" s="63">
        <v>0</v>
      </c>
      <c r="CV183" s="108">
        <v>0</v>
      </c>
      <c r="CW183" s="64">
        <f t="shared" si="1716"/>
        <v>0</v>
      </c>
      <c r="CX183" s="107">
        <v>0.39279000000000003</v>
      </c>
      <c r="CY183" s="108">
        <v>34.752000000000002</v>
      </c>
      <c r="CZ183" s="64">
        <f t="shared" si="1717"/>
        <v>88474.757504009773</v>
      </c>
      <c r="DA183" s="63">
        <v>0</v>
      </c>
      <c r="DB183" s="108">
        <v>0</v>
      </c>
      <c r="DC183" s="64">
        <f t="shared" si="1718"/>
        <v>0</v>
      </c>
      <c r="DD183" s="63">
        <v>0</v>
      </c>
      <c r="DE183" s="108">
        <v>0</v>
      </c>
      <c r="DF183" s="64">
        <f t="shared" si="1719"/>
        <v>0</v>
      </c>
      <c r="DG183" s="63">
        <v>0</v>
      </c>
      <c r="DH183" s="108">
        <v>0</v>
      </c>
      <c r="DI183" s="64">
        <f t="shared" si="1720"/>
        <v>0</v>
      </c>
      <c r="DJ183" s="63">
        <v>0</v>
      </c>
      <c r="DK183" s="108">
        <v>0</v>
      </c>
      <c r="DL183" s="64">
        <f t="shared" si="1721"/>
        <v>0</v>
      </c>
      <c r="DM183" s="63">
        <v>0</v>
      </c>
      <c r="DN183" s="108">
        <v>0</v>
      </c>
      <c r="DO183" s="64">
        <f t="shared" si="1722"/>
        <v>0</v>
      </c>
      <c r="DP183" s="63">
        <v>0</v>
      </c>
      <c r="DQ183" s="108">
        <v>0</v>
      </c>
      <c r="DR183" s="64">
        <f t="shared" si="1723"/>
        <v>0</v>
      </c>
      <c r="DS183" s="63">
        <v>0</v>
      </c>
      <c r="DT183" s="108">
        <v>0</v>
      </c>
      <c r="DU183" s="64">
        <f t="shared" si="1724"/>
        <v>0</v>
      </c>
      <c r="DV183" s="63">
        <v>0</v>
      </c>
      <c r="DW183" s="108">
        <v>0</v>
      </c>
      <c r="DX183" s="64">
        <f t="shared" si="1725"/>
        <v>0</v>
      </c>
      <c r="DY183" s="63">
        <v>0</v>
      </c>
      <c r="DZ183" s="108">
        <v>0</v>
      </c>
      <c r="EA183" s="64">
        <f t="shared" si="1726"/>
        <v>0</v>
      </c>
      <c r="EB183" s="63">
        <v>0</v>
      </c>
      <c r="EC183" s="108">
        <v>0</v>
      </c>
      <c r="ED183" s="64">
        <f t="shared" si="1727"/>
        <v>0</v>
      </c>
      <c r="EE183" s="63">
        <v>0</v>
      </c>
      <c r="EF183" s="108">
        <v>0</v>
      </c>
      <c r="EG183" s="64">
        <f t="shared" si="1728"/>
        <v>0</v>
      </c>
      <c r="EH183" s="63">
        <v>0</v>
      </c>
      <c r="EI183" s="108">
        <v>0</v>
      </c>
      <c r="EJ183" s="64">
        <f t="shared" si="1729"/>
        <v>0</v>
      </c>
      <c r="EK183" s="63">
        <v>0</v>
      </c>
      <c r="EL183" s="108">
        <v>0</v>
      </c>
      <c r="EM183" s="64">
        <f t="shared" si="1730"/>
        <v>0</v>
      </c>
      <c r="EN183" s="63">
        <v>0</v>
      </c>
      <c r="EO183" s="108">
        <v>0</v>
      </c>
      <c r="EP183" s="64">
        <f t="shared" si="1731"/>
        <v>0</v>
      </c>
      <c r="EQ183" s="63">
        <v>0</v>
      </c>
      <c r="ER183" s="108">
        <v>0</v>
      </c>
      <c r="ES183" s="64">
        <f t="shared" si="1732"/>
        <v>0</v>
      </c>
      <c r="ET183" s="107">
        <v>1.354E-2</v>
      </c>
      <c r="EU183" s="108">
        <v>1.206</v>
      </c>
      <c r="EV183" s="64">
        <f t="shared" si="1733"/>
        <v>89069.423929098964</v>
      </c>
      <c r="EW183" s="63">
        <v>0</v>
      </c>
      <c r="EX183" s="108">
        <v>0</v>
      </c>
      <c r="EY183" s="64">
        <f t="shared" si="1734"/>
        <v>0</v>
      </c>
      <c r="EZ183" s="63"/>
      <c r="FA183" s="108"/>
      <c r="FB183" s="64"/>
      <c r="FC183" s="63">
        <v>0</v>
      </c>
      <c r="FD183" s="108">
        <v>0</v>
      </c>
      <c r="FE183" s="64">
        <f t="shared" si="1735"/>
        <v>0</v>
      </c>
      <c r="FF183" s="63">
        <v>0</v>
      </c>
      <c r="FG183" s="108">
        <v>0</v>
      </c>
      <c r="FH183" s="64">
        <f t="shared" si="1736"/>
        <v>0</v>
      </c>
      <c r="FI183" s="63">
        <v>0</v>
      </c>
      <c r="FJ183" s="108">
        <v>0</v>
      </c>
      <c r="FK183" s="64">
        <f t="shared" si="1737"/>
        <v>0</v>
      </c>
      <c r="FL183" s="107">
        <v>0.214</v>
      </c>
      <c r="FM183" s="108">
        <v>9.1850000000000005</v>
      </c>
      <c r="FN183" s="64">
        <f t="shared" si="1738"/>
        <v>42920.560747663556</v>
      </c>
      <c r="FO183" s="63">
        <v>0</v>
      </c>
      <c r="FP183" s="108">
        <v>0</v>
      </c>
      <c r="FQ183" s="64">
        <f t="shared" si="1739"/>
        <v>0</v>
      </c>
      <c r="FR183" s="63">
        <v>0</v>
      </c>
      <c r="FS183" s="108">
        <v>0</v>
      </c>
      <c r="FT183" s="64">
        <f t="shared" si="1740"/>
        <v>0</v>
      </c>
      <c r="FU183" s="107">
        <v>4.3102600000000004</v>
      </c>
      <c r="FV183" s="108">
        <v>202.411</v>
      </c>
      <c r="FW183" s="64">
        <f t="shared" si="1741"/>
        <v>46960.276178235181</v>
      </c>
      <c r="FX183" s="107">
        <v>24.95853</v>
      </c>
      <c r="FY183" s="108">
        <v>1375.2439999999999</v>
      </c>
      <c r="FZ183" s="64">
        <f t="shared" si="1742"/>
        <v>55101.16180720579</v>
      </c>
      <c r="GA183" s="63">
        <v>0</v>
      </c>
      <c r="GB183" s="108">
        <v>0</v>
      </c>
      <c r="GC183" s="64">
        <f t="shared" si="1743"/>
        <v>0</v>
      </c>
      <c r="GD183" s="63">
        <v>0</v>
      </c>
      <c r="GE183" s="108">
        <v>0</v>
      </c>
      <c r="GF183" s="64">
        <f t="shared" si="1744"/>
        <v>0</v>
      </c>
      <c r="GG183" s="63">
        <v>0</v>
      </c>
      <c r="GH183" s="108">
        <v>0</v>
      </c>
      <c r="GI183" s="64">
        <f t="shared" si="1745"/>
        <v>0</v>
      </c>
      <c r="GJ183" s="63">
        <v>0</v>
      </c>
      <c r="GK183" s="108">
        <v>0</v>
      </c>
      <c r="GL183" s="64">
        <f t="shared" si="1746"/>
        <v>0</v>
      </c>
      <c r="GM183" s="63">
        <v>0</v>
      </c>
      <c r="GN183" s="108">
        <v>0</v>
      </c>
      <c r="GO183" s="64">
        <f t="shared" si="1747"/>
        <v>0</v>
      </c>
      <c r="GP183" s="63">
        <v>0</v>
      </c>
      <c r="GQ183" s="108">
        <v>0</v>
      </c>
      <c r="GR183" s="64">
        <f t="shared" si="1748"/>
        <v>0</v>
      </c>
      <c r="GS183" s="63">
        <v>0</v>
      </c>
      <c r="GT183" s="108">
        <v>0</v>
      </c>
      <c r="GU183" s="64">
        <f t="shared" si="1749"/>
        <v>0</v>
      </c>
      <c r="GV183" s="63">
        <v>0</v>
      </c>
      <c r="GW183" s="108">
        <v>0</v>
      </c>
      <c r="GX183" s="64">
        <f t="shared" si="1750"/>
        <v>0</v>
      </c>
      <c r="GY183" s="63">
        <v>0</v>
      </c>
      <c r="GZ183" s="108">
        <v>0</v>
      </c>
      <c r="HA183" s="64">
        <f t="shared" si="1751"/>
        <v>0</v>
      </c>
      <c r="HB183" s="63">
        <v>0</v>
      </c>
      <c r="HC183" s="108">
        <v>0</v>
      </c>
      <c r="HD183" s="64">
        <f t="shared" si="1752"/>
        <v>0</v>
      </c>
      <c r="HE183" s="63">
        <v>0</v>
      </c>
      <c r="HF183" s="108">
        <v>0</v>
      </c>
      <c r="HG183" s="64">
        <f t="shared" si="1753"/>
        <v>0</v>
      </c>
      <c r="HH183" s="63">
        <v>0</v>
      </c>
      <c r="HI183" s="108">
        <v>0</v>
      </c>
      <c r="HJ183" s="64">
        <f t="shared" si="1754"/>
        <v>0</v>
      </c>
      <c r="HK183" s="63">
        <v>0</v>
      </c>
      <c r="HL183" s="108">
        <v>0</v>
      </c>
      <c r="HM183" s="64">
        <f t="shared" si="1755"/>
        <v>0</v>
      </c>
      <c r="HN183" s="63">
        <v>0</v>
      </c>
      <c r="HO183" s="108">
        <v>0</v>
      </c>
      <c r="HP183" s="64">
        <f t="shared" si="1756"/>
        <v>0</v>
      </c>
      <c r="HQ183" s="107">
        <v>0.69301999999999997</v>
      </c>
      <c r="HR183" s="108">
        <v>31.673999999999999</v>
      </c>
      <c r="HS183" s="64">
        <f t="shared" si="1757"/>
        <v>45704.308677960238</v>
      </c>
      <c r="HT183" s="63">
        <v>0</v>
      </c>
      <c r="HU183" s="108">
        <v>0</v>
      </c>
      <c r="HV183" s="64">
        <f t="shared" si="1758"/>
        <v>0</v>
      </c>
      <c r="HW183" s="63">
        <v>0</v>
      </c>
      <c r="HX183" s="108">
        <v>0</v>
      </c>
      <c r="HY183" s="64">
        <f t="shared" si="1759"/>
        <v>0</v>
      </c>
      <c r="HZ183" s="63">
        <v>0</v>
      </c>
      <c r="IA183" s="108">
        <v>0</v>
      </c>
      <c r="IB183" s="64">
        <f t="shared" si="1760"/>
        <v>0</v>
      </c>
      <c r="IC183" s="107">
        <v>43.636000000000003</v>
      </c>
      <c r="ID183" s="108">
        <v>777.6</v>
      </c>
      <c r="IE183" s="64">
        <f t="shared" si="1761"/>
        <v>17820.148501237509</v>
      </c>
      <c r="IF183" s="63">
        <v>0</v>
      </c>
      <c r="IG183" s="108">
        <v>0</v>
      </c>
      <c r="IH183" s="64">
        <f t="shared" si="1762"/>
        <v>0</v>
      </c>
      <c r="II183" s="63">
        <v>0</v>
      </c>
      <c r="IJ183" s="108">
        <v>0</v>
      </c>
      <c r="IK183" s="64">
        <f t="shared" si="1763"/>
        <v>0</v>
      </c>
      <c r="IL183" s="63">
        <v>0</v>
      </c>
      <c r="IM183" s="108">
        <v>0</v>
      </c>
      <c r="IN183" s="64">
        <f t="shared" si="1764"/>
        <v>0</v>
      </c>
      <c r="IO183" s="63">
        <v>0</v>
      </c>
      <c r="IP183" s="108">
        <v>0</v>
      </c>
      <c r="IQ183" s="64">
        <f t="shared" si="1765"/>
        <v>0</v>
      </c>
      <c r="IR183" s="63">
        <v>0</v>
      </c>
      <c r="IS183" s="108">
        <v>0</v>
      </c>
      <c r="IT183" s="64">
        <f t="shared" si="1766"/>
        <v>0</v>
      </c>
      <c r="IU183" s="63">
        <v>0</v>
      </c>
      <c r="IV183" s="108">
        <v>0</v>
      </c>
      <c r="IW183" s="64">
        <f t="shared" si="1767"/>
        <v>0</v>
      </c>
      <c r="IX183" s="63">
        <v>0</v>
      </c>
      <c r="IY183" s="108">
        <v>0</v>
      </c>
      <c r="IZ183" s="64">
        <f t="shared" si="1768"/>
        <v>0</v>
      </c>
      <c r="JA183" s="63">
        <v>0</v>
      </c>
      <c r="JB183" s="108">
        <v>0</v>
      </c>
      <c r="JC183" s="64">
        <f t="shared" si="1769"/>
        <v>0</v>
      </c>
      <c r="JD183" s="63">
        <v>0</v>
      </c>
      <c r="JE183" s="108">
        <v>0</v>
      </c>
      <c r="JF183" s="64">
        <f t="shared" si="1770"/>
        <v>0</v>
      </c>
      <c r="JG183" s="63">
        <v>0</v>
      </c>
      <c r="JH183" s="108">
        <v>0</v>
      </c>
      <c r="JI183" s="64">
        <f t="shared" si="1771"/>
        <v>0</v>
      </c>
      <c r="JJ183" s="63">
        <v>0</v>
      </c>
      <c r="JK183" s="108">
        <v>0</v>
      </c>
      <c r="JL183" s="64">
        <f t="shared" si="1772"/>
        <v>0</v>
      </c>
      <c r="JM183" s="107">
        <v>71.953159999999997</v>
      </c>
      <c r="JN183" s="108">
        <v>3353.326</v>
      </c>
      <c r="JO183" s="64">
        <f t="shared" si="1773"/>
        <v>46604.290902581626</v>
      </c>
      <c r="JP183" s="63">
        <v>0</v>
      </c>
      <c r="JQ183" s="108">
        <v>0</v>
      </c>
      <c r="JR183" s="64">
        <f t="shared" si="1774"/>
        <v>0</v>
      </c>
      <c r="JS183" s="63">
        <v>0</v>
      </c>
      <c r="JT183" s="108">
        <v>0</v>
      </c>
      <c r="JU183" s="64">
        <f t="shared" si="1775"/>
        <v>0</v>
      </c>
      <c r="JV183" s="63">
        <v>0</v>
      </c>
      <c r="JW183" s="108">
        <v>0</v>
      </c>
      <c r="JX183" s="64">
        <f t="shared" si="1776"/>
        <v>0</v>
      </c>
      <c r="JY183" s="63">
        <v>0</v>
      </c>
      <c r="JZ183" s="108">
        <v>0</v>
      </c>
      <c r="KA183" s="64">
        <f t="shared" si="1777"/>
        <v>0</v>
      </c>
      <c r="KB183" s="107">
        <v>1.1784300000000001</v>
      </c>
      <c r="KC183" s="108">
        <v>22.474</v>
      </c>
      <c r="KD183" s="64">
        <f t="shared" si="1778"/>
        <v>19071.137021291041</v>
      </c>
      <c r="KE183" s="107">
        <v>4.4999999999999997E-3</v>
      </c>
      <c r="KF183" s="108">
        <v>0.33500000000000002</v>
      </c>
      <c r="KG183" s="64">
        <f t="shared" si="1779"/>
        <v>74444.444444444453</v>
      </c>
      <c r="KH183" s="11">
        <f t="shared" si="1780"/>
        <v>169.49459999999999</v>
      </c>
      <c r="KI183" s="21">
        <f t="shared" si="1781"/>
        <v>6600.7609999999995</v>
      </c>
    </row>
    <row r="184" spans="1:295" x14ac:dyDescent="0.3">
      <c r="A184" s="57">
        <v>2022</v>
      </c>
      <c r="B184" s="58" t="s">
        <v>14</v>
      </c>
      <c r="C184" s="63">
        <v>0</v>
      </c>
      <c r="D184" s="108">
        <v>0</v>
      </c>
      <c r="E184" s="64">
        <f t="shared" si="1783"/>
        <v>0</v>
      </c>
      <c r="F184" s="107">
        <v>0.51600000000000001</v>
      </c>
      <c r="G184" s="108">
        <v>28.155000000000001</v>
      </c>
      <c r="H184" s="64">
        <f t="shared" si="1689"/>
        <v>54563.953488372092</v>
      </c>
      <c r="I184" s="63">
        <v>0</v>
      </c>
      <c r="J184" s="108">
        <v>0</v>
      </c>
      <c r="K184" s="64">
        <f t="shared" si="1690"/>
        <v>0</v>
      </c>
      <c r="L184" s="63">
        <v>0</v>
      </c>
      <c r="M184" s="108">
        <v>0</v>
      </c>
      <c r="N184" s="64">
        <f t="shared" si="1691"/>
        <v>0</v>
      </c>
      <c r="O184" s="63">
        <v>0</v>
      </c>
      <c r="P184" s="108">
        <v>0</v>
      </c>
      <c r="Q184" s="64">
        <f t="shared" si="1692"/>
        <v>0</v>
      </c>
      <c r="R184" s="63"/>
      <c r="S184" s="108"/>
      <c r="T184" s="64"/>
      <c r="U184" s="63">
        <v>0</v>
      </c>
      <c r="V184" s="108">
        <v>0</v>
      </c>
      <c r="W184" s="64">
        <f t="shared" si="1693"/>
        <v>0</v>
      </c>
      <c r="X184" s="63">
        <v>0</v>
      </c>
      <c r="Y184" s="108">
        <v>0</v>
      </c>
      <c r="Z184" s="64">
        <f t="shared" si="1694"/>
        <v>0</v>
      </c>
      <c r="AA184" s="107">
        <v>1.2442500000000001</v>
      </c>
      <c r="AB184" s="108">
        <v>37.948999999999998</v>
      </c>
      <c r="AC184" s="64">
        <f t="shared" si="1695"/>
        <v>30499.497689371103</v>
      </c>
      <c r="AD184" s="63">
        <v>0</v>
      </c>
      <c r="AE184" s="108">
        <v>0</v>
      </c>
      <c r="AF184" s="64">
        <f t="shared" si="1696"/>
        <v>0</v>
      </c>
      <c r="AG184" s="63">
        <v>0</v>
      </c>
      <c r="AH184" s="108">
        <v>0</v>
      </c>
      <c r="AI184" s="64">
        <f t="shared" si="1697"/>
        <v>0</v>
      </c>
      <c r="AJ184" s="63">
        <v>0</v>
      </c>
      <c r="AK184" s="108">
        <v>0</v>
      </c>
      <c r="AL184" s="64">
        <f t="shared" si="1698"/>
        <v>0</v>
      </c>
      <c r="AM184" s="63">
        <v>0</v>
      </c>
      <c r="AN184" s="108">
        <v>0</v>
      </c>
      <c r="AO184" s="64">
        <f t="shared" si="1699"/>
        <v>0</v>
      </c>
      <c r="AP184" s="63">
        <v>0</v>
      </c>
      <c r="AQ184" s="108">
        <v>0</v>
      </c>
      <c r="AR184" s="64">
        <f t="shared" si="1700"/>
        <v>0</v>
      </c>
      <c r="AS184" s="63">
        <v>0</v>
      </c>
      <c r="AT184" s="108">
        <v>0</v>
      </c>
      <c r="AU184" s="64">
        <f t="shared" si="1701"/>
        <v>0</v>
      </c>
      <c r="AV184" s="63">
        <v>0</v>
      </c>
      <c r="AW184" s="108">
        <v>0</v>
      </c>
      <c r="AX184" s="64">
        <f t="shared" si="1702"/>
        <v>0</v>
      </c>
      <c r="AY184" s="63">
        <v>0</v>
      </c>
      <c r="AZ184" s="108">
        <v>0</v>
      </c>
      <c r="BA184" s="64">
        <f t="shared" si="1703"/>
        <v>0</v>
      </c>
      <c r="BB184" s="63">
        <v>0</v>
      </c>
      <c r="BC184" s="108">
        <v>0</v>
      </c>
      <c r="BD184" s="64">
        <f t="shared" si="1704"/>
        <v>0</v>
      </c>
      <c r="BE184" s="63"/>
      <c r="BF184" s="108"/>
      <c r="BG184" s="64"/>
      <c r="BH184" s="63">
        <v>0</v>
      </c>
      <c r="BI184" s="108">
        <v>0</v>
      </c>
      <c r="BJ184" s="64">
        <f t="shared" si="1705"/>
        <v>0</v>
      </c>
      <c r="BK184" s="107">
        <v>0.13225999999999999</v>
      </c>
      <c r="BL184" s="108">
        <v>5.8049999999999997</v>
      </c>
      <c r="BM184" s="64">
        <f t="shared" si="1706"/>
        <v>43890.821109934979</v>
      </c>
      <c r="BN184" s="63">
        <v>0</v>
      </c>
      <c r="BO184" s="108">
        <v>0</v>
      </c>
      <c r="BP184" s="64">
        <f t="shared" si="1707"/>
        <v>0</v>
      </c>
      <c r="BQ184" s="63"/>
      <c r="BR184" s="108"/>
      <c r="BS184" s="64"/>
      <c r="BT184" s="63">
        <v>0</v>
      </c>
      <c r="BU184" s="108">
        <v>0</v>
      </c>
      <c r="BV184" s="64">
        <f t="shared" si="1708"/>
        <v>0</v>
      </c>
      <c r="BW184" s="63">
        <v>0</v>
      </c>
      <c r="BX184" s="108">
        <v>0</v>
      </c>
      <c r="BY184" s="64">
        <f t="shared" si="1709"/>
        <v>0</v>
      </c>
      <c r="BZ184" s="107"/>
      <c r="CA184" s="108"/>
      <c r="CB184" s="64"/>
      <c r="CC184" s="107">
        <v>2.7094499999999999</v>
      </c>
      <c r="CD184" s="108">
        <v>65.637</v>
      </c>
      <c r="CE184" s="64">
        <f t="shared" si="1710"/>
        <v>24225.211758844049</v>
      </c>
      <c r="CF184" s="63">
        <v>0</v>
      </c>
      <c r="CG184" s="108">
        <v>0</v>
      </c>
      <c r="CH184" s="64">
        <f t="shared" si="1711"/>
        <v>0</v>
      </c>
      <c r="CI184" s="63">
        <v>0</v>
      </c>
      <c r="CJ184" s="108">
        <v>0</v>
      </c>
      <c r="CK184" s="64">
        <f t="shared" si="1712"/>
        <v>0</v>
      </c>
      <c r="CL184" s="63">
        <v>0</v>
      </c>
      <c r="CM184" s="108">
        <v>0</v>
      </c>
      <c r="CN184" s="64">
        <f t="shared" si="1713"/>
        <v>0</v>
      </c>
      <c r="CO184" s="107">
        <v>0.22700000000000001</v>
      </c>
      <c r="CP184" s="108">
        <v>0.72799999999999998</v>
      </c>
      <c r="CQ184" s="64">
        <f t="shared" si="1714"/>
        <v>3207.0484581497794</v>
      </c>
      <c r="CR184" s="63">
        <v>0</v>
      </c>
      <c r="CS184" s="108">
        <v>0</v>
      </c>
      <c r="CT184" s="64">
        <f t="shared" si="1715"/>
        <v>0</v>
      </c>
      <c r="CU184" s="63">
        <v>0</v>
      </c>
      <c r="CV184" s="108">
        <v>0</v>
      </c>
      <c r="CW184" s="64">
        <f t="shared" si="1716"/>
        <v>0</v>
      </c>
      <c r="CX184" s="63">
        <v>0</v>
      </c>
      <c r="CY184" s="108">
        <v>0</v>
      </c>
      <c r="CZ184" s="64">
        <f t="shared" si="1717"/>
        <v>0</v>
      </c>
      <c r="DA184" s="63">
        <v>0</v>
      </c>
      <c r="DB184" s="108">
        <v>0</v>
      </c>
      <c r="DC184" s="64">
        <f t="shared" si="1718"/>
        <v>0</v>
      </c>
      <c r="DD184" s="63">
        <v>0</v>
      </c>
      <c r="DE184" s="108">
        <v>0</v>
      </c>
      <c r="DF184" s="64">
        <f t="shared" si="1719"/>
        <v>0</v>
      </c>
      <c r="DG184" s="63">
        <v>0</v>
      </c>
      <c r="DH184" s="108">
        <v>0</v>
      </c>
      <c r="DI184" s="64">
        <f t="shared" si="1720"/>
        <v>0</v>
      </c>
      <c r="DJ184" s="63">
        <v>0</v>
      </c>
      <c r="DK184" s="108">
        <v>0</v>
      </c>
      <c r="DL184" s="64">
        <f t="shared" si="1721"/>
        <v>0</v>
      </c>
      <c r="DM184" s="63">
        <v>0</v>
      </c>
      <c r="DN184" s="108">
        <v>0</v>
      </c>
      <c r="DO184" s="64">
        <f t="shared" si="1722"/>
        <v>0</v>
      </c>
      <c r="DP184" s="63">
        <v>0</v>
      </c>
      <c r="DQ184" s="108">
        <v>0</v>
      </c>
      <c r="DR184" s="64">
        <f t="shared" si="1723"/>
        <v>0</v>
      </c>
      <c r="DS184" s="63">
        <v>0</v>
      </c>
      <c r="DT184" s="108">
        <v>0</v>
      </c>
      <c r="DU184" s="64">
        <f t="shared" si="1724"/>
        <v>0</v>
      </c>
      <c r="DV184" s="63">
        <v>0</v>
      </c>
      <c r="DW184" s="108">
        <v>0</v>
      </c>
      <c r="DX184" s="64">
        <f t="shared" si="1725"/>
        <v>0</v>
      </c>
      <c r="DY184" s="63">
        <v>0</v>
      </c>
      <c r="DZ184" s="108">
        <v>0</v>
      </c>
      <c r="EA184" s="64">
        <f t="shared" si="1726"/>
        <v>0</v>
      </c>
      <c r="EB184" s="63">
        <v>0</v>
      </c>
      <c r="EC184" s="108">
        <v>0</v>
      </c>
      <c r="ED184" s="64">
        <f t="shared" si="1727"/>
        <v>0</v>
      </c>
      <c r="EE184" s="63">
        <v>0</v>
      </c>
      <c r="EF184" s="108">
        <v>0</v>
      </c>
      <c r="EG184" s="64">
        <f t="shared" si="1728"/>
        <v>0</v>
      </c>
      <c r="EH184" s="63">
        <v>0</v>
      </c>
      <c r="EI184" s="108">
        <v>0</v>
      </c>
      <c r="EJ184" s="64">
        <f t="shared" si="1729"/>
        <v>0</v>
      </c>
      <c r="EK184" s="63">
        <v>0</v>
      </c>
      <c r="EL184" s="108">
        <v>0</v>
      </c>
      <c r="EM184" s="64">
        <f t="shared" si="1730"/>
        <v>0</v>
      </c>
      <c r="EN184" s="63">
        <v>0</v>
      </c>
      <c r="EO184" s="108">
        <v>0</v>
      </c>
      <c r="EP184" s="64">
        <f t="shared" si="1731"/>
        <v>0</v>
      </c>
      <c r="EQ184" s="63">
        <v>0</v>
      </c>
      <c r="ER184" s="108">
        <v>0</v>
      </c>
      <c r="ES184" s="64">
        <f t="shared" si="1732"/>
        <v>0</v>
      </c>
      <c r="ET184" s="107">
        <v>9.4217999999999993</v>
      </c>
      <c r="EU184" s="108">
        <v>430.89400000000001</v>
      </c>
      <c r="EV184" s="64">
        <f t="shared" si="1733"/>
        <v>45733.723916873634</v>
      </c>
      <c r="EW184" s="63">
        <v>0</v>
      </c>
      <c r="EX184" s="108">
        <v>0</v>
      </c>
      <c r="EY184" s="64">
        <f t="shared" si="1734"/>
        <v>0</v>
      </c>
      <c r="EZ184" s="63"/>
      <c r="FA184" s="108"/>
      <c r="FB184" s="64"/>
      <c r="FC184" s="63">
        <v>0</v>
      </c>
      <c r="FD184" s="108">
        <v>0</v>
      </c>
      <c r="FE184" s="64">
        <f t="shared" si="1735"/>
        <v>0</v>
      </c>
      <c r="FF184" s="107">
        <v>1.9E-2</v>
      </c>
      <c r="FG184" s="108">
        <v>0.53900000000000003</v>
      </c>
      <c r="FH184" s="64">
        <f t="shared" si="1736"/>
        <v>28368.421052631584</v>
      </c>
      <c r="FI184" s="63">
        <v>0</v>
      </c>
      <c r="FJ184" s="108">
        <v>0</v>
      </c>
      <c r="FK184" s="64">
        <f t="shared" si="1737"/>
        <v>0</v>
      </c>
      <c r="FL184" s="63">
        <v>0</v>
      </c>
      <c r="FM184" s="108">
        <v>0</v>
      </c>
      <c r="FN184" s="64">
        <f t="shared" si="1738"/>
        <v>0</v>
      </c>
      <c r="FO184" s="63">
        <v>0</v>
      </c>
      <c r="FP184" s="108">
        <v>0</v>
      </c>
      <c r="FQ184" s="64">
        <f t="shared" si="1739"/>
        <v>0</v>
      </c>
      <c r="FR184" s="107">
        <v>0.22800000000000001</v>
      </c>
      <c r="FS184" s="108">
        <v>11.599</v>
      </c>
      <c r="FT184" s="64">
        <f t="shared" si="1740"/>
        <v>50872.807017543855</v>
      </c>
      <c r="FU184" s="107">
        <v>9.4799999999999995E-2</v>
      </c>
      <c r="FV184" s="108">
        <v>7.7110000000000003</v>
      </c>
      <c r="FW184" s="64">
        <f t="shared" si="1741"/>
        <v>81339.662447257389</v>
      </c>
      <c r="FX184" s="107">
        <v>26.863259999999997</v>
      </c>
      <c r="FY184" s="108">
        <v>914.09400000000005</v>
      </c>
      <c r="FZ184" s="64">
        <f t="shared" si="1742"/>
        <v>34027.664550021116</v>
      </c>
      <c r="GA184" s="63">
        <v>0</v>
      </c>
      <c r="GB184" s="108">
        <v>0</v>
      </c>
      <c r="GC184" s="64">
        <f t="shared" si="1743"/>
        <v>0</v>
      </c>
      <c r="GD184" s="63">
        <v>0</v>
      </c>
      <c r="GE184" s="108">
        <v>0</v>
      </c>
      <c r="GF184" s="64">
        <f t="shared" si="1744"/>
        <v>0</v>
      </c>
      <c r="GG184" s="63">
        <v>0</v>
      </c>
      <c r="GH184" s="108">
        <v>0</v>
      </c>
      <c r="GI184" s="64">
        <f t="shared" si="1745"/>
        <v>0</v>
      </c>
      <c r="GJ184" s="63">
        <v>0</v>
      </c>
      <c r="GK184" s="108">
        <v>0</v>
      </c>
      <c r="GL184" s="64">
        <f t="shared" si="1746"/>
        <v>0</v>
      </c>
      <c r="GM184" s="63">
        <v>0</v>
      </c>
      <c r="GN184" s="108">
        <v>0</v>
      </c>
      <c r="GO184" s="64">
        <f t="shared" si="1747"/>
        <v>0</v>
      </c>
      <c r="GP184" s="63">
        <v>0</v>
      </c>
      <c r="GQ184" s="108">
        <v>0</v>
      </c>
      <c r="GR184" s="64">
        <f t="shared" si="1748"/>
        <v>0</v>
      </c>
      <c r="GS184" s="63">
        <v>0</v>
      </c>
      <c r="GT184" s="108">
        <v>0</v>
      </c>
      <c r="GU184" s="64">
        <f t="shared" si="1749"/>
        <v>0</v>
      </c>
      <c r="GV184" s="63">
        <v>0</v>
      </c>
      <c r="GW184" s="108">
        <v>0</v>
      </c>
      <c r="GX184" s="64">
        <f t="shared" si="1750"/>
        <v>0</v>
      </c>
      <c r="GY184" s="63">
        <v>0</v>
      </c>
      <c r="GZ184" s="108">
        <v>0</v>
      </c>
      <c r="HA184" s="64">
        <f t="shared" si="1751"/>
        <v>0</v>
      </c>
      <c r="HB184" s="63">
        <v>0</v>
      </c>
      <c r="HC184" s="108">
        <v>0</v>
      </c>
      <c r="HD184" s="64">
        <f t="shared" si="1752"/>
        <v>0</v>
      </c>
      <c r="HE184" s="63">
        <v>0</v>
      </c>
      <c r="HF184" s="108">
        <v>0</v>
      </c>
      <c r="HG184" s="64">
        <f t="shared" si="1753"/>
        <v>0</v>
      </c>
      <c r="HH184" s="63">
        <v>0</v>
      </c>
      <c r="HI184" s="108">
        <v>0</v>
      </c>
      <c r="HJ184" s="64">
        <f t="shared" si="1754"/>
        <v>0</v>
      </c>
      <c r="HK184" s="63">
        <v>0</v>
      </c>
      <c r="HL184" s="108">
        <v>0</v>
      </c>
      <c r="HM184" s="64">
        <f t="shared" si="1755"/>
        <v>0</v>
      </c>
      <c r="HN184" s="63">
        <v>0</v>
      </c>
      <c r="HO184" s="108">
        <v>0</v>
      </c>
      <c r="HP184" s="64">
        <f t="shared" si="1756"/>
        <v>0</v>
      </c>
      <c r="HQ184" s="107">
        <v>1.4175499999999999</v>
      </c>
      <c r="HR184" s="108">
        <v>61.042999999999999</v>
      </c>
      <c r="HS184" s="64">
        <f t="shared" si="1757"/>
        <v>43062.325843885585</v>
      </c>
      <c r="HT184" s="63">
        <v>0</v>
      </c>
      <c r="HU184" s="108">
        <v>0</v>
      </c>
      <c r="HV184" s="64">
        <f t="shared" si="1758"/>
        <v>0</v>
      </c>
      <c r="HW184" s="63">
        <v>0</v>
      </c>
      <c r="HX184" s="108">
        <v>0</v>
      </c>
      <c r="HY184" s="64">
        <f t="shared" si="1759"/>
        <v>0</v>
      </c>
      <c r="HZ184" s="63">
        <v>0</v>
      </c>
      <c r="IA184" s="108">
        <v>0</v>
      </c>
      <c r="IB184" s="64">
        <f t="shared" si="1760"/>
        <v>0</v>
      </c>
      <c r="IC184" s="63">
        <v>0</v>
      </c>
      <c r="ID184" s="108">
        <v>0</v>
      </c>
      <c r="IE184" s="64">
        <f t="shared" si="1761"/>
        <v>0</v>
      </c>
      <c r="IF184" s="63">
        <v>0</v>
      </c>
      <c r="IG184" s="108">
        <v>0</v>
      </c>
      <c r="IH184" s="64">
        <f t="shared" si="1762"/>
        <v>0</v>
      </c>
      <c r="II184" s="63">
        <v>0</v>
      </c>
      <c r="IJ184" s="108">
        <v>0</v>
      </c>
      <c r="IK184" s="64">
        <f t="shared" si="1763"/>
        <v>0</v>
      </c>
      <c r="IL184" s="63">
        <v>0</v>
      </c>
      <c r="IM184" s="108">
        <v>0</v>
      </c>
      <c r="IN184" s="64">
        <f t="shared" si="1764"/>
        <v>0</v>
      </c>
      <c r="IO184" s="63">
        <v>0</v>
      </c>
      <c r="IP184" s="108">
        <v>0</v>
      </c>
      <c r="IQ184" s="64">
        <f t="shared" si="1765"/>
        <v>0</v>
      </c>
      <c r="IR184" s="63">
        <v>0</v>
      </c>
      <c r="IS184" s="108">
        <v>0</v>
      </c>
      <c r="IT184" s="64">
        <f t="shared" si="1766"/>
        <v>0</v>
      </c>
      <c r="IU184" s="63">
        <v>0</v>
      </c>
      <c r="IV184" s="108">
        <v>0</v>
      </c>
      <c r="IW184" s="64">
        <f t="shared" si="1767"/>
        <v>0</v>
      </c>
      <c r="IX184" s="63">
        <v>0</v>
      </c>
      <c r="IY184" s="108">
        <v>0</v>
      </c>
      <c r="IZ184" s="64">
        <f t="shared" si="1768"/>
        <v>0</v>
      </c>
      <c r="JA184" s="63">
        <v>0</v>
      </c>
      <c r="JB184" s="108">
        <v>0</v>
      </c>
      <c r="JC184" s="64">
        <f t="shared" si="1769"/>
        <v>0</v>
      </c>
      <c r="JD184" s="63">
        <v>0</v>
      </c>
      <c r="JE184" s="108">
        <v>0</v>
      </c>
      <c r="JF184" s="64">
        <f t="shared" si="1770"/>
        <v>0</v>
      </c>
      <c r="JG184" s="63">
        <v>0</v>
      </c>
      <c r="JH184" s="108">
        <v>0</v>
      </c>
      <c r="JI184" s="64">
        <f t="shared" si="1771"/>
        <v>0</v>
      </c>
      <c r="JJ184" s="63">
        <v>0</v>
      </c>
      <c r="JK184" s="108">
        <v>0</v>
      </c>
      <c r="JL184" s="64">
        <f t="shared" si="1772"/>
        <v>0</v>
      </c>
      <c r="JM184" s="63">
        <v>0</v>
      </c>
      <c r="JN184" s="108">
        <v>0</v>
      </c>
      <c r="JO184" s="64">
        <f t="shared" si="1773"/>
        <v>0</v>
      </c>
      <c r="JP184" s="107">
        <v>8.6999999999999994E-3</v>
      </c>
      <c r="JQ184" s="108">
        <v>0.56599999999999995</v>
      </c>
      <c r="JR184" s="64">
        <f t="shared" si="1774"/>
        <v>65057.471264367821</v>
      </c>
      <c r="JS184" s="63">
        <v>0</v>
      </c>
      <c r="JT184" s="108">
        <v>0</v>
      </c>
      <c r="JU184" s="64">
        <f t="shared" si="1775"/>
        <v>0</v>
      </c>
      <c r="JV184" s="63">
        <v>0</v>
      </c>
      <c r="JW184" s="108">
        <v>0</v>
      </c>
      <c r="JX184" s="64">
        <f t="shared" si="1776"/>
        <v>0</v>
      </c>
      <c r="JY184" s="63">
        <v>0</v>
      </c>
      <c r="JZ184" s="108">
        <v>0</v>
      </c>
      <c r="KA184" s="64">
        <f t="shared" si="1777"/>
        <v>0</v>
      </c>
      <c r="KB184" s="107">
        <v>0.1237</v>
      </c>
      <c r="KC184" s="108">
        <v>10.335000000000001</v>
      </c>
      <c r="KD184" s="64">
        <f t="shared" si="1778"/>
        <v>83548.908649959587</v>
      </c>
      <c r="KE184" s="107">
        <v>1.55E-2</v>
      </c>
      <c r="KF184" s="108">
        <v>1.399</v>
      </c>
      <c r="KG184" s="64">
        <f t="shared" si="1779"/>
        <v>90258.064516129045</v>
      </c>
      <c r="KH184" s="11">
        <f t="shared" si="1780"/>
        <v>43.021269999999994</v>
      </c>
      <c r="KI184" s="21">
        <f t="shared" si="1781"/>
        <v>1576.454</v>
      </c>
    </row>
    <row r="185" spans="1:295" x14ac:dyDescent="0.3">
      <c r="A185" s="57">
        <v>2022</v>
      </c>
      <c r="B185" s="64" t="s">
        <v>15</v>
      </c>
      <c r="C185" s="63">
        <v>0</v>
      </c>
      <c r="D185" s="108">
        <v>0</v>
      </c>
      <c r="E185" s="64">
        <f t="shared" si="1783"/>
        <v>0</v>
      </c>
      <c r="F185" s="107">
        <v>1.6733099999999999</v>
      </c>
      <c r="G185" s="108">
        <v>131.32900000000001</v>
      </c>
      <c r="H185" s="64">
        <f t="shared" si="1689"/>
        <v>78484.560541680883</v>
      </c>
      <c r="I185" s="107">
        <v>5.4000000000000003E-3</v>
      </c>
      <c r="J185" s="108">
        <v>0.48</v>
      </c>
      <c r="K185" s="64">
        <f t="shared" si="1690"/>
        <v>88888.888888888891</v>
      </c>
      <c r="L185" s="63">
        <v>0</v>
      </c>
      <c r="M185" s="108">
        <v>0</v>
      </c>
      <c r="N185" s="64">
        <f t="shared" si="1691"/>
        <v>0</v>
      </c>
      <c r="O185" s="63">
        <v>0</v>
      </c>
      <c r="P185" s="108">
        <v>0</v>
      </c>
      <c r="Q185" s="64">
        <f t="shared" si="1692"/>
        <v>0</v>
      </c>
      <c r="R185" s="63"/>
      <c r="S185" s="108"/>
      <c r="T185" s="64"/>
      <c r="U185" s="63">
        <v>0</v>
      </c>
      <c r="V185" s="108">
        <v>0</v>
      </c>
      <c r="W185" s="64">
        <f t="shared" si="1693"/>
        <v>0</v>
      </c>
      <c r="X185" s="63">
        <v>0</v>
      </c>
      <c r="Y185" s="108">
        <v>0</v>
      </c>
      <c r="Z185" s="64">
        <f t="shared" si="1694"/>
        <v>0</v>
      </c>
      <c r="AA185" s="107">
        <v>1.3488599999999999</v>
      </c>
      <c r="AB185" s="108">
        <v>31.768999999999998</v>
      </c>
      <c r="AC185" s="64">
        <f t="shared" si="1695"/>
        <v>23552.481354625386</v>
      </c>
      <c r="AD185" s="63">
        <v>0</v>
      </c>
      <c r="AE185" s="108">
        <v>0</v>
      </c>
      <c r="AF185" s="64">
        <f t="shared" si="1696"/>
        <v>0</v>
      </c>
      <c r="AG185" s="63">
        <v>0</v>
      </c>
      <c r="AH185" s="108">
        <v>0</v>
      </c>
      <c r="AI185" s="64">
        <f t="shared" si="1697"/>
        <v>0</v>
      </c>
      <c r="AJ185" s="63">
        <v>0</v>
      </c>
      <c r="AK185" s="108">
        <v>0</v>
      </c>
      <c r="AL185" s="64">
        <f t="shared" si="1698"/>
        <v>0</v>
      </c>
      <c r="AM185" s="63">
        <v>0</v>
      </c>
      <c r="AN185" s="108">
        <v>0</v>
      </c>
      <c r="AO185" s="64">
        <f t="shared" si="1699"/>
        <v>0</v>
      </c>
      <c r="AP185" s="63">
        <v>0</v>
      </c>
      <c r="AQ185" s="108">
        <v>0</v>
      </c>
      <c r="AR185" s="64">
        <f t="shared" si="1700"/>
        <v>0</v>
      </c>
      <c r="AS185" s="63">
        <v>0</v>
      </c>
      <c r="AT185" s="108">
        <v>0</v>
      </c>
      <c r="AU185" s="64">
        <f t="shared" si="1701"/>
        <v>0</v>
      </c>
      <c r="AV185" s="63">
        <v>0</v>
      </c>
      <c r="AW185" s="108">
        <v>0</v>
      </c>
      <c r="AX185" s="64">
        <f t="shared" si="1702"/>
        <v>0</v>
      </c>
      <c r="AY185" s="63">
        <v>0</v>
      </c>
      <c r="AZ185" s="108">
        <v>0</v>
      </c>
      <c r="BA185" s="64">
        <f t="shared" si="1703"/>
        <v>0</v>
      </c>
      <c r="BB185" s="63">
        <v>0</v>
      </c>
      <c r="BC185" s="108">
        <v>0</v>
      </c>
      <c r="BD185" s="64">
        <f t="shared" si="1704"/>
        <v>0</v>
      </c>
      <c r="BE185" s="63"/>
      <c r="BF185" s="108"/>
      <c r="BG185" s="64"/>
      <c r="BH185" s="63">
        <v>0</v>
      </c>
      <c r="BI185" s="108">
        <v>0</v>
      </c>
      <c r="BJ185" s="64">
        <f t="shared" si="1705"/>
        <v>0</v>
      </c>
      <c r="BK185" s="107">
        <v>0.34666000000000002</v>
      </c>
      <c r="BL185" s="108">
        <v>10.545</v>
      </c>
      <c r="BM185" s="64">
        <f t="shared" si="1706"/>
        <v>30418.854208734781</v>
      </c>
      <c r="BN185" s="63">
        <v>0</v>
      </c>
      <c r="BO185" s="108">
        <v>0</v>
      </c>
      <c r="BP185" s="64">
        <f t="shared" si="1707"/>
        <v>0</v>
      </c>
      <c r="BQ185" s="63"/>
      <c r="BR185" s="108"/>
      <c r="BS185" s="64"/>
      <c r="BT185" s="63">
        <v>0</v>
      </c>
      <c r="BU185" s="108">
        <v>0</v>
      </c>
      <c r="BV185" s="64">
        <f t="shared" si="1708"/>
        <v>0</v>
      </c>
      <c r="BW185" s="63">
        <v>0</v>
      </c>
      <c r="BX185" s="108">
        <v>0</v>
      </c>
      <c r="BY185" s="64">
        <f t="shared" si="1709"/>
        <v>0</v>
      </c>
      <c r="BZ185" s="107"/>
      <c r="CA185" s="108"/>
      <c r="CB185" s="64"/>
      <c r="CC185" s="107">
        <v>47.520339999999997</v>
      </c>
      <c r="CD185" s="108">
        <v>1906.2149999999999</v>
      </c>
      <c r="CE185" s="64">
        <f t="shared" si="1710"/>
        <v>40113.665011656063</v>
      </c>
      <c r="CF185" s="63">
        <v>0</v>
      </c>
      <c r="CG185" s="108">
        <v>0</v>
      </c>
      <c r="CH185" s="64">
        <f t="shared" si="1711"/>
        <v>0</v>
      </c>
      <c r="CI185" s="63">
        <v>0</v>
      </c>
      <c r="CJ185" s="108">
        <v>0</v>
      </c>
      <c r="CK185" s="64">
        <f t="shared" si="1712"/>
        <v>0</v>
      </c>
      <c r="CL185" s="63">
        <v>0</v>
      </c>
      <c r="CM185" s="108">
        <v>0</v>
      </c>
      <c r="CN185" s="64">
        <f t="shared" si="1713"/>
        <v>0</v>
      </c>
      <c r="CO185" s="63">
        <v>0</v>
      </c>
      <c r="CP185" s="108">
        <v>0</v>
      </c>
      <c r="CQ185" s="64">
        <f t="shared" si="1714"/>
        <v>0</v>
      </c>
      <c r="CR185" s="63">
        <v>0</v>
      </c>
      <c r="CS185" s="108">
        <v>0</v>
      </c>
      <c r="CT185" s="64">
        <f t="shared" si="1715"/>
        <v>0</v>
      </c>
      <c r="CU185" s="63">
        <v>0</v>
      </c>
      <c r="CV185" s="108">
        <v>0</v>
      </c>
      <c r="CW185" s="64">
        <f t="shared" si="1716"/>
        <v>0</v>
      </c>
      <c r="CX185" s="107">
        <v>5.8209999999999998E-2</v>
      </c>
      <c r="CY185" s="108">
        <v>1.8080000000000001</v>
      </c>
      <c r="CZ185" s="64">
        <f t="shared" si="1717"/>
        <v>31059.955334135029</v>
      </c>
      <c r="DA185" s="63">
        <v>0</v>
      </c>
      <c r="DB185" s="108">
        <v>0</v>
      </c>
      <c r="DC185" s="64">
        <f t="shared" si="1718"/>
        <v>0</v>
      </c>
      <c r="DD185" s="63">
        <v>0</v>
      </c>
      <c r="DE185" s="108">
        <v>0</v>
      </c>
      <c r="DF185" s="64">
        <f t="shared" si="1719"/>
        <v>0</v>
      </c>
      <c r="DG185" s="63">
        <v>0</v>
      </c>
      <c r="DH185" s="108">
        <v>0</v>
      </c>
      <c r="DI185" s="64">
        <f t="shared" si="1720"/>
        <v>0</v>
      </c>
      <c r="DJ185" s="63">
        <v>0</v>
      </c>
      <c r="DK185" s="108">
        <v>0</v>
      </c>
      <c r="DL185" s="64">
        <f t="shared" si="1721"/>
        <v>0</v>
      </c>
      <c r="DM185" s="63">
        <v>0</v>
      </c>
      <c r="DN185" s="108">
        <v>0</v>
      </c>
      <c r="DO185" s="64">
        <f t="shared" si="1722"/>
        <v>0</v>
      </c>
      <c r="DP185" s="63">
        <v>0</v>
      </c>
      <c r="DQ185" s="108">
        <v>0</v>
      </c>
      <c r="DR185" s="64">
        <f t="shared" si="1723"/>
        <v>0</v>
      </c>
      <c r="DS185" s="107">
        <v>6.8000000000000005E-2</v>
      </c>
      <c r="DT185" s="108">
        <v>16.206</v>
      </c>
      <c r="DU185" s="64">
        <f t="shared" si="1724"/>
        <v>238323.5294117647</v>
      </c>
      <c r="DV185" s="63">
        <v>0</v>
      </c>
      <c r="DW185" s="108">
        <v>0</v>
      </c>
      <c r="DX185" s="64">
        <f t="shared" si="1725"/>
        <v>0</v>
      </c>
      <c r="DY185" s="63">
        <v>0</v>
      </c>
      <c r="DZ185" s="108">
        <v>0</v>
      </c>
      <c r="EA185" s="64">
        <f t="shared" si="1726"/>
        <v>0</v>
      </c>
      <c r="EB185" s="63">
        <v>0</v>
      </c>
      <c r="EC185" s="108">
        <v>0</v>
      </c>
      <c r="ED185" s="64">
        <f t="shared" si="1727"/>
        <v>0</v>
      </c>
      <c r="EE185" s="63">
        <v>0</v>
      </c>
      <c r="EF185" s="108">
        <v>0</v>
      </c>
      <c r="EG185" s="64">
        <f t="shared" si="1728"/>
        <v>0</v>
      </c>
      <c r="EH185" s="107">
        <v>0.11544</v>
      </c>
      <c r="EI185" s="108">
        <v>5.1520000000000001</v>
      </c>
      <c r="EJ185" s="64">
        <f t="shared" si="1729"/>
        <v>44629.244629244633</v>
      </c>
      <c r="EK185" s="63">
        <v>0</v>
      </c>
      <c r="EL185" s="108">
        <v>0</v>
      </c>
      <c r="EM185" s="64">
        <f t="shared" si="1730"/>
        <v>0</v>
      </c>
      <c r="EN185" s="63">
        <v>0</v>
      </c>
      <c r="EO185" s="108">
        <v>0</v>
      </c>
      <c r="EP185" s="64">
        <f t="shared" si="1731"/>
        <v>0</v>
      </c>
      <c r="EQ185" s="63">
        <v>0</v>
      </c>
      <c r="ER185" s="108">
        <v>0</v>
      </c>
      <c r="ES185" s="64">
        <f t="shared" si="1732"/>
        <v>0</v>
      </c>
      <c r="ET185" s="107">
        <v>30.041709999999998</v>
      </c>
      <c r="EU185" s="108">
        <v>26.364999999999998</v>
      </c>
      <c r="EV185" s="64">
        <f t="shared" si="1733"/>
        <v>877.61315850529138</v>
      </c>
      <c r="EW185" s="63">
        <v>0</v>
      </c>
      <c r="EX185" s="108">
        <v>0</v>
      </c>
      <c r="EY185" s="64">
        <f t="shared" si="1734"/>
        <v>0</v>
      </c>
      <c r="EZ185" s="63"/>
      <c r="FA185" s="108"/>
      <c r="FB185" s="64"/>
      <c r="FC185" s="63">
        <v>0</v>
      </c>
      <c r="FD185" s="108">
        <v>0</v>
      </c>
      <c r="FE185" s="64">
        <f t="shared" si="1735"/>
        <v>0</v>
      </c>
      <c r="FF185" s="63">
        <v>0</v>
      </c>
      <c r="FG185" s="108">
        <v>0</v>
      </c>
      <c r="FH185" s="64">
        <f t="shared" si="1736"/>
        <v>0</v>
      </c>
      <c r="FI185" s="63">
        <v>0</v>
      </c>
      <c r="FJ185" s="108">
        <v>0</v>
      </c>
      <c r="FK185" s="64">
        <f t="shared" si="1737"/>
        <v>0</v>
      </c>
      <c r="FL185" s="63">
        <v>0</v>
      </c>
      <c r="FM185" s="108">
        <v>0</v>
      </c>
      <c r="FN185" s="64">
        <f t="shared" si="1738"/>
        <v>0</v>
      </c>
      <c r="FO185" s="63">
        <v>0</v>
      </c>
      <c r="FP185" s="108">
        <v>0</v>
      </c>
      <c r="FQ185" s="64">
        <f t="shared" si="1739"/>
        <v>0</v>
      </c>
      <c r="FR185" s="63">
        <v>0</v>
      </c>
      <c r="FS185" s="108">
        <v>0</v>
      </c>
      <c r="FT185" s="64">
        <f t="shared" si="1740"/>
        <v>0</v>
      </c>
      <c r="FU185" s="107">
        <v>0.49088999999999999</v>
      </c>
      <c r="FV185" s="108">
        <v>18.800999999999998</v>
      </c>
      <c r="FW185" s="64">
        <f t="shared" si="1741"/>
        <v>38299.822770885534</v>
      </c>
      <c r="FX185" s="107">
        <v>3.2561</v>
      </c>
      <c r="FY185" s="108">
        <v>139.46799999999999</v>
      </c>
      <c r="FZ185" s="64">
        <f t="shared" si="1742"/>
        <v>42832.836829335705</v>
      </c>
      <c r="GA185" s="63">
        <v>0</v>
      </c>
      <c r="GB185" s="108">
        <v>0</v>
      </c>
      <c r="GC185" s="64">
        <f t="shared" si="1743"/>
        <v>0</v>
      </c>
      <c r="GD185" s="63">
        <v>0</v>
      </c>
      <c r="GE185" s="108">
        <v>0</v>
      </c>
      <c r="GF185" s="64">
        <f t="shared" si="1744"/>
        <v>0</v>
      </c>
      <c r="GG185" s="63">
        <v>0</v>
      </c>
      <c r="GH185" s="108">
        <v>0</v>
      </c>
      <c r="GI185" s="64">
        <f t="shared" si="1745"/>
        <v>0</v>
      </c>
      <c r="GJ185" s="63">
        <v>0</v>
      </c>
      <c r="GK185" s="108">
        <v>0</v>
      </c>
      <c r="GL185" s="64">
        <f t="shared" si="1746"/>
        <v>0</v>
      </c>
      <c r="GM185" s="63">
        <v>0</v>
      </c>
      <c r="GN185" s="108">
        <v>0</v>
      </c>
      <c r="GO185" s="64">
        <f t="shared" si="1747"/>
        <v>0</v>
      </c>
      <c r="GP185" s="63">
        <v>0</v>
      </c>
      <c r="GQ185" s="108">
        <v>0</v>
      </c>
      <c r="GR185" s="64">
        <f t="shared" si="1748"/>
        <v>0</v>
      </c>
      <c r="GS185" s="63">
        <v>0</v>
      </c>
      <c r="GT185" s="108">
        <v>0</v>
      </c>
      <c r="GU185" s="64">
        <f t="shared" si="1749"/>
        <v>0</v>
      </c>
      <c r="GV185" s="63">
        <v>0</v>
      </c>
      <c r="GW185" s="108">
        <v>0</v>
      </c>
      <c r="GX185" s="64">
        <f t="shared" si="1750"/>
        <v>0</v>
      </c>
      <c r="GY185" s="63">
        <v>0</v>
      </c>
      <c r="GZ185" s="108">
        <v>0</v>
      </c>
      <c r="HA185" s="64">
        <f t="shared" si="1751"/>
        <v>0</v>
      </c>
      <c r="HB185" s="63">
        <v>0</v>
      </c>
      <c r="HC185" s="108">
        <v>0</v>
      </c>
      <c r="HD185" s="64">
        <f t="shared" si="1752"/>
        <v>0</v>
      </c>
      <c r="HE185" s="63">
        <v>0</v>
      </c>
      <c r="HF185" s="108">
        <v>0</v>
      </c>
      <c r="HG185" s="64">
        <f t="shared" si="1753"/>
        <v>0</v>
      </c>
      <c r="HH185" s="63">
        <v>0</v>
      </c>
      <c r="HI185" s="108">
        <v>0</v>
      </c>
      <c r="HJ185" s="64">
        <f t="shared" si="1754"/>
        <v>0</v>
      </c>
      <c r="HK185" s="63">
        <v>0</v>
      </c>
      <c r="HL185" s="108">
        <v>0</v>
      </c>
      <c r="HM185" s="64">
        <f t="shared" si="1755"/>
        <v>0</v>
      </c>
      <c r="HN185" s="63">
        <v>0</v>
      </c>
      <c r="HO185" s="108">
        <v>0</v>
      </c>
      <c r="HP185" s="64">
        <f t="shared" si="1756"/>
        <v>0</v>
      </c>
      <c r="HQ185" s="107">
        <v>0.44935000000000003</v>
      </c>
      <c r="HR185" s="108">
        <v>27.902000000000001</v>
      </c>
      <c r="HS185" s="64">
        <f t="shared" si="1757"/>
        <v>62094.13597418493</v>
      </c>
      <c r="HT185" s="63">
        <v>0</v>
      </c>
      <c r="HU185" s="108">
        <v>0</v>
      </c>
      <c r="HV185" s="64">
        <f t="shared" si="1758"/>
        <v>0</v>
      </c>
      <c r="HW185" s="63">
        <v>0</v>
      </c>
      <c r="HX185" s="108">
        <v>0</v>
      </c>
      <c r="HY185" s="64">
        <f t="shared" si="1759"/>
        <v>0</v>
      </c>
      <c r="HZ185" s="63">
        <v>0</v>
      </c>
      <c r="IA185" s="108">
        <v>0</v>
      </c>
      <c r="IB185" s="64">
        <f t="shared" si="1760"/>
        <v>0</v>
      </c>
      <c r="IC185" s="63">
        <v>0</v>
      </c>
      <c r="ID185" s="108">
        <v>0</v>
      </c>
      <c r="IE185" s="64">
        <f t="shared" si="1761"/>
        <v>0</v>
      </c>
      <c r="IF185" s="63">
        <v>0</v>
      </c>
      <c r="IG185" s="108">
        <v>0</v>
      </c>
      <c r="IH185" s="64">
        <f t="shared" si="1762"/>
        <v>0</v>
      </c>
      <c r="II185" s="63">
        <v>0</v>
      </c>
      <c r="IJ185" s="108">
        <v>0</v>
      </c>
      <c r="IK185" s="64">
        <f t="shared" si="1763"/>
        <v>0</v>
      </c>
      <c r="IL185" s="63">
        <v>0</v>
      </c>
      <c r="IM185" s="108">
        <v>0</v>
      </c>
      <c r="IN185" s="64">
        <f t="shared" si="1764"/>
        <v>0</v>
      </c>
      <c r="IO185" s="63">
        <v>0</v>
      </c>
      <c r="IP185" s="108">
        <v>0</v>
      </c>
      <c r="IQ185" s="64">
        <f t="shared" si="1765"/>
        <v>0</v>
      </c>
      <c r="IR185" s="63">
        <v>0</v>
      </c>
      <c r="IS185" s="108">
        <v>0</v>
      </c>
      <c r="IT185" s="64">
        <f t="shared" si="1766"/>
        <v>0</v>
      </c>
      <c r="IU185" s="63">
        <v>0</v>
      </c>
      <c r="IV185" s="108">
        <v>0</v>
      </c>
      <c r="IW185" s="64">
        <f t="shared" si="1767"/>
        <v>0</v>
      </c>
      <c r="IX185" s="63">
        <v>0</v>
      </c>
      <c r="IY185" s="108">
        <v>0</v>
      </c>
      <c r="IZ185" s="64">
        <f t="shared" si="1768"/>
        <v>0</v>
      </c>
      <c r="JA185" s="63">
        <v>0</v>
      </c>
      <c r="JB185" s="108">
        <v>0</v>
      </c>
      <c r="JC185" s="64">
        <f t="shared" si="1769"/>
        <v>0</v>
      </c>
      <c r="JD185" s="63">
        <v>0</v>
      </c>
      <c r="JE185" s="108">
        <v>0</v>
      </c>
      <c r="JF185" s="64">
        <f t="shared" si="1770"/>
        <v>0</v>
      </c>
      <c r="JG185" s="63">
        <v>0</v>
      </c>
      <c r="JH185" s="108">
        <v>0</v>
      </c>
      <c r="JI185" s="64">
        <f t="shared" si="1771"/>
        <v>0</v>
      </c>
      <c r="JJ185" s="63">
        <v>0</v>
      </c>
      <c r="JK185" s="108">
        <v>0</v>
      </c>
      <c r="JL185" s="64">
        <f t="shared" si="1772"/>
        <v>0</v>
      </c>
      <c r="JM185" s="107">
        <v>4.0000000000000001E-3</v>
      </c>
      <c r="JN185" s="108">
        <v>0.2</v>
      </c>
      <c r="JO185" s="64">
        <f t="shared" si="1773"/>
        <v>50000</v>
      </c>
      <c r="JP185" s="107">
        <v>0.28148000000000001</v>
      </c>
      <c r="JQ185" s="108">
        <v>12.129</v>
      </c>
      <c r="JR185" s="64">
        <f t="shared" si="1774"/>
        <v>43090.095211027423</v>
      </c>
      <c r="JS185" s="63">
        <v>0</v>
      </c>
      <c r="JT185" s="108">
        <v>0</v>
      </c>
      <c r="JU185" s="64">
        <f t="shared" si="1775"/>
        <v>0</v>
      </c>
      <c r="JV185" s="63">
        <v>0</v>
      </c>
      <c r="JW185" s="108">
        <v>0</v>
      </c>
      <c r="JX185" s="64">
        <f t="shared" si="1776"/>
        <v>0</v>
      </c>
      <c r="JY185" s="63">
        <v>0</v>
      </c>
      <c r="JZ185" s="108">
        <v>0</v>
      </c>
      <c r="KA185" s="64">
        <f t="shared" si="1777"/>
        <v>0</v>
      </c>
      <c r="KB185" s="107">
        <v>8.8567299999999989</v>
      </c>
      <c r="KC185" s="108">
        <v>260.19200000000001</v>
      </c>
      <c r="KD185" s="64">
        <f t="shared" si="1778"/>
        <v>29377.885517566869</v>
      </c>
      <c r="KE185" s="107">
        <v>7.0000000000000001E-3</v>
      </c>
      <c r="KF185" s="108">
        <v>0.33100000000000002</v>
      </c>
      <c r="KG185" s="64">
        <f t="shared" si="1779"/>
        <v>47285.714285714283</v>
      </c>
      <c r="KH185" s="11">
        <f t="shared" si="1780"/>
        <v>94.523479999999992</v>
      </c>
      <c r="KI185" s="21">
        <f t="shared" si="1781"/>
        <v>2588.8919999999994</v>
      </c>
    </row>
    <row r="186" spans="1:295" x14ac:dyDescent="0.3">
      <c r="A186" s="57">
        <v>2022</v>
      </c>
      <c r="B186" s="58" t="s">
        <v>16</v>
      </c>
      <c r="C186" s="63">
        <v>0</v>
      </c>
      <c r="D186" s="108">
        <v>0</v>
      </c>
      <c r="E186" s="64">
        <f t="shared" si="1783"/>
        <v>0</v>
      </c>
      <c r="F186" s="107">
        <v>1.6708499999999999</v>
      </c>
      <c r="G186" s="108">
        <v>15.108000000000001</v>
      </c>
      <c r="H186" s="64">
        <f t="shared" si="1689"/>
        <v>9042.104318161415</v>
      </c>
      <c r="I186" s="63">
        <v>0</v>
      </c>
      <c r="J186" s="108">
        <v>0</v>
      </c>
      <c r="K186" s="64">
        <f t="shared" si="1690"/>
        <v>0</v>
      </c>
      <c r="L186" s="107">
        <v>0.10434</v>
      </c>
      <c r="M186" s="108">
        <v>3.0550000000000002</v>
      </c>
      <c r="N186" s="64">
        <f t="shared" si="1691"/>
        <v>29279.279279279279</v>
      </c>
      <c r="O186" s="63">
        <v>0</v>
      </c>
      <c r="P186" s="108">
        <v>0</v>
      </c>
      <c r="Q186" s="64">
        <f t="shared" si="1692"/>
        <v>0</v>
      </c>
      <c r="R186" s="107"/>
      <c r="S186" s="108"/>
      <c r="T186" s="64"/>
      <c r="U186" s="107">
        <v>0.46752999999999995</v>
      </c>
      <c r="V186" s="108">
        <v>30.931999999999999</v>
      </c>
      <c r="W186" s="64">
        <f t="shared" si="1693"/>
        <v>66160.460291318203</v>
      </c>
      <c r="X186" s="63">
        <v>0</v>
      </c>
      <c r="Y186" s="108">
        <v>0</v>
      </c>
      <c r="Z186" s="64">
        <f t="shared" si="1694"/>
        <v>0</v>
      </c>
      <c r="AA186" s="107">
        <v>8.9535900000000002</v>
      </c>
      <c r="AB186" s="108">
        <v>370.98700000000002</v>
      </c>
      <c r="AC186" s="64">
        <f t="shared" si="1695"/>
        <v>41434.441380496537</v>
      </c>
      <c r="AD186" s="63">
        <v>0</v>
      </c>
      <c r="AE186" s="108">
        <v>0</v>
      </c>
      <c r="AF186" s="64">
        <f t="shared" si="1696"/>
        <v>0</v>
      </c>
      <c r="AG186" s="63">
        <v>0</v>
      </c>
      <c r="AH186" s="108">
        <v>0</v>
      </c>
      <c r="AI186" s="64">
        <f t="shared" si="1697"/>
        <v>0</v>
      </c>
      <c r="AJ186" s="63">
        <v>0</v>
      </c>
      <c r="AK186" s="108">
        <v>0</v>
      </c>
      <c r="AL186" s="64">
        <f t="shared" si="1698"/>
        <v>0</v>
      </c>
      <c r="AM186" s="63">
        <v>0</v>
      </c>
      <c r="AN186" s="108">
        <v>0</v>
      </c>
      <c r="AO186" s="64">
        <f t="shared" si="1699"/>
        <v>0</v>
      </c>
      <c r="AP186" s="63">
        <v>0</v>
      </c>
      <c r="AQ186" s="108">
        <v>0</v>
      </c>
      <c r="AR186" s="64">
        <f t="shared" si="1700"/>
        <v>0</v>
      </c>
      <c r="AS186" s="107">
        <v>9.776E-2</v>
      </c>
      <c r="AT186" s="108">
        <v>4.6970000000000001</v>
      </c>
      <c r="AU186" s="64">
        <f t="shared" si="1701"/>
        <v>48046.235679214406</v>
      </c>
      <c r="AV186" s="63">
        <v>0</v>
      </c>
      <c r="AW186" s="108">
        <v>0</v>
      </c>
      <c r="AX186" s="64">
        <f t="shared" si="1702"/>
        <v>0</v>
      </c>
      <c r="AY186" s="63">
        <v>0</v>
      </c>
      <c r="AZ186" s="108">
        <v>0</v>
      </c>
      <c r="BA186" s="64">
        <f t="shared" si="1703"/>
        <v>0</v>
      </c>
      <c r="BB186" s="63">
        <v>0</v>
      </c>
      <c r="BC186" s="108">
        <v>0</v>
      </c>
      <c r="BD186" s="64">
        <f t="shared" si="1704"/>
        <v>0</v>
      </c>
      <c r="BE186" s="63"/>
      <c r="BF186" s="108"/>
      <c r="BG186" s="64"/>
      <c r="BH186" s="63">
        <v>0</v>
      </c>
      <c r="BI186" s="108">
        <v>0</v>
      </c>
      <c r="BJ186" s="64">
        <f t="shared" si="1705"/>
        <v>0</v>
      </c>
      <c r="BK186" s="107">
        <v>9.4480000000000008E-2</v>
      </c>
      <c r="BL186" s="108">
        <v>4.2729999999999997</v>
      </c>
      <c r="BM186" s="64">
        <f t="shared" si="1706"/>
        <v>45226.502963590174</v>
      </c>
      <c r="BN186" s="63">
        <v>0</v>
      </c>
      <c r="BO186" s="108">
        <v>0</v>
      </c>
      <c r="BP186" s="64">
        <f t="shared" si="1707"/>
        <v>0</v>
      </c>
      <c r="BQ186" s="63"/>
      <c r="BR186" s="108"/>
      <c r="BS186" s="64"/>
      <c r="BT186" s="63">
        <v>0</v>
      </c>
      <c r="BU186" s="108">
        <v>0</v>
      </c>
      <c r="BV186" s="64">
        <f t="shared" si="1708"/>
        <v>0</v>
      </c>
      <c r="BW186" s="63">
        <v>0</v>
      </c>
      <c r="BX186" s="108">
        <v>0</v>
      </c>
      <c r="BY186" s="64">
        <f t="shared" si="1709"/>
        <v>0</v>
      </c>
      <c r="BZ186" s="107"/>
      <c r="CA186" s="108"/>
      <c r="CB186" s="64"/>
      <c r="CC186" s="107">
        <v>15.539339999999999</v>
      </c>
      <c r="CD186" s="108">
        <v>619.75400000000002</v>
      </c>
      <c r="CE186" s="64">
        <f t="shared" si="1710"/>
        <v>39882.90364970456</v>
      </c>
      <c r="CF186" s="63">
        <v>0</v>
      </c>
      <c r="CG186" s="108">
        <v>0</v>
      </c>
      <c r="CH186" s="64">
        <f t="shared" si="1711"/>
        <v>0</v>
      </c>
      <c r="CI186" s="63">
        <v>0</v>
      </c>
      <c r="CJ186" s="108">
        <v>0</v>
      </c>
      <c r="CK186" s="64">
        <f t="shared" si="1712"/>
        <v>0</v>
      </c>
      <c r="CL186" s="107">
        <v>3.2000000000000002E-3</v>
      </c>
      <c r="CM186" s="108">
        <v>1.4119999999999999</v>
      </c>
      <c r="CN186" s="64">
        <f t="shared" si="1713"/>
        <v>441249.99999999994</v>
      </c>
      <c r="CO186" s="63">
        <v>0</v>
      </c>
      <c r="CP186" s="108">
        <v>0</v>
      </c>
      <c r="CQ186" s="64">
        <f t="shared" si="1714"/>
        <v>0</v>
      </c>
      <c r="CR186" s="107">
        <v>7.7880000000000003</v>
      </c>
      <c r="CS186" s="108">
        <v>276.49599999999998</v>
      </c>
      <c r="CT186" s="64">
        <f t="shared" si="1715"/>
        <v>35502.824858757056</v>
      </c>
      <c r="CU186" s="63">
        <v>0</v>
      </c>
      <c r="CV186" s="108">
        <v>0</v>
      </c>
      <c r="CW186" s="64">
        <f t="shared" si="1716"/>
        <v>0</v>
      </c>
      <c r="CX186" s="63">
        <v>0</v>
      </c>
      <c r="CY186" s="108">
        <v>0</v>
      </c>
      <c r="CZ186" s="64">
        <f t="shared" si="1717"/>
        <v>0</v>
      </c>
      <c r="DA186" s="63">
        <v>0</v>
      </c>
      <c r="DB186" s="108">
        <v>0</v>
      </c>
      <c r="DC186" s="64">
        <f t="shared" si="1718"/>
        <v>0</v>
      </c>
      <c r="DD186" s="63">
        <v>0</v>
      </c>
      <c r="DE186" s="108">
        <v>0</v>
      </c>
      <c r="DF186" s="64">
        <f t="shared" si="1719"/>
        <v>0</v>
      </c>
      <c r="DG186" s="63">
        <v>0</v>
      </c>
      <c r="DH186" s="108">
        <v>0</v>
      </c>
      <c r="DI186" s="64">
        <f t="shared" si="1720"/>
        <v>0</v>
      </c>
      <c r="DJ186" s="63">
        <v>0</v>
      </c>
      <c r="DK186" s="108">
        <v>0</v>
      </c>
      <c r="DL186" s="64">
        <f t="shared" si="1721"/>
        <v>0</v>
      </c>
      <c r="DM186" s="63">
        <v>0</v>
      </c>
      <c r="DN186" s="108">
        <v>0</v>
      </c>
      <c r="DO186" s="64">
        <f t="shared" si="1722"/>
        <v>0</v>
      </c>
      <c r="DP186" s="63">
        <v>0</v>
      </c>
      <c r="DQ186" s="108">
        <v>0</v>
      </c>
      <c r="DR186" s="64">
        <f t="shared" si="1723"/>
        <v>0</v>
      </c>
      <c r="DS186" s="63">
        <v>0</v>
      </c>
      <c r="DT186" s="108">
        <v>0</v>
      </c>
      <c r="DU186" s="64">
        <f t="shared" si="1724"/>
        <v>0</v>
      </c>
      <c r="DV186" s="63">
        <v>0</v>
      </c>
      <c r="DW186" s="108">
        <v>0</v>
      </c>
      <c r="DX186" s="64">
        <f t="shared" si="1725"/>
        <v>0</v>
      </c>
      <c r="DY186" s="63">
        <v>0</v>
      </c>
      <c r="DZ186" s="108">
        <v>0</v>
      </c>
      <c r="EA186" s="64">
        <f t="shared" si="1726"/>
        <v>0</v>
      </c>
      <c r="EB186" s="63">
        <v>0</v>
      </c>
      <c r="EC186" s="108">
        <v>0</v>
      </c>
      <c r="ED186" s="64">
        <f t="shared" si="1727"/>
        <v>0</v>
      </c>
      <c r="EE186" s="63">
        <v>0</v>
      </c>
      <c r="EF186" s="108">
        <v>0</v>
      </c>
      <c r="EG186" s="64">
        <f t="shared" si="1728"/>
        <v>0</v>
      </c>
      <c r="EH186" s="63">
        <v>0</v>
      </c>
      <c r="EI186" s="108">
        <v>0</v>
      </c>
      <c r="EJ186" s="64">
        <f t="shared" si="1729"/>
        <v>0</v>
      </c>
      <c r="EK186" s="63">
        <v>0</v>
      </c>
      <c r="EL186" s="108">
        <v>0</v>
      </c>
      <c r="EM186" s="64">
        <f t="shared" si="1730"/>
        <v>0</v>
      </c>
      <c r="EN186" s="63">
        <v>0</v>
      </c>
      <c r="EO186" s="108">
        <v>0</v>
      </c>
      <c r="EP186" s="64">
        <f t="shared" si="1731"/>
        <v>0</v>
      </c>
      <c r="EQ186" s="63">
        <v>0</v>
      </c>
      <c r="ER186" s="108">
        <v>0</v>
      </c>
      <c r="ES186" s="64">
        <f t="shared" si="1732"/>
        <v>0</v>
      </c>
      <c r="ET186" s="107">
        <v>3.2484000000000002</v>
      </c>
      <c r="EU186" s="108">
        <v>146.95599999999999</v>
      </c>
      <c r="EV186" s="64">
        <f t="shared" si="1733"/>
        <v>45239.502524319658</v>
      </c>
      <c r="EW186" s="63">
        <v>0</v>
      </c>
      <c r="EX186" s="108">
        <v>0</v>
      </c>
      <c r="EY186" s="64">
        <f t="shared" si="1734"/>
        <v>0</v>
      </c>
      <c r="EZ186" s="63"/>
      <c r="FA186" s="108"/>
      <c r="FB186" s="64"/>
      <c r="FC186" s="63">
        <v>0</v>
      </c>
      <c r="FD186" s="108">
        <v>0</v>
      </c>
      <c r="FE186" s="64">
        <f t="shared" si="1735"/>
        <v>0</v>
      </c>
      <c r="FF186" s="107">
        <v>2.8672</v>
      </c>
      <c r="FG186" s="108">
        <v>281.83800000000002</v>
      </c>
      <c r="FH186" s="64">
        <f t="shared" si="1736"/>
        <v>98297.293526785725</v>
      </c>
      <c r="FI186" s="63">
        <v>0</v>
      </c>
      <c r="FJ186" s="108">
        <v>0</v>
      </c>
      <c r="FK186" s="64">
        <f t="shared" si="1737"/>
        <v>0</v>
      </c>
      <c r="FL186" s="63">
        <v>0</v>
      </c>
      <c r="FM186" s="108">
        <v>0</v>
      </c>
      <c r="FN186" s="64">
        <f t="shared" si="1738"/>
        <v>0</v>
      </c>
      <c r="FO186" s="63">
        <v>0</v>
      </c>
      <c r="FP186" s="108">
        <v>0</v>
      </c>
      <c r="FQ186" s="64">
        <f t="shared" si="1739"/>
        <v>0</v>
      </c>
      <c r="FR186" s="107">
        <v>1.177</v>
      </c>
      <c r="FS186" s="108">
        <v>50.948999999999998</v>
      </c>
      <c r="FT186" s="64">
        <f t="shared" si="1740"/>
        <v>43287.17077315208</v>
      </c>
      <c r="FU186" s="107">
        <v>0.85421999999999998</v>
      </c>
      <c r="FV186" s="108">
        <v>13.898</v>
      </c>
      <c r="FW186" s="64">
        <f t="shared" si="1741"/>
        <v>16269.813397017164</v>
      </c>
      <c r="FX186" s="107">
        <v>7.4062600000000005</v>
      </c>
      <c r="FY186" s="108">
        <v>295.40800000000002</v>
      </c>
      <c r="FZ186" s="64">
        <f t="shared" si="1742"/>
        <v>39886.258381423278</v>
      </c>
      <c r="GA186" s="63">
        <v>0</v>
      </c>
      <c r="GB186" s="108">
        <v>0</v>
      </c>
      <c r="GC186" s="64">
        <f t="shared" si="1743"/>
        <v>0</v>
      </c>
      <c r="GD186" s="63">
        <v>0</v>
      </c>
      <c r="GE186" s="108">
        <v>0</v>
      </c>
      <c r="GF186" s="64">
        <f t="shared" si="1744"/>
        <v>0</v>
      </c>
      <c r="GG186" s="63">
        <v>0</v>
      </c>
      <c r="GH186" s="108">
        <v>0</v>
      </c>
      <c r="GI186" s="64">
        <f t="shared" si="1745"/>
        <v>0</v>
      </c>
      <c r="GJ186" s="63">
        <v>0</v>
      </c>
      <c r="GK186" s="108">
        <v>0</v>
      </c>
      <c r="GL186" s="64">
        <f t="shared" si="1746"/>
        <v>0</v>
      </c>
      <c r="GM186" s="63">
        <v>0</v>
      </c>
      <c r="GN186" s="108">
        <v>0</v>
      </c>
      <c r="GO186" s="64">
        <f t="shared" si="1747"/>
        <v>0</v>
      </c>
      <c r="GP186" s="63">
        <v>0</v>
      </c>
      <c r="GQ186" s="108">
        <v>0</v>
      </c>
      <c r="GR186" s="64">
        <f t="shared" si="1748"/>
        <v>0</v>
      </c>
      <c r="GS186" s="63">
        <v>0</v>
      </c>
      <c r="GT186" s="108">
        <v>0</v>
      </c>
      <c r="GU186" s="64">
        <f t="shared" si="1749"/>
        <v>0</v>
      </c>
      <c r="GV186" s="63">
        <v>0</v>
      </c>
      <c r="GW186" s="108">
        <v>0</v>
      </c>
      <c r="GX186" s="64">
        <f t="shared" si="1750"/>
        <v>0</v>
      </c>
      <c r="GY186" s="63">
        <v>0</v>
      </c>
      <c r="GZ186" s="108">
        <v>0</v>
      </c>
      <c r="HA186" s="64">
        <f t="shared" si="1751"/>
        <v>0</v>
      </c>
      <c r="HB186" s="63">
        <v>0</v>
      </c>
      <c r="HC186" s="108">
        <v>0</v>
      </c>
      <c r="HD186" s="64">
        <f t="shared" si="1752"/>
        <v>0</v>
      </c>
      <c r="HE186" s="63">
        <v>0</v>
      </c>
      <c r="HF186" s="108">
        <v>0</v>
      </c>
      <c r="HG186" s="64">
        <f t="shared" si="1753"/>
        <v>0</v>
      </c>
      <c r="HH186" s="63">
        <v>0</v>
      </c>
      <c r="HI186" s="108">
        <v>0</v>
      </c>
      <c r="HJ186" s="64">
        <f t="shared" si="1754"/>
        <v>0</v>
      </c>
      <c r="HK186" s="63">
        <v>0</v>
      </c>
      <c r="HL186" s="108">
        <v>0</v>
      </c>
      <c r="HM186" s="64">
        <f t="shared" si="1755"/>
        <v>0</v>
      </c>
      <c r="HN186" s="63">
        <v>0</v>
      </c>
      <c r="HO186" s="108">
        <v>0</v>
      </c>
      <c r="HP186" s="64">
        <f t="shared" si="1756"/>
        <v>0</v>
      </c>
      <c r="HQ186" s="63">
        <v>0</v>
      </c>
      <c r="HR186" s="108">
        <v>0</v>
      </c>
      <c r="HS186" s="64">
        <f t="shared" si="1757"/>
        <v>0</v>
      </c>
      <c r="HT186" s="63">
        <v>0</v>
      </c>
      <c r="HU186" s="108">
        <v>0</v>
      </c>
      <c r="HV186" s="64">
        <f t="shared" si="1758"/>
        <v>0</v>
      </c>
      <c r="HW186" s="63">
        <v>0</v>
      </c>
      <c r="HX186" s="108">
        <v>0</v>
      </c>
      <c r="HY186" s="64">
        <f t="shared" si="1759"/>
        <v>0</v>
      </c>
      <c r="HZ186" s="63">
        <v>0</v>
      </c>
      <c r="IA186" s="108">
        <v>0</v>
      </c>
      <c r="IB186" s="64">
        <f t="shared" si="1760"/>
        <v>0</v>
      </c>
      <c r="IC186" s="63">
        <v>0</v>
      </c>
      <c r="ID186" s="108">
        <v>0</v>
      </c>
      <c r="IE186" s="64">
        <f t="shared" si="1761"/>
        <v>0</v>
      </c>
      <c r="IF186" s="63">
        <v>0</v>
      </c>
      <c r="IG186" s="108">
        <v>0</v>
      </c>
      <c r="IH186" s="64">
        <f t="shared" si="1762"/>
        <v>0</v>
      </c>
      <c r="II186" s="63">
        <v>0</v>
      </c>
      <c r="IJ186" s="108">
        <v>0</v>
      </c>
      <c r="IK186" s="64">
        <f t="shared" si="1763"/>
        <v>0</v>
      </c>
      <c r="IL186" s="63">
        <v>0</v>
      </c>
      <c r="IM186" s="108">
        <v>0</v>
      </c>
      <c r="IN186" s="64">
        <f t="shared" si="1764"/>
        <v>0</v>
      </c>
      <c r="IO186" s="63">
        <v>0</v>
      </c>
      <c r="IP186" s="108">
        <v>0</v>
      </c>
      <c r="IQ186" s="64">
        <f t="shared" si="1765"/>
        <v>0</v>
      </c>
      <c r="IR186" s="63">
        <v>0</v>
      </c>
      <c r="IS186" s="108">
        <v>0</v>
      </c>
      <c r="IT186" s="64">
        <f t="shared" si="1766"/>
        <v>0</v>
      </c>
      <c r="IU186" s="63">
        <v>0</v>
      </c>
      <c r="IV186" s="108">
        <v>0</v>
      </c>
      <c r="IW186" s="64">
        <f t="shared" si="1767"/>
        <v>0</v>
      </c>
      <c r="IX186" s="63">
        <v>0</v>
      </c>
      <c r="IY186" s="108">
        <v>0</v>
      </c>
      <c r="IZ186" s="64">
        <f t="shared" si="1768"/>
        <v>0</v>
      </c>
      <c r="JA186" s="63">
        <v>0</v>
      </c>
      <c r="JB186" s="108">
        <v>0</v>
      </c>
      <c r="JC186" s="64">
        <f t="shared" si="1769"/>
        <v>0</v>
      </c>
      <c r="JD186" s="63">
        <v>0</v>
      </c>
      <c r="JE186" s="108">
        <v>0</v>
      </c>
      <c r="JF186" s="64">
        <f t="shared" si="1770"/>
        <v>0</v>
      </c>
      <c r="JG186" s="63">
        <v>0</v>
      </c>
      <c r="JH186" s="108">
        <v>0</v>
      </c>
      <c r="JI186" s="64">
        <f t="shared" si="1771"/>
        <v>0</v>
      </c>
      <c r="JJ186" s="63">
        <v>0</v>
      </c>
      <c r="JK186" s="108">
        <v>0</v>
      </c>
      <c r="JL186" s="64">
        <f t="shared" si="1772"/>
        <v>0</v>
      </c>
      <c r="JM186" s="63">
        <v>0</v>
      </c>
      <c r="JN186" s="108">
        <v>0</v>
      </c>
      <c r="JO186" s="64">
        <f t="shared" si="1773"/>
        <v>0</v>
      </c>
      <c r="JP186" s="63">
        <v>0</v>
      </c>
      <c r="JQ186" s="108">
        <v>0</v>
      </c>
      <c r="JR186" s="64">
        <f t="shared" si="1774"/>
        <v>0</v>
      </c>
      <c r="JS186" s="63">
        <v>0</v>
      </c>
      <c r="JT186" s="108">
        <v>0</v>
      </c>
      <c r="JU186" s="64">
        <f t="shared" si="1775"/>
        <v>0</v>
      </c>
      <c r="JV186" s="63">
        <v>0</v>
      </c>
      <c r="JW186" s="108">
        <v>0</v>
      </c>
      <c r="JX186" s="64">
        <f t="shared" si="1776"/>
        <v>0</v>
      </c>
      <c r="JY186" s="63">
        <v>0</v>
      </c>
      <c r="JZ186" s="108">
        <v>0</v>
      </c>
      <c r="KA186" s="64">
        <f t="shared" si="1777"/>
        <v>0</v>
      </c>
      <c r="KB186" s="107">
        <v>7.8249700000000004</v>
      </c>
      <c r="KC186" s="108">
        <v>384.04399999999998</v>
      </c>
      <c r="KD186" s="64">
        <f t="shared" si="1778"/>
        <v>49079.29359473582</v>
      </c>
      <c r="KE186" s="107">
        <v>0.26480000000000004</v>
      </c>
      <c r="KF186" s="108">
        <v>11.439</v>
      </c>
      <c r="KG186" s="64">
        <f t="shared" si="1779"/>
        <v>43198.640483383679</v>
      </c>
      <c r="KH186" s="11">
        <f t="shared" si="1780"/>
        <v>58.361939999999997</v>
      </c>
      <c r="KI186" s="21">
        <f t="shared" si="1781"/>
        <v>2511.2459999999996</v>
      </c>
    </row>
    <row r="187" spans="1:295" ht="15" thickBot="1" x14ac:dyDescent="0.35">
      <c r="A187" s="93"/>
      <c r="B187" s="95" t="s">
        <v>17</v>
      </c>
      <c r="C187" s="96">
        <f t="shared" ref="C187:D187" si="1784">SUM(C175:C186)</f>
        <v>0</v>
      </c>
      <c r="D187" s="97">
        <f t="shared" si="1784"/>
        <v>0</v>
      </c>
      <c r="E187" s="68"/>
      <c r="F187" s="96">
        <f t="shared" ref="F187:G187" si="1785">SUM(F175:F186)</f>
        <v>3.8601599999999996</v>
      </c>
      <c r="G187" s="97">
        <f t="shared" si="1785"/>
        <v>174.59200000000001</v>
      </c>
      <c r="H187" s="68"/>
      <c r="I187" s="96">
        <f t="shared" ref="I187:J187" si="1786">SUM(I175:I186)</f>
        <v>5.4000000000000003E-3</v>
      </c>
      <c r="J187" s="97">
        <f t="shared" si="1786"/>
        <v>0.48</v>
      </c>
      <c r="K187" s="68"/>
      <c r="L187" s="96">
        <f t="shared" ref="L187:M187" si="1787">SUM(L175:L186)</f>
        <v>0.10434</v>
      </c>
      <c r="M187" s="97">
        <f t="shared" si="1787"/>
        <v>3.0550000000000002</v>
      </c>
      <c r="N187" s="68"/>
      <c r="O187" s="96">
        <f t="shared" ref="O187:P187" si="1788">SUM(O175:O186)</f>
        <v>0</v>
      </c>
      <c r="P187" s="97">
        <f t="shared" si="1788"/>
        <v>0</v>
      </c>
      <c r="Q187" s="68"/>
      <c r="R187" s="96"/>
      <c r="S187" s="97"/>
      <c r="T187" s="68"/>
      <c r="U187" s="96">
        <f t="shared" ref="U187:V187" si="1789">SUM(U175:U186)</f>
        <v>0.46752999999999995</v>
      </c>
      <c r="V187" s="97">
        <f t="shared" si="1789"/>
        <v>30.931999999999999</v>
      </c>
      <c r="W187" s="68"/>
      <c r="X187" s="96">
        <f t="shared" ref="X187:Y187" si="1790">SUM(X175:X186)</f>
        <v>0</v>
      </c>
      <c r="Y187" s="97">
        <f t="shared" si="1790"/>
        <v>0</v>
      </c>
      <c r="Z187" s="68"/>
      <c r="AA187" s="96">
        <f t="shared" ref="AA187:AB187" si="1791">SUM(AA175:AA186)</f>
        <v>138.46393</v>
      </c>
      <c r="AB187" s="97">
        <f t="shared" si="1791"/>
        <v>4765.3119999999999</v>
      </c>
      <c r="AC187" s="68"/>
      <c r="AD187" s="96">
        <f t="shared" ref="AD187:AE187" si="1792">SUM(AD175:AD186)</f>
        <v>0</v>
      </c>
      <c r="AE187" s="97">
        <f t="shared" si="1792"/>
        <v>0</v>
      </c>
      <c r="AF187" s="68"/>
      <c r="AG187" s="96">
        <f t="shared" ref="AG187:AH187" si="1793">SUM(AG175:AG186)</f>
        <v>0</v>
      </c>
      <c r="AH187" s="97">
        <f t="shared" si="1793"/>
        <v>0</v>
      </c>
      <c r="AI187" s="68"/>
      <c r="AJ187" s="96">
        <f t="shared" ref="AJ187:AK187" si="1794">SUM(AJ175:AJ186)</f>
        <v>0</v>
      </c>
      <c r="AK187" s="97">
        <f t="shared" si="1794"/>
        <v>0</v>
      </c>
      <c r="AL187" s="68"/>
      <c r="AM187" s="96">
        <f t="shared" ref="AM187:AN187" si="1795">SUM(AM175:AM186)</f>
        <v>0</v>
      </c>
      <c r="AN187" s="97">
        <f t="shared" si="1795"/>
        <v>0</v>
      </c>
      <c r="AO187" s="68"/>
      <c r="AP187" s="96">
        <f t="shared" ref="AP187:AQ187" si="1796">SUM(AP175:AP186)</f>
        <v>0</v>
      </c>
      <c r="AQ187" s="97">
        <f t="shared" si="1796"/>
        <v>0</v>
      </c>
      <c r="AR187" s="68"/>
      <c r="AS187" s="96">
        <f t="shared" ref="AS187:AT187" si="1797">SUM(AS175:AS186)</f>
        <v>0.41600000000000004</v>
      </c>
      <c r="AT187" s="97">
        <f t="shared" si="1797"/>
        <v>9.3889999999999993</v>
      </c>
      <c r="AU187" s="68"/>
      <c r="AV187" s="96">
        <f t="shared" ref="AV187:AW187" si="1798">SUM(AV175:AV186)</f>
        <v>0</v>
      </c>
      <c r="AW187" s="97">
        <f t="shared" si="1798"/>
        <v>0</v>
      </c>
      <c r="AX187" s="68"/>
      <c r="AY187" s="96">
        <f t="shared" ref="AY187:AZ187" si="1799">SUM(AY175:AY186)</f>
        <v>0</v>
      </c>
      <c r="AZ187" s="97">
        <f t="shared" si="1799"/>
        <v>0</v>
      </c>
      <c r="BA187" s="68"/>
      <c r="BB187" s="96">
        <f t="shared" ref="BB187:BC187" si="1800">SUM(BB175:BB186)</f>
        <v>0</v>
      </c>
      <c r="BC187" s="97">
        <f t="shared" si="1800"/>
        <v>0</v>
      </c>
      <c r="BD187" s="68"/>
      <c r="BE187" s="96"/>
      <c r="BF187" s="97"/>
      <c r="BG187" s="68"/>
      <c r="BH187" s="96">
        <f t="shared" ref="BH187:BI187" si="1801">SUM(BH175:BH186)</f>
        <v>0</v>
      </c>
      <c r="BI187" s="97">
        <f t="shared" si="1801"/>
        <v>0</v>
      </c>
      <c r="BJ187" s="68"/>
      <c r="BK187" s="96">
        <f t="shared" ref="BK187:BL187" si="1802">SUM(BK175:BK186)</f>
        <v>22.528729999999999</v>
      </c>
      <c r="BL187" s="97">
        <f t="shared" si="1802"/>
        <v>582.43299999999988</v>
      </c>
      <c r="BM187" s="68"/>
      <c r="BN187" s="96">
        <f t="shared" ref="BN187:BO187" si="1803">SUM(BN175:BN186)</f>
        <v>0</v>
      </c>
      <c r="BO187" s="97">
        <f t="shared" si="1803"/>
        <v>0</v>
      </c>
      <c r="BP187" s="68"/>
      <c r="BQ187" s="96"/>
      <c r="BR187" s="97"/>
      <c r="BS187" s="68"/>
      <c r="BT187" s="96">
        <f t="shared" ref="BT187:BU187" si="1804">SUM(BT175:BT186)</f>
        <v>0</v>
      </c>
      <c r="BU187" s="97">
        <f t="shared" si="1804"/>
        <v>0</v>
      </c>
      <c r="BV187" s="68"/>
      <c r="BW187" s="96">
        <f t="shared" ref="BW187:BX187" si="1805">SUM(BW175:BW186)</f>
        <v>0</v>
      </c>
      <c r="BX187" s="97">
        <f t="shared" si="1805"/>
        <v>0</v>
      </c>
      <c r="BY187" s="68"/>
      <c r="BZ187" s="96"/>
      <c r="CA187" s="97"/>
      <c r="CB187" s="68"/>
      <c r="CC187" s="96">
        <f t="shared" ref="CC187:CD187" si="1806">SUM(CC175:CC186)</f>
        <v>156.73596000000001</v>
      </c>
      <c r="CD187" s="97">
        <f t="shared" si="1806"/>
        <v>6027.7219999999998</v>
      </c>
      <c r="CE187" s="68"/>
      <c r="CF187" s="96">
        <f t="shared" ref="CF187:CG187" si="1807">SUM(CF175:CF186)</f>
        <v>0</v>
      </c>
      <c r="CG187" s="97">
        <f t="shared" si="1807"/>
        <v>0</v>
      </c>
      <c r="CH187" s="68"/>
      <c r="CI187" s="96">
        <f t="shared" ref="CI187:CJ187" si="1808">SUM(CI175:CI186)</f>
        <v>0</v>
      </c>
      <c r="CJ187" s="97">
        <f t="shared" si="1808"/>
        <v>0</v>
      </c>
      <c r="CK187" s="68"/>
      <c r="CL187" s="96">
        <f t="shared" ref="CL187:CM187" si="1809">SUM(CL175:CL186)</f>
        <v>3.2000000000000002E-3</v>
      </c>
      <c r="CM187" s="97">
        <f t="shared" si="1809"/>
        <v>1.4119999999999999</v>
      </c>
      <c r="CN187" s="68"/>
      <c r="CO187" s="96">
        <f t="shared" ref="CO187:CP187" si="1810">SUM(CO175:CO186)</f>
        <v>0.22700000000000001</v>
      </c>
      <c r="CP187" s="97">
        <f t="shared" si="1810"/>
        <v>0.72799999999999998</v>
      </c>
      <c r="CQ187" s="68"/>
      <c r="CR187" s="96">
        <f t="shared" ref="CR187:CS187" si="1811">SUM(CR175:CR186)</f>
        <v>7.7880000000000003</v>
      </c>
      <c r="CS187" s="97">
        <f t="shared" si="1811"/>
        <v>276.49599999999998</v>
      </c>
      <c r="CT187" s="68"/>
      <c r="CU187" s="96">
        <f t="shared" ref="CU187:CV187" si="1812">SUM(CU175:CU186)</f>
        <v>0</v>
      </c>
      <c r="CV187" s="97">
        <f t="shared" si="1812"/>
        <v>0</v>
      </c>
      <c r="CW187" s="68"/>
      <c r="CX187" s="96">
        <f t="shared" ref="CX187:CY187" si="1813">SUM(CX175:CX186)</f>
        <v>0.97699999999999998</v>
      </c>
      <c r="CY187" s="97">
        <f t="shared" si="1813"/>
        <v>86.659000000000006</v>
      </c>
      <c r="CZ187" s="68"/>
      <c r="DA187" s="96">
        <f t="shared" ref="DA187:DB187" si="1814">SUM(DA175:DA186)</f>
        <v>0</v>
      </c>
      <c r="DB187" s="97">
        <f t="shared" si="1814"/>
        <v>0</v>
      </c>
      <c r="DC187" s="68"/>
      <c r="DD187" s="96">
        <f t="shared" ref="DD187:DE187" si="1815">SUM(DD175:DD186)</f>
        <v>0</v>
      </c>
      <c r="DE187" s="97">
        <f t="shared" si="1815"/>
        <v>0</v>
      </c>
      <c r="DF187" s="68"/>
      <c r="DG187" s="96">
        <f t="shared" ref="DG187:DH187" si="1816">SUM(DG175:DG186)</f>
        <v>0</v>
      </c>
      <c r="DH187" s="97">
        <f t="shared" si="1816"/>
        <v>0</v>
      </c>
      <c r="DI187" s="68"/>
      <c r="DJ187" s="96">
        <f t="shared" ref="DJ187:DK187" si="1817">SUM(DJ175:DJ186)</f>
        <v>0</v>
      </c>
      <c r="DK187" s="97">
        <f t="shared" si="1817"/>
        <v>0</v>
      </c>
      <c r="DL187" s="68"/>
      <c r="DM187" s="96">
        <f t="shared" ref="DM187:DN187" si="1818">SUM(DM175:DM186)</f>
        <v>0</v>
      </c>
      <c r="DN187" s="97">
        <f t="shared" si="1818"/>
        <v>0</v>
      </c>
      <c r="DO187" s="68"/>
      <c r="DP187" s="96">
        <f t="shared" ref="DP187:DQ187" si="1819">SUM(DP175:DP186)</f>
        <v>0</v>
      </c>
      <c r="DQ187" s="97">
        <f t="shared" si="1819"/>
        <v>0</v>
      </c>
      <c r="DR187" s="68"/>
      <c r="DS187" s="96">
        <f t="shared" ref="DS187:DT187" si="1820">SUM(DS175:DS186)</f>
        <v>6.8000000000000005E-2</v>
      </c>
      <c r="DT187" s="97">
        <f t="shared" si="1820"/>
        <v>16.206</v>
      </c>
      <c r="DU187" s="68"/>
      <c r="DV187" s="96">
        <f t="shared" ref="DV187:DW187" si="1821">SUM(DV175:DV186)</f>
        <v>0</v>
      </c>
      <c r="DW187" s="97">
        <f t="shared" si="1821"/>
        <v>0</v>
      </c>
      <c r="DX187" s="68"/>
      <c r="DY187" s="96">
        <f t="shared" ref="DY187:DZ187" si="1822">SUM(DY175:DY186)</f>
        <v>0</v>
      </c>
      <c r="DZ187" s="97">
        <f t="shared" si="1822"/>
        <v>0</v>
      </c>
      <c r="EA187" s="68"/>
      <c r="EB187" s="96">
        <f t="shared" ref="EB187:EC187" si="1823">SUM(EB175:EB186)</f>
        <v>0</v>
      </c>
      <c r="EC187" s="97">
        <f t="shared" si="1823"/>
        <v>0</v>
      </c>
      <c r="ED187" s="68"/>
      <c r="EE187" s="96">
        <f t="shared" ref="EE187:EF187" si="1824">SUM(EE175:EE186)</f>
        <v>0</v>
      </c>
      <c r="EF187" s="97">
        <f t="shared" si="1824"/>
        <v>0</v>
      </c>
      <c r="EG187" s="68"/>
      <c r="EH187" s="96">
        <f t="shared" ref="EH187:EI187" si="1825">SUM(EH175:EH186)</f>
        <v>0.11544</v>
      </c>
      <c r="EI187" s="97">
        <f t="shared" si="1825"/>
        <v>5.1520000000000001</v>
      </c>
      <c r="EJ187" s="68"/>
      <c r="EK187" s="96">
        <f t="shared" ref="EK187:EL187" si="1826">SUM(EK175:EK186)</f>
        <v>0</v>
      </c>
      <c r="EL187" s="97">
        <f t="shared" si="1826"/>
        <v>0</v>
      </c>
      <c r="EM187" s="68"/>
      <c r="EN187" s="96">
        <f t="shared" ref="EN187:EO187" si="1827">SUM(EN175:EN186)</f>
        <v>0</v>
      </c>
      <c r="EO187" s="97">
        <f t="shared" si="1827"/>
        <v>0</v>
      </c>
      <c r="EP187" s="68"/>
      <c r="EQ187" s="96">
        <f t="shared" ref="EQ187:ER187" si="1828">SUM(EQ175:EQ186)</f>
        <v>0</v>
      </c>
      <c r="ER187" s="97">
        <f t="shared" si="1828"/>
        <v>0</v>
      </c>
      <c r="ES187" s="68"/>
      <c r="ET187" s="96">
        <f t="shared" ref="ET187:EU187" si="1829">SUM(ET175:ET186)</f>
        <v>52.797409999999999</v>
      </c>
      <c r="EU187" s="97">
        <f t="shared" si="1829"/>
        <v>1024.373</v>
      </c>
      <c r="EV187" s="68"/>
      <c r="EW187" s="96">
        <f t="shared" ref="EW187:EX187" si="1830">SUM(EW175:EW186)</f>
        <v>0</v>
      </c>
      <c r="EX187" s="97">
        <f t="shared" si="1830"/>
        <v>0</v>
      </c>
      <c r="EY187" s="68"/>
      <c r="EZ187" s="96"/>
      <c r="FA187" s="97"/>
      <c r="FB187" s="68"/>
      <c r="FC187" s="96">
        <f t="shared" ref="FC187:FD187" si="1831">SUM(FC175:FC186)</f>
        <v>0</v>
      </c>
      <c r="FD187" s="97">
        <f t="shared" si="1831"/>
        <v>0</v>
      </c>
      <c r="FE187" s="68"/>
      <c r="FF187" s="96">
        <f t="shared" ref="FF187:FG187" si="1832">SUM(FF175:FF186)</f>
        <v>4.0011200000000002</v>
      </c>
      <c r="FG187" s="97">
        <f t="shared" si="1832"/>
        <v>313.911</v>
      </c>
      <c r="FH187" s="68"/>
      <c r="FI187" s="96">
        <f t="shared" ref="FI187:FJ187" si="1833">SUM(FI175:FI186)</f>
        <v>0</v>
      </c>
      <c r="FJ187" s="97">
        <f t="shared" si="1833"/>
        <v>0</v>
      </c>
      <c r="FK187" s="68"/>
      <c r="FL187" s="96">
        <f t="shared" ref="FL187:FM187" si="1834">SUM(FL175:FL186)</f>
        <v>0.214</v>
      </c>
      <c r="FM187" s="97">
        <f t="shared" si="1834"/>
        <v>9.1850000000000005</v>
      </c>
      <c r="FN187" s="68"/>
      <c r="FO187" s="96">
        <f t="shared" ref="FO187:FP187" si="1835">SUM(FO175:FO186)</f>
        <v>2.5329999999999998E-2</v>
      </c>
      <c r="FP187" s="97">
        <f t="shared" si="1835"/>
        <v>3.6179999999999999</v>
      </c>
      <c r="FQ187" s="68"/>
      <c r="FR187" s="96">
        <f t="shared" ref="FR187:FS187" si="1836">SUM(FR175:FR186)</f>
        <v>3.4184000000000001</v>
      </c>
      <c r="FS187" s="97">
        <f t="shared" si="1836"/>
        <v>146.196</v>
      </c>
      <c r="FT187" s="68"/>
      <c r="FU187" s="96">
        <f t="shared" ref="FU187:FV187" si="1837">SUM(FU175:FU186)</f>
        <v>12.71659</v>
      </c>
      <c r="FV187" s="97">
        <f t="shared" si="1837"/>
        <v>667.36300000000006</v>
      </c>
      <c r="FW187" s="68"/>
      <c r="FX187" s="96">
        <f t="shared" ref="FX187:FY187" si="1838">SUM(FX175:FX186)</f>
        <v>218.55536999999998</v>
      </c>
      <c r="FY187" s="97">
        <f t="shared" si="1838"/>
        <v>8892.152</v>
      </c>
      <c r="FZ187" s="68"/>
      <c r="GA187" s="96">
        <f t="shared" ref="GA187:GB187" si="1839">SUM(GA175:GA186)</f>
        <v>0</v>
      </c>
      <c r="GB187" s="97">
        <f t="shared" si="1839"/>
        <v>0</v>
      </c>
      <c r="GC187" s="68"/>
      <c r="GD187" s="96">
        <f t="shared" ref="GD187:GE187" si="1840">SUM(GD175:GD186)</f>
        <v>0</v>
      </c>
      <c r="GE187" s="97">
        <f t="shared" si="1840"/>
        <v>0</v>
      </c>
      <c r="GF187" s="68"/>
      <c r="GG187" s="96">
        <f t="shared" ref="GG187:GH187" si="1841">SUM(GG175:GG186)</f>
        <v>8.3499999999999991E-2</v>
      </c>
      <c r="GH187" s="97">
        <f t="shared" si="1841"/>
        <v>25.807000000000002</v>
      </c>
      <c r="GI187" s="68"/>
      <c r="GJ187" s="96">
        <f t="shared" ref="GJ187:GK187" si="1842">SUM(GJ175:GJ186)</f>
        <v>0</v>
      </c>
      <c r="GK187" s="97">
        <f t="shared" si="1842"/>
        <v>0</v>
      </c>
      <c r="GL187" s="68"/>
      <c r="GM187" s="96">
        <f t="shared" ref="GM187:GN187" si="1843">SUM(GM175:GM186)</f>
        <v>0</v>
      </c>
      <c r="GN187" s="97">
        <f t="shared" si="1843"/>
        <v>0</v>
      </c>
      <c r="GO187" s="68"/>
      <c r="GP187" s="96">
        <f t="shared" ref="GP187:GQ187" si="1844">SUM(GP175:GP186)</f>
        <v>0</v>
      </c>
      <c r="GQ187" s="97">
        <f t="shared" si="1844"/>
        <v>0</v>
      </c>
      <c r="GR187" s="68"/>
      <c r="GS187" s="96">
        <f t="shared" ref="GS187:GT187" si="1845">SUM(GS175:GS186)</f>
        <v>0</v>
      </c>
      <c r="GT187" s="97">
        <f t="shared" si="1845"/>
        <v>0</v>
      </c>
      <c r="GU187" s="68"/>
      <c r="GV187" s="96">
        <f t="shared" ref="GV187:GW187" si="1846">SUM(GV175:GV186)</f>
        <v>0</v>
      </c>
      <c r="GW187" s="97">
        <f t="shared" si="1846"/>
        <v>0</v>
      </c>
      <c r="GX187" s="68"/>
      <c r="GY187" s="96">
        <f t="shared" ref="GY187:GZ187" si="1847">SUM(GY175:GY186)</f>
        <v>0.53854000000000002</v>
      </c>
      <c r="GZ187" s="97">
        <f t="shared" si="1847"/>
        <v>39.058999999999997</v>
      </c>
      <c r="HA187" s="68"/>
      <c r="HB187" s="96">
        <f t="shared" ref="HB187:HC187" si="1848">SUM(HB175:HB186)</f>
        <v>0</v>
      </c>
      <c r="HC187" s="97">
        <f t="shared" si="1848"/>
        <v>0</v>
      </c>
      <c r="HD187" s="68"/>
      <c r="HE187" s="96">
        <f t="shared" ref="HE187:HF187" si="1849">SUM(HE175:HE186)</f>
        <v>0</v>
      </c>
      <c r="HF187" s="97">
        <f t="shared" si="1849"/>
        <v>0</v>
      </c>
      <c r="HG187" s="68"/>
      <c r="HH187" s="96">
        <f t="shared" ref="HH187:HI187" si="1850">SUM(HH175:HH186)</f>
        <v>0</v>
      </c>
      <c r="HI187" s="97">
        <f t="shared" si="1850"/>
        <v>0</v>
      </c>
      <c r="HJ187" s="68"/>
      <c r="HK187" s="96">
        <f t="shared" ref="HK187:HL187" si="1851">SUM(HK175:HK186)</f>
        <v>0.14842</v>
      </c>
      <c r="HL187" s="97">
        <f t="shared" si="1851"/>
        <v>8.9879999999999995</v>
      </c>
      <c r="HM187" s="68"/>
      <c r="HN187" s="96">
        <f t="shared" ref="HN187:HO187" si="1852">SUM(HN175:HN186)</f>
        <v>0</v>
      </c>
      <c r="HO187" s="97">
        <f t="shared" si="1852"/>
        <v>0</v>
      </c>
      <c r="HP187" s="68"/>
      <c r="HQ187" s="96">
        <f t="shared" ref="HQ187:HR187" si="1853">SUM(HQ175:HQ186)</f>
        <v>5.9726299999999997</v>
      </c>
      <c r="HR187" s="97">
        <f t="shared" si="1853"/>
        <v>310.98199999999997</v>
      </c>
      <c r="HS187" s="68"/>
      <c r="HT187" s="96">
        <f t="shared" ref="HT187:HU187" si="1854">SUM(HT175:HT186)</f>
        <v>0</v>
      </c>
      <c r="HU187" s="97">
        <f t="shared" si="1854"/>
        <v>0</v>
      </c>
      <c r="HV187" s="68"/>
      <c r="HW187" s="96">
        <f t="shared" ref="HW187:HX187" si="1855">SUM(HW175:HW186)</f>
        <v>0</v>
      </c>
      <c r="HX187" s="97">
        <f t="shared" si="1855"/>
        <v>0</v>
      </c>
      <c r="HY187" s="68"/>
      <c r="HZ187" s="96">
        <f t="shared" ref="HZ187:IA187" si="1856">SUM(HZ175:HZ186)</f>
        <v>0</v>
      </c>
      <c r="IA187" s="97">
        <f t="shared" si="1856"/>
        <v>0</v>
      </c>
      <c r="IB187" s="68"/>
      <c r="IC187" s="96">
        <f t="shared" ref="IC187:ID187" si="1857">SUM(IC175:IC186)</f>
        <v>43.636000000000003</v>
      </c>
      <c r="ID187" s="97">
        <f t="shared" si="1857"/>
        <v>777.6</v>
      </c>
      <c r="IE187" s="68"/>
      <c r="IF187" s="96">
        <f t="shared" ref="IF187:IG187" si="1858">SUM(IF175:IF186)</f>
        <v>0</v>
      </c>
      <c r="IG187" s="97">
        <f t="shared" si="1858"/>
        <v>0</v>
      </c>
      <c r="IH187" s="68"/>
      <c r="II187" s="96">
        <f t="shared" ref="II187:IJ187" si="1859">SUM(II175:II186)</f>
        <v>0</v>
      </c>
      <c r="IJ187" s="97">
        <f t="shared" si="1859"/>
        <v>0</v>
      </c>
      <c r="IK187" s="68"/>
      <c r="IL187" s="96">
        <f t="shared" ref="IL187:IM187" si="1860">SUM(IL175:IL186)</f>
        <v>0</v>
      </c>
      <c r="IM187" s="97">
        <f t="shared" si="1860"/>
        <v>0</v>
      </c>
      <c r="IN187" s="68"/>
      <c r="IO187" s="96">
        <f t="shared" ref="IO187:IP187" si="1861">SUM(IO175:IO186)</f>
        <v>0</v>
      </c>
      <c r="IP187" s="97">
        <f t="shared" si="1861"/>
        <v>0</v>
      </c>
      <c r="IQ187" s="68"/>
      <c r="IR187" s="96">
        <f t="shared" ref="IR187:IS187" si="1862">SUM(IR175:IR186)</f>
        <v>0</v>
      </c>
      <c r="IS187" s="97">
        <f t="shared" si="1862"/>
        <v>0</v>
      </c>
      <c r="IT187" s="68"/>
      <c r="IU187" s="96">
        <f t="shared" ref="IU187:IV187" si="1863">SUM(IU175:IU186)</f>
        <v>0</v>
      </c>
      <c r="IV187" s="97">
        <f t="shared" si="1863"/>
        <v>0</v>
      </c>
      <c r="IW187" s="68"/>
      <c r="IX187" s="96">
        <f t="shared" ref="IX187:IY187" si="1864">SUM(IX175:IX186)</f>
        <v>0</v>
      </c>
      <c r="IY187" s="97">
        <f t="shared" si="1864"/>
        <v>0</v>
      </c>
      <c r="IZ187" s="68"/>
      <c r="JA187" s="96">
        <f t="shared" ref="JA187:JB187" si="1865">SUM(JA175:JA186)</f>
        <v>0</v>
      </c>
      <c r="JB187" s="97">
        <f t="shared" si="1865"/>
        <v>0</v>
      </c>
      <c r="JC187" s="68"/>
      <c r="JD187" s="96">
        <f t="shared" ref="JD187:JE187" si="1866">SUM(JD175:JD186)</f>
        <v>0</v>
      </c>
      <c r="JE187" s="97">
        <f t="shared" si="1866"/>
        <v>0</v>
      </c>
      <c r="JF187" s="68"/>
      <c r="JG187" s="96">
        <f t="shared" ref="JG187:JH187" si="1867">SUM(JG175:JG186)</f>
        <v>0</v>
      </c>
      <c r="JH187" s="97">
        <f t="shared" si="1867"/>
        <v>0</v>
      </c>
      <c r="JI187" s="68"/>
      <c r="JJ187" s="96">
        <f t="shared" ref="JJ187:JK187" si="1868">SUM(JJ175:JJ186)</f>
        <v>0</v>
      </c>
      <c r="JK187" s="97">
        <f t="shared" si="1868"/>
        <v>0</v>
      </c>
      <c r="JL187" s="68"/>
      <c r="JM187" s="96">
        <f t="shared" ref="JM187:JN187" si="1869">SUM(JM175:JM186)</f>
        <v>72.015780000000007</v>
      </c>
      <c r="JN187" s="97">
        <f t="shared" si="1869"/>
        <v>3357.078</v>
      </c>
      <c r="JO187" s="68"/>
      <c r="JP187" s="96">
        <f t="shared" ref="JP187:JQ187" si="1870">SUM(JP175:JP186)</f>
        <v>1.10029</v>
      </c>
      <c r="JQ187" s="97">
        <f t="shared" si="1870"/>
        <v>97.484999999999999</v>
      </c>
      <c r="JR187" s="68"/>
      <c r="JS187" s="96">
        <f t="shared" ref="JS187:JT187" si="1871">SUM(JS175:JS186)</f>
        <v>0</v>
      </c>
      <c r="JT187" s="97">
        <f t="shared" si="1871"/>
        <v>0</v>
      </c>
      <c r="JU187" s="68"/>
      <c r="JV187" s="96">
        <f t="shared" ref="JV187:JW187" si="1872">SUM(JV175:JV186)</f>
        <v>0.04</v>
      </c>
      <c r="JW187" s="97">
        <f t="shared" si="1872"/>
        <v>8.69</v>
      </c>
      <c r="JX187" s="68"/>
      <c r="JY187" s="96">
        <f t="shared" ref="JY187:JZ187" si="1873">SUM(JY175:JY186)</f>
        <v>39.526000000000003</v>
      </c>
      <c r="JZ187" s="97">
        <f t="shared" si="1873"/>
        <v>777.6</v>
      </c>
      <c r="KA187" s="68"/>
      <c r="KB187" s="96">
        <f t="shared" ref="KB187:KC187" si="1874">SUM(KB175:KB186)</f>
        <v>22.120139999999999</v>
      </c>
      <c r="KC187" s="97">
        <f t="shared" si="1874"/>
        <v>847.43499999999995</v>
      </c>
      <c r="KD187" s="68"/>
      <c r="KE187" s="96">
        <f t="shared" ref="KE187:KF187" si="1875">SUM(KE175:KE186)</f>
        <v>0.83079999999999998</v>
      </c>
      <c r="KF187" s="97">
        <f t="shared" si="1875"/>
        <v>39.158000000000001</v>
      </c>
      <c r="KG187" s="68"/>
      <c r="KH187" s="48">
        <f t="shared" si="1780"/>
        <v>809.50100999999972</v>
      </c>
      <c r="KI187" s="49">
        <f t="shared" si="1781"/>
        <v>29327.248</v>
      </c>
    </row>
    <row r="188" spans="1:295" x14ac:dyDescent="0.3">
      <c r="A188" s="57">
        <v>2023</v>
      </c>
      <c r="B188" s="58" t="s">
        <v>5</v>
      </c>
      <c r="C188" s="63">
        <v>0</v>
      </c>
      <c r="D188" s="108">
        <v>0</v>
      </c>
      <c r="E188" s="64">
        <f>IF(C188=0,0,D188/C188*1000)</f>
        <v>0</v>
      </c>
      <c r="F188" s="63">
        <v>0</v>
      </c>
      <c r="G188" s="108">
        <v>0</v>
      </c>
      <c r="H188" s="64">
        <f t="shared" ref="H188:H199" si="1876">IF(F188=0,0,G188/F188*1000)</f>
        <v>0</v>
      </c>
      <c r="I188" s="63">
        <v>0</v>
      </c>
      <c r="J188" s="108">
        <v>0</v>
      </c>
      <c r="K188" s="64">
        <f t="shared" ref="K188:K199" si="1877">IF(I188=0,0,J188/I188*1000)</f>
        <v>0</v>
      </c>
      <c r="L188" s="63">
        <v>0</v>
      </c>
      <c r="M188" s="108">
        <v>0</v>
      </c>
      <c r="N188" s="64">
        <f t="shared" ref="N188:N199" si="1878">IF(L188=0,0,M188/L188*1000)</f>
        <v>0</v>
      </c>
      <c r="O188" s="63">
        <v>0</v>
      </c>
      <c r="P188" s="108">
        <v>0</v>
      </c>
      <c r="Q188" s="64">
        <f t="shared" ref="Q188:Q199" si="1879">IF(O188=0,0,P188/O188*1000)</f>
        <v>0</v>
      </c>
      <c r="R188" s="63"/>
      <c r="S188" s="108"/>
      <c r="T188" s="64"/>
      <c r="U188" s="63">
        <v>0</v>
      </c>
      <c r="V188" s="108">
        <v>0</v>
      </c>
      <c r="W188" s="64">
        <f t="shared" ref="W188:W199" si="1880">IF(U188=0,0,V188/U188*1000)</f>
        <v>0</v>
      </c>
      <c r="X188" s="63">
        <v>0</v>
      </c>
      <c r="Y188" s="108">
        <v>0</v>
      </c>
      <c r="Z188" s="64">
        <f t="shared" ref="Z188:Z199" si="1881">IF(X188=0,0,Y188/X188*1000)</f>
        <v>0</v>
      </c>
      <c r="AA188" s="107">
        <v>43.450279999999999</v>
      </c>
      <c r="AB188" s="108">
        <v>1310.2829999999999</v>
      </c>
      <c r="AC188" s="64">
        <f t="shared" ref="AC188:AC199" si="1882">IF(AA188=0,0,AB188/AA188*1000)</f>
        <v>30155.91614139195</v>
      </c>
      <c r="AD188" s="63">
        <v>0</v>
      </c>
      <c r="AE188" s="108">
        <v>0</v>
      </c>
      <c r="AF188" s="64">
        <f t="shared" ref="AF188:AF199" si="1883">IF(AD188=0,0,AE188/AD188*1000)</f>
        <v>0</v>
      </c>
      <c r="AG188" s="107">
        <v>5.5630000000000006E-2</v>
      </c>
      <c r="AH188" s="108">
        <v>0.497</v>
      </c>
      <c r="AI188" s="64">
        <f t="shared" ref="AI188:AI199" si="1884">IF(AG188=0,0,AH188/AG188*1000)</f>
        <v>8934.0284019413975</v>
      </c>
      <c r="AJ188" s="63">
        <v>0</v>
      </c>
      <c r="AK188" s="108">
        <v>0</v>
      </c>
      <c r="AL188" s="64">
        <f t="shared" ref="AL188:AL199" si="1885">IF(AJ188=0,0,AK188/AJ188*1000)</f>
        <v>0</v>
      </c>
      <c r="AM188" s="63">
        <v>0</v>
      </c>
      <c r="AN188" s="108">
        <v>0</v>
      </c>
      <c r="AO188" s="64">
        <f t="shared" ref="AO188:AO199" si="1886">IF(AM188=0,0,AN188/AM188*1000)</f>
        <v>0</v>
      </c>
      <c r="AP188" s="63">
        <v>0</v>
      </c>
      <c r="AQ188" s="108">
        <v>0</v>
      </c>
      <c r="AR188" s="64">
        <f t="shared" ref="AR188:AR199" si="1887">IF(AP188=0,0,AQ188/AP188*1000)</f>
        <v>0</v>
      </c>
      <c r="AS188" s="63">
        <v>0</v>
      </c>
      <c r="AT188" s="108">
        <v>0</v>
      </c>
      <c r="AU188" s="64">
        <f t="shared" ref="AU188:AU199" si="1888">IF(AS188=0,0,AT188/AS188*1000)</f>
        <v>0</v>
      </c>
      <c r="AV188" s="63">
        <v>0</v>
      </c>
      <c r="AW188" s="108">
        <v>0</v>
      </c>
      <c r="AX188" s="64">
        <f t="shared" ref="AX188:AX199" si="1889">IF(AV188=0,0,AW188/AV188*1000)</f>
        <v>0</v>
      </c>
      <c r="AY188" s="63">
        <v>0</v>
      </c>
      <c r="AZ188" s="108">
        <v>0</v>
      </c>
      <c r="BA188" s="64">
        <f t="shared" ref="BA188:BA199" si="1890">IF(AY188=0,0,AZ188/AY188*1000)</f>
        <v>0</v>
      </c>
      <c r="BB188" s="63">
        <v>0</v>
      </c>
      <c r="BC188" s="108">
        <v>0</v>
      </c>
      <c r="BD188" s="64">
        <f t="shared" ref="BD188:BD199" si="1891">IF(BB188=0,0,BC188/BB188*1000)</f>
        <v>0</v>
      </c>
      <c r="BE188" s="63">
        <v>0</v>
      </c>
      <c r="BF188" s="108">
        <v>0</v>
      </c>
      <c r="BG188" s="64">
        <f t="shared" ref="BG188:BG199" si="1892">IF(BE188=0,0,BF188/BE188*1000)</f>
        <v>0</v>
      </c>
      <c r="BH188" s="63">
        <v>0</v>
      </c>
      <c r="BI188" s="108">
        <v>0</v>
      </c>
      <c r="BJ188" s="64">
        <f t="shared" ref="BJ188:BJ199" si="1893">IF(BH188=0,0,BI188/BH188*1000)</f>
        <v>0</v>
      </c>
      <c r="BK188" s="63">
        <v>0</v>
      </c>
      <c r="BL188" s="108">
        <v>0</v>
      </c>
      <c r="BM188" s="64">
        <f t="shared" ref="BM188:BM199" si="1894">IF(BK188=0,0,BL188/BK188*1000)</f>
        <v>0</v>
      </c>
      <c r="BN188" s="63">
        <v>0</v>
      </c>
      <c r="BO188" s="108">
        <v>0</v>
      </c>
      <c r="BP188" s="64">
        <f t="shared" ref="BP188:BP199" si="1895">IF(BN188=0,0,BO188/BN188*1000)</f>
        <v>0</v>
      </c>
      <c r="BQ188" s="63">
        <v>0</v>
      </c>
      <c r="BR188" s="108">
        <v>0</v>
      </c>
      <c r="BS188" s="64">
        <f t="shared" ref="BS188:BS199" si="1896">IF(BQ188=0,0,BR188/BQ188*1000)</f>
        <v>0</v>
      </c>
      <c r="BT188" s="63">
        <v>0</v>
      </c>
      <c r="BU188" s="108">
        <v>0</v>
      </c>
      <c r="BV188" s="64">
        <f t="shared" ref="BV188:BV199" si="1897">IF(BT188=0,0,BU188/BT188*1000)</f>
        <v>0</v>
      </c>
      <c r="BW188" s="63">
        <v>0</v>
      </c>
      <c r="BX188" s="108">
        <v>0</v>
      </c>
      <c r="BY188" s="64">
        <f t="shared" ref="BY188:BY199" si="1898">IF(BW188=0,0,BX188/BW188*1000)</f>
        <v>0</v>
      </c>
      <c r="BZ188" s="107"/>
      <c r="CA188" s="108"/>
      <c r="CB188" s="64"/>
      <c r="CC188" s="107">
        <v>10.45865</v>
      </c>
      <c r="CD188" s="108">
        <v>412.33100000000002</v>
      </c>
      <c r="CE188" s="64">
        <f t="shared" ref="CE188:CE199" si="1899">IF(CC188=0,0,CD188/CC188*1000)</f>
        <v>39424.877971822367</v>
      </c>
      <c r="CF188" s="107">
        <v>4.0000000000000001E-3</v>
      </c>
      <c r="CG188" s="108">
        <v>0.14399999999999999</v>
      </c>
      <c r="CH188" s="64">
        <f t="shared" ref="CH188:CH199" si="1900">IF(CF188=0,0,CG188/CF188*1000)</f>
        <v>36000</v>
      </c>
      <c r="CI188" s="63">
        <v>0</v>
      </c>
      <c r="CJ188" s="108">
        <v>0</v>
      </c>
      <c r="CK188" s="64">
        <f t="shared" ref="CK188:CK199" si="1901">IF(CI188=0,0,CJ188/CI188*1000)</f>
        <v>0</v>
      </c>
      <c r="CL188" s="63">
        <v>0</v>
      </c>
      <c r="CM188" s="108">
        <v>0</v>
      </c>
      <c r="CN188" s="64">
        <f t="shared" ref="CN188:CN199" si="1902">IF(CL188=0,0,CM188/CL188*1000)</f>
        <v>0</v>
      </c>
      <c r="CO188" s="107">
        <v>0.69725000000000004</v>
      </c>
      <c r="CP188" s="108">
        <v>30.52</v>
      </c>
      <c r="CQ188" s="64">
        <f t="shared" ref="CQ188:CQ199" si="1903">IF(CO188=0,0,CP188/CO188*1000)</f>
        <v>43771.961276443166</v>
      </c>
      <c r="CR188" s="63">
        <v>0</v>
      </c>
      <c r="CS188" s="108">
        <v>0</v>
      </c>
      <c r="CT188" s="64">
        <f t="shared" ref="CT188:CT199" si="1904">IF(CR188=0,0,CS188/CR188*1000)</f>
        <v>0</v>
      </c>
      <c r="CU188" s="63">
        <v>0</v>
      </c>
      <c r="CV188" s="108">
        <v>0</v>
      </c>
      <c r="CW188" s="64">
        <f t="shared" ref="CW188:CW199" si="1905">IF(CU188=0,0,CV188/CU188*1000)</f>
        <v>0</v>
      </c>
      <c r="CX188" s="63">
        <v>0</v>
      </c>
      <c r="CY188" s="108">
        <v>0</v>
      </c>
      <c r="CZ188" s="64">
        <f t="shared" ref="CZ188:CZ199" si="1906">IF(CX188=0,0,CY188/CX188*1000)</f>
        <v>0</v>
      </c>
      <c r="DA188" s="63">
        <v>0</v>
      </c>
      <c r="DB188" s="108">
        <v>0</v>
      </c>
      <c r="DC188" s="64">
        <f t="shared" ref="DC188:DC199" si="1907">IF(DA188=0,0,DB188/DA188*1000)</f>
        <v>0</v>
      </c>
      <c r="DD188" s="63">
        <v>0</v>
      </c>
      <c r="DE188" s="108">
        <v>0</v>
      </c>
      <c r="DF188" s="64">
        <f t="shared" ref="DF188:DF199" si="1908">IF(DD188=0,0,DE188/DD188*1000)</f>
        <v>0</v>
      </c>
      <c r="DG188" s="63">
        <v>0</v>
      </c>
      <c r="DH188" s="108">
        <v>0</v>
      </c>
      <c r="DI188" s="64">
        <f t="shared" ref="DI188:DI199" si="1909">IF(DG188=0,0,DH188/DG188*1000)</f>
        <v>0</v>
      </c>
      <c r="DJ188" s="63">
        <v>0</v>
      </c>
      <c r="DK188" s="108">
        <v>0</v>
      </c>
      <c r="DL188" s="64">
        <f t="shared" ref="DL188:DL199" si="1910">IF(DJ188=0,0,DK188/DJ188*1000)</f>
        <v>0</v>
      </c>
      <c r="DM188" s="63">
        <v>0</v>
      </c>
      <c r="DN188" s="108">
        <v>0</v>
      </c>
      <c r="DO188" s="64">
        <f t="shared" ref="DO188:DO199" si="1911">IF(DM188=0,0,DN188/DM188*1000)</f>
        <v>0</v>
      </c>
      <c r="DP188" s="63">
        <v>0</v>
      </c>
      <c r="DQ188" s="108">
        <v>0</v>
      </c>
      <c r="DR188" s="64">
        <f t="shared" ref="DR188:DR199" si="1912">IF(DP188=0,0,DQ188/DP188*1000)</f>
        <v>0</v>
      </c>
      <c r="DS188" s="63">
        <v>0</v>
      </c>
      <c r="DT188" s="108">
        <v>0</v>
      </c>
      <c r="DU188" s="64">
        <f t="shared" ref="DU188:DU199" si="1913">IF(DS188=0,0,DT188/DS188*1000)</f>
        <v>0</v>
      </c>
      <c r="DV188" s="63">
        <v>0</v>
      </c>
      <c r="DW188" s="108">
        <v>0</v>
      </c>
      <c r="DX188" s="64">
        <f t="shared" ref="DX188:DX199" si="1914">IF(DV188=0,0,DW188/DV188*1000)</f>
        <v>0</v>
      </c>
      <c r="DY188" s="63">
        <v>0</v>
      </c>
      <c r="DZ188" s="108">
        <v>0</v>
      </c>
      <c r="EA188" s="64">
        <f t="shared" ref="EA188:EA199" si="1915">IF(DY188=0,0,DZ188/DY188*1000)</f>
        <v>0</v>
      </c>
      <c r="EB188" s="63">
        <v>0</v>
      </c>
      <c r="EC188" s="108">
        <v>0</v>
      </c>
      <c r="ED188" s="64">
        <f t="shared" ref="ED188:ED199" si="1916">IF(EB188=0,0,EC188/EB188*1000)</f>
        <v>0</v>
      </c>
      <c r="EE188" s="63">
        <v>0</v>
      </c>
      <c r="EF188" s="108">
        <v>0</v>
      </c>
      <c r="EG188" s="64">
        <f t="shared" ref="EG188:EG199" si="1917">IF(EE188=0,0,EF188/EE188*1000)</f>
        <v>0</v>
      </c>
      <c r="EH188" s="63">
        <v>0</v>
      </c>
      <c r="EI188" s="108">
        <v>0</v>
      </c>
      <c r="EJ188" s="64">
        <f t="shared" ref="EJ188:EJ199" si="1918">IF(EH188=0,0,EI188/EH188*1000)</f>
        <v>0</v>
      </c>
      <c r="EK188" s="63">
        <v>0</v>
      </c>
      <c r="EL188" s="108">
        <v>0</v>
      </c>
      <c r="EM188" s="64">
        <f t="shared" ref="EM188:EM199" si="1919">IF(EK188=0,0,EL188/EK188*1000)</f>
        <v>0</v>
      </c>
      <c r="EN188" s="63">
        <v>0</v>
      </c>
      <c r="EO188" s="108">
        <v>0</v>
      </c>
      <c r="EP188" s="64">
        <f t="shared" ref="EP188:EP199" si="1920">IF(EN188=0,0,EO188/EN188*1000)</f>
        <v>0</v>
      </c>
      <c r="EQ188" s="63">
        <v>0</v>
      </c>
      <c r="ER188" s="108">
        <v>0</v>
      </c>
      <c r="ES188" s="64">
        <f t="shared" ref="ES188:ES199" si="1921">IF(EQ188=0,0,ER188/EQ188*1000)</f>
        <v>0</v>
      </c>
      <c r="ET188" s="107">
        <v>1.6528</v>
      </c>
      <c r="EU188" s="108">
        <v>80.073999999999998</v>
      </c>
      <c r="EV188" s="64">
        <f t="shared" ref="EV188:EV199" si="1922">IF(ET188=0,0,EU188/ET188*1000)</f>
        <v>48447.483059051301</v>
      </c>
      <c r="EW188" s="63">
        <v>0</v>
      </c>
      <c r="EX188" s="108">
        <v>0</v>
      </c>
      <c r="EY188" s="64">
        <f t="shared" ref="EY188:EY199" si="1923">IF(EW188=0,0,EX188/EW188*1000)</f>
        <v>0</v>
      </c>
      <c r="EZ188" s="63">
        <v>0</v>
      </c>
      <c r="FA188" s="108">
        <v>0</v>
      </c>
      <c r="FB188" s="64">
        <f t="shared" ref="FB188:FB199" si="1924">IF(EZ188=0,0,FA188/EZ188*1000)</f>
        <v>0</v>
      </c>
      <c r="FC188" s="63">
        <v>0</v>
      </c>
      <c r="FD188" s="108">
        <v>0</v>
      </c>
      <c r="FE188" s="64">
        <f t="shared" ref="FE188:FE199" si="1925">IF(FC188=0,0,FD188/FC188*1000)</f>
        <v>0</v>
      </c>
      <c r="FF188" s="107">
        <v>0.39800999999999997</v>
      </c>
      <c r="FG188" s="108">
        <v>49.530999999999999</v>
      </c>
      <c r="FH188" s="64">
        <f t="shared" ref="FH188:FH199" si="1926">IF(FF188=0,0,FG188/FF188*1000)</f>
        <v>124446.62194417226</v>
      </c>
      <c r="FI188" s="63">
        <v>0</v>
      </c>
      <c r="FJ188" s="108">
        <v>0</v>
      </c>
      <c r="FK188" s="64">
        <f t="shared" ref="FK188:FK199" si="1927">IF(FI188=0,0,FJ188/FI188*1000)</f>
        <v>0</v>
      </c>
      <c r="FL188" s="63">
        <v>0</v>
      </c>
      <c r="FM188" s="108">
        <v>0</v>
      </c>
      <c r="FN188" s="64">
        <f t="shared" ref="FN188:FN199" si="1928">IF(FL188=0,0,FM188/FL188*1000)</f>
        <v>0</v>
      </c>
      <c r="FO188" s="63">
        <v>0</v>
      </c>
      <c r="FP188" s="108">
        <v>0</v>
      </c>
      <c r="FQ188" s="64">
        <f t="shared" ref="FQ188:FQ199" si="1929">IF(FO188=0,0,FP188/FO188*1000)</f>
        <v>0</v>
      </c>
      <c r="FR188" s="107">
        <v>1.0335000000000001</v>
      </c>
      <c r="FS188" s="108">
        <v>41.603999999999999</v>
      </c>
      <c r="FT188" s="64">
        <f t="shared" ref="FT188:FT199" si="1930">IF(FR188=0,0,FS188/FR188*1000)</f>
        <v>40255.442670537006</v>
      </c>
      <c r="FU188" s="107">
        <v>1.3748399999999998</v>
      </c>
      <c r="FV188" s="108">
        <v>58.332999999999998</v>
      </c>
      <c r="FW188" s="64">
        <f t="shared" ref="FW188:FW199" si="1931">IF(FU188=0,0,FV188/FU188*1000)</f>
        <v>42428.937185417941</v>
      </c>
      <c r="FX188" s="107">
        <v>31.952930000000002</v>
      </c>
      <c r="FY188" s="108">
        <v>1278.4649999999999</v>
      </c>
      <c r="FZ188" s="64">
        <f t="shared" ref="FZ188:FZ199" si="1932">IF(FX188=0,0,FY188/FX188*1000)</f>
        <v>40010.884760802837</v>
      </c>
      <c r="GA188" s="63">
        <v>0</v>
      </c>
      <c r="GB188" s="108">
        <v>0</v>
      </c>
      <c r="GC188" s="64">
        <f t="shared" ref="GC188:GC199" si="1933">IF(GA188=0,0,GB188/GA188*1000)</f>
        <v>0</v>
      </c>
      <c r="GD188" s="63">
        <v>0</v>
      </c>
      <c r="GE188" s="108">
        <v>0</v>
      </c>
      <c r="GF188" s="64">
        <f t="shared" ref="GF188:GF199" si="1934">IF(GD188=0,0,GE188/GD188*1000)</f>
        <v>0</v>
      </c>
      <c r="GG188" s="63">
        <v>0</v>
      </c>
      <c r="GH188" s="108">
        <v>0</v>
      </c>
      <c r="GI188" s="64">
        <f t="shared" ref="GI188:GI199" si="1935">IF(GG188=0,0,GH188/GG188*1000)</f>
        <v>0</v>
      </c>
      <c r="GJ188" s="63">
        <v>0</v>
      </c>
      <c r="GK188" s="108">
        <v>0</v>
      </c>
      <c r="GL188" s="64">
        <f t="shared" ref="GL188:GL199" si="1936">IF(GJ188=0,0,GK188/GJ188*1000)</f>
        <v>0</v>
      </c>
      <c r="GM188" s="63">
        <v>0</v>
      </c>
      <c r="GN188" s="108">
        <v>0</v>
      </c>
      <c r="GO188" s="64">
        <f t="shared" ref="GO188:GO199" si="1937">IF(GM188=0,0,GN188/GM188*1000)</f>
        <v>0</v>
      </c>
      <c r="GP188" s="63">
        <v>0</v>
      </c>
      <c r="GQ188" s="108">
        <v>0</v>
      </c>
      <c r="GR188" s="64">
        <f t="shared" ref="GR188:GR199" si="1938">IF(GP188=0,0,GQ188/GP188*1000)</f>
        <v>0</v>
      </c>
      <c r="GS188" s="63">
        <v>0</v>
      </c>
      <c r="GT188" s="108">
        <v>0</v>
      </c>
      <c r="GU188" s="64">
        <f t="shared" ref="GU188:GU199" si="1939">IF(GS188=0,0,GT188/GS188*1000)</f>
        <v>0</v>
      </c>
      <c r="GV188" s="63">
        <v>0</v>
      </c>
      <c r="GW188" s="108">
        <v>0</v>
      </c>
      <c r="GX188" s="64">
        <f t="shared" ref="GX188:GX199" si="1940">IF(GV188=0,0,GW188/GV188*1000)</f>
        <v>0</v>
      </c>
      <c r="GY188" s="107">
        <v>8.1739999999999993E-2</v>
      </c>
      <c r="GZ188" s="108">
        <v>4.7119999999999997</v>
      </c>
      <c r="HA188" s="64">
        <f t="shared" ref="HA188:HA199" si="1941">IF(GY188=0,0,GZ188/GY188*1000)</f>
        <v>57646.195253241989</v>
      </c>
      <c r="HB188" s="63">
        <v>0</v>
      </c>
      <c r="HC188" s="108">
        <v>0</v>
      </c>
      <c r="HD188" s="64">
        <f t="shared" ref="HD188:HD199" si="1942">IF(HB188=0,0,HC188/HB188*1000)</f>
        <v>0</v>
      </c>
      <c r="HE188" s="63">
        <v>0</v>
      </c>
      <c r="HF188" s="108">
        <v>0</v>
      </c>
      <c r="HG188" s="64">
        <f t="shared" ref="HG188:HG199" si="1943">IF(HE188=0,0,HF188/HE188*1000)</f>
        <v>0</v>
      </c>
      <c r="HH188" s="63">
        <v>0</v>
      </c>
      <c r="HI188" s="108">
        <v>0</v>
      </c>
      <c r="HJ188" s="64">
        <f t="shared" ref="HJ188:HJ199" si="1944">IF(HH188=0,0,HI188/HH188*1000)</f>
        <v>0</v>
      </c>
      <c r="HK188" s="63">
        <v>0</v>
      </c>
      <c r="HL188" s="108">
        <v>0</v>
      </c>
      <c r="HM188" s="64">
        <f t="shared" ref="HM188:HM199" si="1945">IF(HK188=0,0,HL188/HK188*1000)</f>
        <v>0</v>
      </c>
      <c r="HN188" s="63">
        <v>0</v>
      </c>
      <c r="HO188" s="108">
        <v>0</v>
      </c>
      <c r="HP188" s="64">
        <f t="shared" ref="HP188:HP199" si="1946">IF(HN188=0,0,HO188/HN188*1000)</f>
        <v>0</v>
      </c>
      <c r="HQ188" s="107">
        <v>1.2574799999999999</v>
      </c>
      <c r="HR188" s="108">
        <v>54.665999999999997</v>
      </c>
      <c r="HS188" s="64">
        <f t="shared" ref="HS188:HS199" si="1947">IF(HQ188=0,0,HR188/HQ188*1000)</f>
        <v>43472.659604924134</v>
      </c>
      <c r="HT188" s="63">
        <v>0</v>
      </c>
      <c r="HU188" s="108">
        <v>0</v>
      </c>
      <c r="HV188" s="64">
        <f t="shared" ref="HV188:HV199" si="1948">IF(HT188=0,0,HU188/HT188*1000)</f>
        <v>0</v>
      </c>
      <c r="HW188" s="63">
        <v>0</v>
      </c>
      <c r="HX188" s="108">
        <v>0</v>
      </c>
      <c r="HY188" s="64">
        <f t="shared" ref="HY188:HY199" si="1949">IF(HW188=0,0,HX188/HW188*1000)</f>
        <v>0</v>
      </c>
      <c r="HZ188" s="63">
        <v>0</v>
      </c>
      <c r="IA188" s="108">
        <v>0</v>
      </c>
      <c r="IB188" s="64">
        <f t="shared" ref="IB188:IB199" si="1950">IF(HZ188=0,0,IA188/HZ188*1000)</f>
        <v>0</v>
      </c>
      <c r="IC188" s="63">
        <v>0</v>
      </c>
      <c r="ID188" s="108">
        <v>0</v>
      </c>
      <c r="IE188" s="64">
        <f t="shared" ref="IE188:IE199" si="1951">IF(IC188=0,0,ID188/IC188*1000)</f>
        <v>0</v>
      </c>
      <c r="IF188" s="63">
        <v>0</v>
      </c>
      <c r="IG188" s="108">
        <v>0</v>
      </c>
      <c r="IH188" s="64">
        <f t="shared" ref="IH188:IH199" si="1952">IF(IF188=0,0,IG188/IF188*1000)</f>
        <v>0</v>
      </c>
      <c r="II188" s="63">
        <v>0</v>
      </c>
      <c r="IJ188" s="108">
        <v>0</v>
      </c>
      <c r="IK188" s="64">
        <f t="shared" ref="IK188:IK199" si="1953">IF(II188=0,0,IJ188/II188*1000)</f>
        <v>0</v>
      </c>
      <c r="IL188" s="63">
        <v>0</v>
      </c>
      <c r="IM188" s="108">
        <v>0</v>
      </c>
      <c r="IN188" s="64">
        <f t="shared" ref="IN188:IN199" si="1954">IF(IL188=0,0,IM188/IL188*1000)</f>
        <v>0</v>
      </c>
      <c r="IO188" s="63">
        <v>0</v>
      </c>
      <c r="IP188" s="108">
        <v>0</v>
      </c>
      <c r="IQ188" s="64">
        <f t="shared" ref="IQ188:IQ199" si="1955">IF(IO188=0,0,IP188/IO188*1000)</f>
        <v>0</v>
      </c>
      <c r="IR188" s="63">
        <v>0</v>
      </c>
      <c r="IS188" s="108">
        <v>0</v>
      </c>
      <c r="IT188" s="64">
        <f t="shared" ref="IT188:IT199" si="1956">IF(IR188=0,0,IS188/IR188*1000)</f>
        <v>0</v>
      </c>
      <c r="IU188" s="63">
        <v>0</v>
      </c>
      <c r="IV188" s="108">
        <v>0</v>
      </c>
      <c r="IW188" s="64">
        <f t="shared" ref="IW188:IW199" si="1957">IF(IU188=0,0,IV188/IU188*1000)</f>
        <v>0</v>
      </c>
      <c r="IX188" s="63">
        <v>0</v>
      </c>
      <c r="IY188" s="108">
        <v>0</v>
      </c>
      <c r="IZ188" s="64">
        <f t="shared" ref="IZ188:IZ199" si="1958">IF(IX188=0,0,IY188/IX188*1000)</f>
        <v>0</v>
      </c>
      <c r="JA188" s="63">
        <v>0</v>
      </c>
      <c r="JB188" s="108">
        <v>0</v>
      </c>
      <c r="JC188" s="64">
        <f t="shared" ref="JC188:JC199" si="1959">IF(JA188=0,0,JB188/JA188*1000)</f>
        <v>0</v>
      </c>
      <c r="JD188" s="63">
        <v>0</v>
      </c>
      <c r="JE188" s="108">
        <v>0</v>
      </c>
      <c r="JF188" s="64">
        <f t="shared" ref="JF188:JF199" si="1960">IF(JD188=0,0,JE188/JD188*1000)</f>
        <v>0</v>
      </c>
      <c r="JG188" s="63">
        <v>0</v>
      </c>
      <c r="JH188" s="108">
        <v>0</v>
      </c>
      <c r="JI188" s="64">
        <f t="shared" ref="JI188:JI199" si="1961">IF(JG188=0,0,JH188/JG188*1000)</f>
        <v>0</v>
      </c>
      <c r="JJ188" s="63">
        <v>0</v>
      </c>
      <c r="JK188" s="108">
        <v>0</v>
      </c>
      <c r="JL188" s="64">
        <f t="shared" ref="JL188:JL199" si="1962">IF(JJ188=0,0,JK188/JJ188*1000)</f>
        <v>0</v>
      </c>
      <c r="JM188" s="63">
        <v>0</v>
      </c>
      <c r="JN188" s="108">
        <v>0</v>
      </c>
      <c r="JO188" s="64">
        <f t="shared" ref="JO188:JO199" si="1963">IF(JM188=0,0,JN188/JM188*1000)</f>
        <v>0</v>
      </c>
      <c r="JP188" s="63">
        <v>0</v>
      </c>
      <c r="JQ188" s="108">
        <v>0</v>
      </c>
      <c r="JR188" s="64">
        <f t="shared" ref="JR188:JR199" si="1964">IF(JP188=0,0,JQ188/JP188*1000)</f>
        <v>0</v>
      </c>
      <c r="JS188" s="63">
        <v>0</v>
      </c>
      <c r="JT188" s="108">
        <v>0</v>
      </c>
      <c r="JU188" s="64">
        <f t="shared" ref="JU188:JU199" si="1965">IF(JS188=0,0,JT188/JS188*1000)</f>
        <v>0</v>
      </c>
      <c r="JV188" s="63">
        <v>0</v>
      </c>
      <c r="JW188" s="108">
        <v>0</v>
      </c>
      <c r="JX188" s="64">
        <f t="shared" ref="JX188:JX199" si="1966">IF(JV188=0,0,JW188/JV188*1000)</f>
        <v>0</v>
      </c>
      <c r="JY188" s="63">
        <v>0</v>
      </c>
      <c r="JZ188" s="108">
        <v>0</v>
      </c>
      <c r="KA188" s="64">
        <f t="shared" ref="KA188:KA199" si="1967">IF(JY188=0,0,JZ188/JY188*1000)</f>
        <v>0</v>
      </c>
      <c r="KB188" s="107">
        <v>0.32106000000000001</v>
      </c>
      <c r="KC188" s="108">
        <v>13.202</v>
      </c>
      <c r="KD188" s="64">
        <f t="shared" ref="KD188:KD199" si="1968">IF(KB188=0,0,KC188/KB188*1000)</f>
        <v>41120.039867937456</v>
      </c>
      <c r="KE188" s="107">
        <v>0.5413</v>
      </c>
      <c r="KF188" s="108">
        <v>22.68</v>
      </c>
      <c r="KG188" s="64">
        <f t="shared" ref="KG188:KG199" si="1969">IF(KE188=0,0,KF188/KE188*1000)</f>
        <v>41899.131719933495</v>
      </c>
      <c r="KH188" s="11">
        <f t="shared" si="1780"/>
        <v>93.279470000000003</v>
      </c>
      <c r="KI188" s="21">
        <f t="shared" si="1781"/>
        <v>3357.0420000000004</v>
      </c>
    </row>
    <row r="189" spans="1:295" x14ac:dyDescent="0.3">
      <c r="A189" s="57">
        <v>2023</v>
      </c>
      <c r="B189" s="58" t="s">
        <v>6</v>
      </c>
      <c r="C189" s="63">
        <v>0</v>
      </c>
      <c r="D189" s="108">
        <v>0</v>
      </c>
      <c r="E189" s="64">
        <f t="shared" ref="E189:E190" si="1970">IF(C189=0,0,D189/C189*1000)</f>
        <v>0</v>
      </c>
      <c r="F189" s="107">
        <v>0.51600000000000001</v>
      </c>
      <c r="G189" s="108">
        <v>24.556999999999999</v>
      </c>
      <c r="H189" s="64">
        <f t="shared" si="1876"/>
        <v>47591.085271317825</v>
      </c>
      <c r="I189" s="63">
        <v>0</v>
      </c>
      <c r="J189" s="108">
        <v>0</v>
      </c>
      <c r="K189" s="64">
        <f t="shared" si="1877"/>
        <v>0</v>
      </c>
      <c r="L189" s="63">
        <v>0</v>
      </c>
      <c r="M189" s="108">
        <v>0</v>
      </c>
      <c r="N189" s="64">
        <f t="shared" si="1878"/>
        <v>0</v>
      </c>
      <c r="O189" s="63">
        <v>0</v>
      </c>
      <c r="P189" s="108">
        <v>0</v>
      </c>
      <c r="Q189" s="64">
        <f t="shared" si="1879"/>
        <v>0</v>
      </c>
      <c r="R189" s="63"/>
      <c r="S189" s="108"/>
      <c r="T189" s="64"/>
      <c r="U189" s="63">
        <v>0</v>
      </c>
      <c r="V189" s="108">
        <v>0</v>
      </c>
      <c r="W189" s="64">
        <f t="shared" si="1880"/>
        <v>0</v>
      </c>
      <c r="X189" s="63">
        <v>0</v>
      </c>
      <c r="Y189" s="108">
        <v>0</v>
      </c>
      <c r="Z189" s="64">
        <f t="shared" si="1881"/>
        <v>0</v>
      </c>
      <c r="AA189" s="107">
        <v>13.320729999999999</v>
      </c>
      <c r="AB189" s="108">
        <v>298.98500000000001</v>
      </c>
      <c r="AC189" s="64">
        <f t="shared" si="1882"/>
        <v>22445.091222478048</v>
      </c>
      <c r="AD189" s="63">
        <v>0</v>
      </c>
      <c r="AE189" s="108">
        <v>0</v>
      </c>
      <c r="AF189" s="64">
        <f t="shared" si="1883"/>
        <v>0</v>
      </c>
      <c r="AG189" s="63">
        <v>0</v>
      </c>
      <c r="AH189" s="108">
        <v>0</v>
      </c>
      <c r="AI189" s="64">
        <f t="shared" si="1884"/>
        <v>0</v>
      </c>
      <c r="AJ189" s="63">
        <v>0</v>
      </c>
      <c r="AK189" s="108">
        <v>0</v>
      </c>
      <c r="AL189" s="64">
        <f t="shared" si="1885"/>
        <v>0</v>
      </c>
      <c r="AM189" s="63">
        <v>0</v>
      </c>
      <c r="AN189" s="108">
        <v>0</v>
      </c>
      <c r="AO189" s="64">
        <f t="shared" si="1886"/>
        <v>0</v>
      </c>
      <c r="AP189" s="63">
        <v>0</v>
      </c>
      <c r="AQ189" s="108">
        <v>0</v>
      </c>
      <c r="AR189" s="64">
        <f t="shared" si="1887"/>
        <v>0</v>
      </c>
      <c r="AS189" s="63">
        <v>0</v>
      </c>
      <c r="AT189" s="108">
        <v>0</v>
      </c>
      <c r="AU189" s="64">
        <f t="shared" si="1888"/>
        <v>0</v>
      </c>
      <c r="AV189" s="63">
        <v>0</v>
      </c>
      <c r="AW189" s="108">
        <v>0</v>
      </c>
      <c r="AX189" s="64">
        <f t="shared" si="1889"/>
        <v>0</v>
      </c>
      <c r="AY189" s="63">
        <v>0</v>
      </c>
      <c r="AZ189" s="108">
        <v>0</v>
      </c>
      <c r="BA189" s="64">
        <f t="shared" si="1890"/>
        <v>0</v>
      </c>
      <c r="BB189" s="63">
        <v>0</v>
      </c>
      <c r="BC189" s="108">
        <v>0</v>
      </c>
      <c r="BD189" s="64">
        <f t="shared" si="1891"/>
        <v>0</v>
      </c>
      <c r="BE189" s="63">
        <v>0</v>
      </c>
      <c r="BF189" s="108">
        <v>0</v>
      </c>
      <c r="BG189" s="64">
        <f t="shared" si="1892"/>
        <v>0</v>
      </c>
      <c r="BH189" s="63">
        <v>0</v>
      </c>
      <c r="BI189" s="108">
        <v>0</v>
      </c>
      <c r="BJ189" s="64">
        <f t="shared" si="1893"/>
        <v>0</v>
      </c>
      <c r="BK189" s="107">
        <v>13.09056</v>
      </c>
      <c r="BL189" s="108">
        <v>498.32100000000003</v>
      </c>
      <c r="BM189" s="64">
        <f t="shared" si="1894"/>
        <v>38067.202625403348</v>
      </c>
      <c r="BN189" s="63">
        <v>0</v>
      </c>
      <c r="BO189" s="108">
        <v>0</v>
      </c>
      <c r="BP189" s="64">
        <f t="shared" si="1895"/>
        <v>0</v>
      </c>
      <c r="BQ189" s="63">
        <v>0</v>
      </c>
      <c r="BR189" s="108">
        <v>0</v>
      </c>
      <c r="BS189" s="64">
        <f t="shared" si="1896"/>
        <v>0</v>
      </c>
      <c r="BT189" s="63">
        <v>0</v>
      </c>
      <c r="BU189" s="108">
        <v>0</v>
      </c>
      <c r="BV189" s="64">
        <f t="shared" si="1897"/>
        <v>0</v>
      </c>
      <c r="BW189" s="63">
        <v>0</v>
      </c>
      <c r="BX189" s="108">
        <v>0</v>
      </c>
      <c r="BY189" s="64">
        <f t="shared" si="1898"/>
        <v>0</v>
      </c>
      <c r="BZ189" s="107"/>
      <c r="CA189" s="108"/>
      <c r="CB189" s="64"/>
      <c r="CC189" s="107">
        <v>6.1086800000000006</v>
      </c>
      <c r="CD189" s="108">
        <v>179.52500000000001</v>
      </c>
      <c r="CE189" s="64">
        <f t="shared" si="1899"/>
        <v>29388.50946521998</v>
      </c>
      <c r="CF189" s="63">
        <v>0</v>
      </c>
      <c r="CG189" s="108">
        <v>0</v>
      </c>
      <c r="CH189" s="64">
        <f t="shared" si="1900"/>
        <v>0</v>
      </c>
      <c r="CI189" s="63">
        <v>0</v>
      </c>
      <c r="CJ189" s="108">
        <v>0</v>
      </c>
      <c r="CK189" s="64">
        <f t="shared" si="1901"/>
        <v>0</v>
      </c>
      <c r="CL189" s="63">
        <v>0</v>
      </c>
      <c r="CM189" s="108">
        <v>0</v>
      </c>
      <c r="CN189" s="64">
        <f t="shared" si="1902"/>
        <v>0</v>
      </c>
      <c r="CO189" s="63">
        <v>0</v>
      </c>
      <c r="CP189" s="108">
        <v>0</v>
      </c>
      <c r="CQ189" s="64">
        <f t="shared" si="1903"/>
        <v>0</v>
      </c>
      <c r="CR189" s="63">
        <v>0</v>
      </c>
      <c r="CS189" s="108">
        <v>0</v>
      </c>
      <c r="CT189" s="64">
        <f t="shared" si="1904"/>
        <v>0</v>
      </c>
      <c r="CU189" s="63">
        <v>0</v>
      </c>
      <c r="CV189" s="108">
        <v>0</v>
      </c>
      <c r="CW189" s="64">
        <f t="shared" si="1905"/>
        <v>0</v>
      </c>
      <c r="CX189" s="63">
        <v>0</v>
      </c>
      <c r="CY189" s="108">
        <v>0</v>
      </c>
      <c r="CZ189" s="64">
        <f t="shared" si="1906"/>
        <v>0</v>
      </c>
      <c r="DA189" s="63">
        <v>0</v>
      </c>
      <c r="DB189" s="108">
        <v>0</v>
      </c>
      <c r="DC189" s="64">
        <f t="shared" si="1907"/>
        <v>0</v>
      </c>
      <c r="DD189" s="63">
        <v>0</v>
      </c>
      <c r="DE189" s="108">
        <v>0</v>
      </c>
      <c r="DF189" s="64">
        <f t="shared" si="1908"/>
        <v>0</v>
      </c>
      <c r="DG189" s="63">
        <v>0</v>
      </c>
      <c r="DH189" s="108">
        <v>0</v>
      </c>
      <c r="DI189" s="64">
        <f t="shared" si="1909"/>
        <v>0</v>
      </c>
      <c r="DJ189" s="63">
        <v>0</v>
      </c>
      <c r="DK189" s="108">
        <v>0</v>
      </c>
      <c r="DL189" s="64">
        <f t="shared" si="1910"/>
        <v>0</v>
      </c>
      <c r="DM189" s="63">
        <v>0</v>
      </c>
      <c r="DN189" s="108">
        <v>0</v>
      </c>
      <c r="DO189" s="64">
        <f t="shared" si="1911"/>
        <v>0</v>
      </c>
      <c r="DP189" s="63">
        <v>0</v>
      </c>
      <c r="DQ189" s="108">
        <v>0</v>
      </c>
      <c r="DR189" s="64">
        <f t="shared" si="1912"/>
        <v>0</v>
      </c>
      <c r="DS189" s="63">
        <v>0</v>
      </c>
      <c r="DT189" s="108">
        <v>0</v>
      </c>
      <c r="DU189" s="64">
        <f t="shared" si="1913"/>
        <v>0</v>
      </c>
      <c r="DV189" s="63">
        <v>0</v>
      </c>
      <c r="DW189" s="108">
        <v>0</v>
      </c>
      <c r="DX189" s="64">
        <f t="shared" si="1914"/>
        <v>0</v>
      </c>
      <c r="DY189" s="107">
        <v>0.01</v>
      </c>
      <c r="DZ189" s="108">
        <v>7.306</v>
      </c>
      <c r="EA189" s="64">
        <f t="shared" si="1915"/>
        <v>730600</v>
      </c>
      <c r="EB189" s="107">
        <v>4.5999999999999999E-2</v>
      </c>
      <c r="EC189" s="108">
        <v>0.60399999999999998</v>
      </c>
      <c r="ED189" s="64">
        <f t="shared" si="1916"/>
        <v>13130.434782608696</v>
      </c>
      <c r="EE189" s="63">
        <v>0</v>
      </c>
      <c r="EF189" s="108">
        <v>0</v>
      </c>
      <c r="EG189" s="64">
        <f t="shared" si="1917"/>
        <v>0</v>
      </c>
      <c r="EH189" s="63">
        <v>0</v>
      </c>
      <c r="EI189" s="108">
        <v>0</v>
      </c>
      <c r="EJ189" s="64">
        <f t="shared" si="1918"/>
        <v>0</v>
      </c>
      <c r="EK189" s="63">
        <v>0</v>
      </c>
      <c r="EL189" s="108">
        <v>0</v>
      </c>
      <c r="EM189" s="64">
        <f t="shared" si="1919"/>
        <v>0</v>
      </c>
      <c r="EN189" s="63">
        <v>0</v>
      </c>
      <c r="EO189" s="108">
        <v>0</v>
      </c>
      <c r="EP189" s="64">
        <f t="shared" si="1920"/>
        <v>0</v>
      </c>
      <c r="EQ189" s="63">
        <v>0</v>
      </c>
      <c r="ER189" s="108">
        <v>0</v>
      </c>
      <c r="ES189" s="64">
        <f t="shared" si="1921"/>
        <v>0</v>
      </c>
      <c r="ET189" s="107">
        <v>7.7303300000000004</v>
      </c>
      <c r="EU189" s="108">
        <v>177.48699999999999</v>
      </c>
      <c r="EV189" s="64">
        <f t="shared" si="1922"/>
        <v>22959.821896348538</v>
      </c>
      <c r="EW189" s="63">
        <v>0</v>
      </c>
      <c r="EX189" s="108">
        <v>0</v>
      </c>
      <c r="EY189" s="64">
        <f t="shared" si="1923"/>
        <v>0</v>
      </c>
      <c r="EZ189" s="63">
        <v>0</v>
      </c>
      <c r="FA189" s="108">
        <v>0</v>
      </c>
      <c r="FB189" s="64">
        <f t="shared" si="1924"/>
        <v>0</v>
      </c>
      <c r="FC189" s="63">
        <v>0</v>
      </c>
      <c r="FD189" s="108">
        <v>0</v>
      </c>
      <c r="FE189" s="64">
        <f t="shared" si="1925"/>
        <v>0</v>
      </c>
      <c r="FF189" s="107">
        <v>0.28486</v>
      </c>
      <c r="FG189" s="108">
        <v>36.838999999999999</v>
      </c>
      <c r="FH189" s="64">
        <f t="shared" si="1926"/>
        <v>129323.17629712842</v>
      </c>
      <c r="FI189" s="63">
        <v>0</v>
      </c>
      <c r="FJ189" s="108">
        <v>0</v>
      </c>
      <c r="FK189" s="64">
        <f t="shared" si="1927"/>
        <v>0</v>
      </c>
      <c r="FL189" s="63">
        <v>0</v>
      </c>
      <c r="FM189" s="108">
        <v>0</v>
      </c>
      <c r="FN189" s="64">
        <f t="shared" si="1928"/>
        <v>0</v>
      </c>
      <c r="FO189" s="63">
        <v>0</v>
      </c>
      <c r="FP189" s="108">
        <v>0</v>
      </c>
      <c r="FQ189" s="64">
        <f t="shared" si="1929"/>
        <v>0</v>
      </c>
      <c r="FR189" s="107">
        <v>2.0579999999999998</v>
      </c>
      <c r="FS189" s="108">
        <v>88.230999999999995</v>
      </c>
      <c r="FT189" s="64">
        <f t="shared" si="1930"/>
        <v>42872.206025267253</v>
      </c>
      <c r="FU189" s="107">
        <v>1.11741</v>
      </c>
      <c r="FV189" s="108">
        <v>44.723999999999997</v>
      </c>
      <c r="FW189" s="64">
        <f t="shared" si="1931"/>
        <v>40024.699975836971</v>
      </c>
      <c r="FX189" s="107">
        <v>5.7574199999999998</v>
      </c>
      <c r="FY189" s="108">
        <v>237.22</v>
      </c>
      <c r="FZ189" s="64">
        <f t="shared" si="1932"/>
        <v>41202.483056646903</v>
      </c>
      <c r="GA189" s="63">
        <v>0</v>
      </c>
      <c r="GB189" s="108">
        <v>0</v>
      </c>
      <c r="GC189" s="64">
        <f t="shared" si="1933"/>
        <v>0</v>
      </c>
      <c r="GD189" s="63">
        <v>0</v>
      </c>
      <c r="GE189" s="108">
        <v>0</v>
      </c>
      <c r="GF189" s="64">
        <f t="shared" si="1934"/>
        <v>0</v>
      </c>
      <c r="GG189" s="63">
        <v>0</v>
      </c>
      <c r="GH189" s="108">
        <v>0</v>
      </c>
      <c r="GI189" s="64">
        <f t="shared" si="1935"/>
        <v>0</v>
      </c>
      <c r="GJ189" s="63">
        <v>0</v>
      </c>
      <c r="GK189" s="108">
        <v>0</v>
      </c>
      <c r="GL189" s="64">
        <f t="shared" si="1936"/>
        <v>0</v>
      </c>
      <c r="GM189" s="63">
        <v>0</v>
      </c>
      <c r="GN189" s="108">
        <v>0</v>
      </c>
      <c r="GO189" s="64">
        <f t="shared" si="1937"/>
        <v>0</v>
      </c>
      <c r="GP189" s="63">
        <v>0</v>
      </c>
      <c r="GQ189" s="108">
        <v>0</v>
      </c>
      <c r="GR189" s="64">
        <f t="shared" si="1938"/>
        <v>0</v>
      </c>
      <c r="GS189" s="63">
        <v>0</v>
      </c>
      <c r="GT189" s="108">
        <v>0</v>
      </c>
      <c r="GU189" s="64">
        <f t="shared" si="1939"/>
        <v>0</v>
      </c>
      <c r="GV189" s="63">
        <v>0</v>
      </c>
      <c r="GW189" s="108">
        <v>0</v>
      </c>
      <c r="GX189" s="64">
        <f t="shared" si="1940"/>
        <v>0</v>
      </c>
      <c r="GY189" s="63">
        <v>0</v>
      </c>
      <c r="GZ189" s="108">
        <v>0</v>
      </c>
      <c r="HA189" s="64">
        <f t="shared" si="1941"/>
        <v>0</v>
      </c>
      <c r="HB189" s="63">
        <v>0</v>
      </c>
      <c r="HC189" s="108">
        <v>0</v>
      </c>
      <c r="HD189" s="64">
        <f t="shared" si="1942"/>
        <v>0</v>
      </c>
      <c r="HE189" s="63">
        <v>0</v>
      </c>
      <c r="HF189" s="108">
        <v>0</v>
      </c>
      <c r="HG189" s="64">
        <f t="shared" si="1943"/>
        <v>0</v>
      </c>
      <c r="HH189" s="63">
        <v>0</v>
      </c>
      <c r="HI189" s="108">
        <v>0</v>
      </c>
      <c r="HJ189" s="64">
        <f t="shared" si="1944"/>
        <v>0</v>
      </c>
      <c r="HK189" s="63">
        <v>0</v>
      </c>
      <c r="HL189" s="108">
        <v>0</v>
      </c>
      <c r="HM189" s="64">
        <f t="shared" si="1945"/>
        <v>0</v>
      </c>
      <c r="HN189" s="63">
        <v>0</v>
      </c>
      <c r="HO189" s="108">
        <v>0</v>
      </c>
      <c r="HP189" s="64">
        <f t="shared" si="1946"/>
        <v>0</v>
      </c>
      <c r="HQ189" s="63">
        <v>0</v>
      </c>
      <c r="HR189" s="108">
        <v>0</v>
      </c>
      <c r="HS189" s="64">
        <f t="shared" si="1947"/>
        <v>0</v>
      </c>
      <c r="HT189" s="63">
        <v>0</v>
      </c>
      <c r="HU189" s="108">
        <v>0</v>
      </c>
      <c r="HV189" s="64">
        <f t="shared" si="1948"/>
        <v>0</v>
      </c>
      <c r="HW189" s="63">
        <v>0</v>
      </c>
      <c r="HX189" s="108">
        <v>0</v>
      </c>
      <c r="HY189" s="64">
        <f t="shared" si="1949"/>
        <v>0</v>
      </c>
      <c r="HZ189" s="63">
        <v>0</v>
      </c>
      <c r="IA189" s="108">
        <v>0</v>
      </c>
      <c r="IB189" s="64">
        <f t="shared" si="1950"/>
        <v>0</v>
      </c>
      <c r="IC189" s="63">
        <v>0</v>
      </c>
      <c r="ID189" s="108">
        <v>0</v>
      </c>
      <c r="IE189" s="64">
        <f t="shared" si="1951"/>
        <v>0</v>
      </c>
      <c r="IF189" s="63">
        <v>0</v>
      </c>
      <c r="IG189" s="108">
        <v>0</v>
      </c>
      <c r="IH189" s="64">
        <f t="shared" si="1952"/>
        <v>0</v>
      </c>
      <c r="II189" s="63">
        <v>0</v>
      </c>
      <c r="IJ189" s="108">
        <v>0</v>
      </c>
      <c r="IK189" s="64">
        <f t="shared" si="1953"/>
        <v>0</v>
      </c>
      <c r="IL189" s="63">
        <v>0</v>
      </c>
      <c r="IM189" s="108">
        <v>0</v>
      </c>
      <c r="IN189" s="64">
        <f t="shared" si="1954"/>
        <v>0</v>
      </c>
      <c r="IO189" s="63">
        <v>0</v>
      </c>
      <c r="IP189" s="108">
        <v>0</v>
      </c>
      <c r="IQ189" s="64">
        <f t="shared" si="1955"/>
        <v>0</v>
      </c>
      <c r="IR189" s="63">
        <v>0</v>
      </c>
      <c r="IS189" s="108">
        <v>0</v>
      </c>
      <c r="IT189" s="64">
        <f t="shared" si="1956"/>
        <v>0</v>
      </c>
      <c r="IU189" s="107">
        <v>0.18847</v>
      </c>
      <c r="IV189" s="108">
        <v>8.4309999999999992</v>
      </c>
      <c r="IW189" s="64">
        <f t="shared" si="1957"/>
        <v>44733.909906085843</v>
      </c>
      <c r="IX189" s="63">
        <v>0</v>
      </c>
      <c r="IY189" s="108">
        <v>0</v>
      </c>
      <c r="IZ189" s="64">
        <f t="shared" si="1958"/>
        <v>0</v>
      </c>
      <c r="JA189" s="63">
        <v>0</v>
      </c>
      <c r="JB189" s="108">
        <v>0</v>
      </c>
      <c r="JC189" s="64">
        <f t="shared" si="1959"/>
        <v>0</v>
      </c>
      <c r="JD189" s="63">
        <v>0</v>
      </c>
      <c r="JE189" s="108">
        <v>0</v>
      </c>
      <c r="JF189" s="64">
        <f t="shared" si="1960"/>
        <v>0</v>
      </c>
      <c r="JG189" s="63">
        <v>0</v>
      </c>
      <c r="JH189" s="108">
        <v>0</v>
      </c>
      <c r="JI189" s="64">
        <f t="shared" si="1961"/>
        <v>0</v>
      </c>
      <c r="JJ189" s="63">
        <v>0</v>
      </c>
      <c r="JK189" s="108">
        <v>0</v>
      </c>
      <c r="JL189" s="64">
        <f t="shared" si="1962"/>
        <v>0</v>
      </c>
      <c r="JM189" s="63">
        <v>0</v>
      </c>
      <c r="JN189" s="108">
        <v>0</v>
      </c>
      <c r="JO189" s="64">
        <f t="shared" si="1963"/>
        <v>0</v>
      </c>
      <c r="JP189" s="107">
        <v>4.4450000000000003E-2</v>
      </c>
      <c r="JQ189" s="108">
        <v>1.9279999999999999</v>
      </c>
      <c r="JR189" s="64">
        <f t="shared" si="1964"/>
        <v>43374.578177727773</v>
      </c>
      <c r="JS189" s="63">
        <v>0</v>
      </c>
      <c r="JT189" s="108">
        <v>0</v>
      </c>
      <c r="JU189" s="64">
        <f t="shared" si="1965"/>
        <v>0</v>
      </c>
      <c r="JV189" s="63">
        <v>0</v>
      </c>
      <c r="JW189" s="108">
        <v>0</v>
      </c>
      <c r="JX189" s="64">
        <f t="shared" si="1966"/>
        <v>0</v>
      </c>
      <c r="JY189" s="63">
        <v>0</v>
      </c>
      <c r="JZ189" s="108">
        <v>0</v>
      </c>
      <c r="KA189" s="64">
        <f t="shared" si="1967"/>
        <v>0</v>
      </c>
      <c r="KB189" s="107">
        <v>2.47282</v>
      </c>
      <c r="KC189" s="108">
        <v>85.796000000000006</v>
      </c>
      <c r="KD189" s="64">
        <f t="shared" si="1968"/>
        <v>34695.610679305413</v>
      </c>
      <c r="KE189" s="107">
        <v>0.26280000000000003</v>
      </c>
      <c r="KF189" s="108">
        <v>11.137</v>
      </c>
      <c r="KG189" s="64">
        <f t="shared" si="1969"/>
        <v>42378.234398782341</v>
      </c>
      <c r="KH189" s="11">
        <f t="shared" si="1780"/>
        <v>53.00853</v>
      </c>
      <c r="KI189" s="21">
        <f t="shared" si="1781"/>
        <v>1701.0910000000001</v>
      </c>
    </row>
    <row r="190" spans="1:295" x14ac:dyDescent="0.3">
      <c r="A190" s="57">
        <v>2023</v>
      </c>
      <c r="B190" s="58" t="s">
        <v>7</v>
      </c>
      <c r="C190" s="63">
        <v>0</v>
      </c>
      <c r="D190" s="108">
        <v>0</v>
      </c>
      <c r="E190" s="64">
        <f t="shared" si="1970"/>
        <v>0</v>
      </c>
      <c r="F190" s="63">
        <v>0</v>
      </c>
      <c r="G190" s="108">
        <v>0</v>
      </c>
      <c r="H190" s="64">
        <f t="shared" si="1876"/>
        <v>0</v>
      </c>
      <c r="I190" s="63">
        <v>0</v>
      </c>
      <c r="J190" s="108">
        <v>0</v>
      </c>
      <c r="K190" s="64">
        <f t="shared" si="1877"/>
        <v>0</v>
      </c>
      <c r="L190" s="107">
        <v>1.7131800000000001</v>
      </c>
      <c r="M190" s="108">
        <v>88.647000000000006</v>
      </c>
      <c r="N190" s="64">
        <f t="shared" si="1878"/>
        <v>51744.124960599584</v>
      </c>
      <c r="O190" s="63">
        <v>0</v>
      </c>
      <c r="P190" s="108">
        <v>0</v>
      </c>
      <c r="Q190" s="64">
        <f t="shared" si="1879"/>
        <v>0</v>
      </c>
      <c r="R190" s="107"/>
      <c r="S190" s="108"/>
      <c r="T190" s="64"/>
      <c r="U190" s="107">
        <v>0.31551000000000001</v>
      </c>
      <c r="V190" s="108">
        <v>14.474</v>
      </c>
      <c r="W190" s="64">
        <f t="shared" si="1880"/>
        <v>45874.932648727459</v>
      </c>
      <c r="X190" s="63">
        <v>0</v>
      </c>
      <c r="Y190" s="108">
        <v>0</v>
      </c>
      <c r="Z190" s="64">
        <f t="shared" si="1881"/>
        <v>0</v>
      </c>
      <c r="AA190" s="107">
        <v>6.2800799999999999</v>
      </c>
      <c r="AB190" s="108">
        <v>220.29499999999999</v>
      </c>
      <c r="AC190" s="64">
        <f t="shared" si="1882"/>
        <v>35078.374797773278</v>
      </c>
      <c r="AD190" s="63">
        <v>0</v>
      </c>
      <c r="AE190" s="108">
        <v>0</v>
      </c>
      <c r="AF190" s="64">
        <f t="shared" si="1883"/>
        <v>0</v>
      </c>
      <c r="AG190" s="63">
        <v>0</v>
      </c>
      <c r="AH190" s="108">
        <v>0</v>
      </c>
      <c r="AI190" s="64">
        <f t="shared" si="1884"/>
        <v>0</v>
      </c>
      <c r="AJ190" s="63">
        <v>0</v>
      </c>
      <c r="AK190" s="108">
        <v>0</v>
      </c>
      <c r="AL190" s="64">
        <f t="shared" si="1885"/>
        <v>0</v>
      </c>
      <c r="AM190" s="63">
        <v>0</v>
      </c>
      <c r="AN190" s="108">
        <v>0</v>
      </c>
      <c r="AO190" s="64">
        <f t="shared" si="1886"/>
        <v>0</v>
      </c>
      <c r="AP190" s="63">
        <v>0</v>
      </c>
      <c r="AQ190" s="108">
        <v>0</v>
      </c>
      <c r="AR190" s="64">
        <f t="shared" si="1887"/>
        <v>0</v>
      </c>
      <c r="AS190" s="63">
        <v>0</v>
      </c>
      <c r="AT190" s="108">
        <v>0</v>
      </c>
      <c r="AU190" s="64">
        <f t="shared" si="1888"/>
        <v>0</v>
      </c>
      <c r="AV190" s="63">
        <v>0</v>
      </c>
      <c r="AW190" s="108">
        <v>0</v>
      </c>
      <c r="AX190" s="64">
        <f t="shared" si="1889"/>
        <v>0</v>
      </c>
      <c r="AY190" s="63">
        <v>0</v>
      </c>
      <c r="AZ190" s="108">
        <v>0</v>
      </c>
      <c r="BA190" s="64">
        <f t="shared" si="1890"/>
        <v>0</v>
      </c>
      <c r="BB190" s="63">
        <v>0</v>
      </c>
      <c r="BC190" s="108">
        <v>0</v>
      </c>
      <c r="BD190" s="64">
        <f t="shared" si="1891"/>
        <v>0</v>
      </c>
      <c r="BE190" s="63">
        <v>0</v>
      </c>
      <c r="BF190" s="108">
        <v>0</v>
      </c>
      <c r="BG190" s="64">
        <f t="shared" si="1892"/>
        <v>0</v>
      </c>
      <c r="BH190" s="63">
        <v>0</v>
      </c>
      <c r="BI190" s="108">
        <v>0</v>
      </c>
      <c r="BJ190" s="64">
        <f t="shared" si="1893"/>
        <v>0</v>
      </c>
      <c r="BK190" s="107">
        <v>0.65900999999999998</v>
      </c>
      <c r="BL190" s="108">
        <v>35.429000000000002</v>
      </c>
      <c r="BM190" s="64">
        <f t="shared" si="1894"/>
        <v>53760.944446973495</v>
      </c>
      <c r="BN190" s="63">
        <v>0</v>
      </c>
      <c r="BO190" s="108">
        <v>0</v>
      </c>
      <c r="BP190" s="64">
        <f t="shared" si="1895"/>
        <v>0</v>
      </c>
      <c r="BQ190" s="63">
        <v>0</v>
      </c>
      <c r="BR190" s="108">
        <v>0</v>
      </c>
      <c r="BS190" s="64">
        <f t="shared" si="1896"/>
        <v>0</v>
      </c>
      <c r="BT190" s="63">
        <v>0</v>
      </c>
      <c r="BU190" s="108">
        <v>0</v>
      </c>
      <c r="BV190" s="64">
        <f t="shared" si="1897"/>
        <v>0</v>
      </c>
      <c r="BW190" s="63">
        <v>0</v>
      </c>
      <c r="BX190" s="108">
        <v>0</v>
      </c>
      <c r="BY190" s="64">
        <f t="shared" si="1898"/>
        <v>0</v>
      </c>
      <c r="BZ190" s="107"/>
      <c r="CA190" s="108"/>
      <c r="CB190" s="64"/>
      <c r="CC190" s="107">
        <v>13.594520000000001</v>
      </c>
      <c r="CD190" s="108">
        <v>427.89800000000002</v>
      </c>
      <c r="CE190" s="64">
        <f t="shared" si="1899"/>
        <v>31475.771119539342</v>
      </c>
      <c r="CF190" s="63">
        <v>0</v>
      </c>
      <c r="CG190" s="108">
        <v>0</v>
      </c>
      <c r="CH190" s="64">
        <f t="shared" si="1900"/>
        <v>0</v>
      </c>
      <c r="CI190" s="63">
        <v>0</v>
      </c>
      <c r="CJ190" s="108">
        <v>0</v>
      </c>
      <c r="CK190" s="64">
        <f t="shared" si="1901"/>
        <v>0</v>
      </c>
      <c r="CL190" s="63">
        <v>0</v>
      </c>
      <c r="CM190" s="108">
        <v>0</v>
      </c>
      <c r="CN190" s="64">
        <f t="shared" si="1902"/>
        <v>0</v>
      </c>
      <c r="CO190" s="63">
        <v>0</v>
      </c>
      <c r="CP190" s="108">
        <v>0</v>
      </c>
      <c r="CQ190" s="64">
        <f t="shared" si="1903"/>
        <v>0</v>
      </c>
      <c r="CR190" s="63">
        <v>0</v>
      </c>
      <c r="CS190" s="108">
        <v>0</v>
      </c>
      <c r="CT190" s="64">
        <f t="shared" si="1904"/>
        <v>0</v>
      </c>
      <c r="CU190" s="63">
        <v>0</v>
      </c>
      <c r="CV190" s="108">
        <v>0</v>
      </c>
      <c r="CW190" s="64">
        <f t="shared" si="1905"/>
        <v>0</v>
      </c>
      <c r="CX190" s="107">
        <v>0.43381000000000003</v>
      </c>
      <c r="CY190" s="108">
        <v>42.634</v>
      </c>
      <c r="CZ190" s="64">
        <f t="shared" si="1906"/>
        <v>98278.047993361135</v>
      </c>
      <c r="DA190" s="63">
        <v>0</v>
      </c>
      <c r="DB190" s="108">
        <v>0</v>
      </c>
      <c r="DC190" s="64">
        <f t="shared" si="1907"/>
        <v>0</v>
      </c>
      <c r="DD190" s="63">
        <v>0</v>
      </c>
      <c r="DE190" s="108">
        <v>0</v>
      </c>
      <c r="DF190" s="64">
        <f t="shared" si="1908"/>
        <v>0</v>
      </c>
      <c r="DG190" s="63">
        <v>0</v>
      </c>
      <c r="DH190" s="108">
        <v>0</v>
      </c>
      <c r="DI190" s="64">
        <f t="shared" si="1909"/>
        <v>0</v>
      </c>
      <c r="DJ190" s="63">
        <v>0</v>
      </c>
      <c r="DK190" s="108">
        <v>0</v>
      </c>
      <c r="DL190" s="64">
        <f t="shared" si="1910"/>
        <v>0</v>
      </c>
      <c r="DM190" s="63">
        <v>0</v>
      </c>
      <c r="DN190" s="108">
        <v>0</v>
      </c>
      <c r="DO190" s="64">
        <f t="shared" si="1911"/>
        <v>0</v>
      </c>
      <c r="DP190" s="63">
        <v>0</v>
      </c>
      <c r="DQ190" s="108">
        <v>0</v>
      </c>
      <c r="DR190" s="64">
        <f t="shared" si="1912"/>
        <v>0</v>
      </c>
      <c r="DS190" s="63">
        <v>0</v>
      </c>
      <c r="DT190" s="108">
        <v>0</v>
      </c>
      <c r="DU190" s="64">
        <f t="shared" si="1913"/>
        <v>0</v>
      </c>
      <c r="DV190" s="63">
        <v>0</v>
      </c>
      <c r="DW190" s="108">
        <v>0</v>
      </c>
      <c r="DX190" s="64">
        <f t="shared" si="1914"/>
        <v>0</v>
      </c>
      <c r="DY190" s="63">
        <v>0</v>
      </c>
      <c r="DZ190" s="108">
        <v>0</v>
      </c>
      <c r="EA190" s="64">
        <f t="shared" si="1915"/>
        <v>0</v>
      </c>
      <c r="EB190" s="63">
        <v>0</v>
      </c>
      <c r="EC190" s="108">
        <v>0</v>
      </c>
      <c r="ED190" s="64">
        <f t="shared" si="1916"/>
        <v>0</v>
      </c>
      <c r="EE190" s="63">
        <v>0</v>
      </c>
      <c r="EF190" s="108">
        <v>0</v>
      </c>
      <c r="EG190" s="64">
        <f t="shared" si="1917"/>
        <v>0</v>
      </c>
      <c r="EH190" s="63">
        <v>0</v>
      </c>
      <c r="EI190" s="108">
        <v>0</v>
      </c>
      <c r="EJ190" s="64">
        <f t="shared" si="1918"/>
        <v>0</v>
      </c>
      <c r="EK190" s="63">
        <v>0</v>
      </c>
      <c r="EL190" s="108">
        <v>0</v>
      </c>
      <c r="EM190" s="64">
        <f t="shared" si="1919"/>
        <v>0</v>
      </c>
      <c r="EN190" s="63">
        <v>0</v>
      </c>
      <c r="EO190" s="108">
        <v>0</v>
      </c>
      <c r="EP190" s="64">
        <f t="shared" si="1920"/>
        <v>0</v>
      </c>
      <c r="EQ190" s="63">
        <v>0</v>
      </c>
      <c r="ER190" s="108">
        <v>0</v>
      </c>
      <c r="ES190" s="64">
        <f t="shared" si="1921"/>
        <v>0</v>
      </c>
      <c r="ET190" s="107">
        <v>0.13566</v>
      </c>
      <c r="EU190" s="108">
        <v>2.0299999999999998</v>
      </c>
      <c r="EV190" s="64">
        <f t="shared" si="1922"/>
        <v>14963.880288957685</v>
      </c>
      <c r="EW190" s="63">
        <v>0</v>
      </c>
      <c r="EX190" s="108">
        <v>0</v>
      </c>
      <c r="EY190" s="64">
        <f t="shared" si="1923"/>
        <v>0</v>
      </c>
      <c r="EZ190" s="63">
        <v>0</v>
      </c>
      <c r="FA190" s="108">
        <v>0</v>
      </c>
      <c r="FB190" s="64">
        <f t="shared" si="1924"/>
        <v>0</v>
      </c>
      <c r="FC190" s="63">
        <v>0</v>
      </c>
      <c r="FD190" s="108">
        <v>0</v>
      </c>
      <c r="FE190" s="64">
        <f t="shared" si="1925"/>
        <v>0</v>
      </c>
      <c r="FF190" s="107">
        <v>4.9000000000000002E-2</v>
      </c>
      <c r="FG190" s="108">
        <v>4.6890000000000001</v>
      </c>
      <c r="FH190" s="64">
        <f t="shared" si="1926"/>
        <v>95693.8775510204</v>
      </c>
      <c r="FI190" s="63">
        <v>0</v>
      </c>
      <c r="FJ190" s="108">
        <v>0</v>
      </c>
      <c r="FK190" s="64">
        <f t="shared" si="1927"/>
        <v>0</v>
      </c>
      <c r="FL190" s="63">
        <v>0</v>
      </c>
      <c r="FM190" s="108">
        <v>0</v>
      </c>
      <c r="FN190" s="64">
        <f t="shared" si="1928"/>
        <v>0</v>
      </c>
      <c r="FO190" s="63">
        <v>0</v>
      </c>
      <c r="FP190" s="108">
        <v>0</v>
      </c>
      <c r="FQ190" s="64">
        <f t="shared" si="1929"/>
        <v>0</v>
      </c>
      <c r="FR190" s="107">
        <v>9.5280000000000005</v>
      </c>
      <c r="FS190" s="108">
        <v>554.774</v>
      </c>
      <c r="FT190" s="64">
        <f t="shared" si="1930"/>
        <v>58225.650713685973</v>
      </c>
      <c r="FU190" s="107">
        <v>0.48244999999999999</v>
      </c>
      <c r="FV190" s="108">
        <v>24.459</v>
      </c>
      <c r="FW190" s="64">
        <f t="shared" si="1931"/>
        <v>50697.481604311331</v>
      </c>
      <c r="FX190" s="107">
        <v>15.773389999999999</v>
      </c>
      <c r="FY190" s="108">
        <v>551.26599999999996</v>
      </c>
      <c r="FZ190" s="64">
        <f t="shared" si="1932"/>
        <v>34949.113665483455</v>
      </c>
      <c r="GA190" s="63">
        <v>0</v>
      </c>
      <c r="GB190" s="108">
        <v>0</v>
      </c>
      <c r="GC190" s="64">
        <f t="shared" si="1933"/>
        <v>0</v>
      </c>
      <c r="GD190" s="63">
        <v>0</v>
      </c>
      <c r="GE190" s="108">
        <v>0</v>
      </c>
      <c r="GF190" s="64">
        <f t="shared" si="1934"/>
        <v>0</v>
      </c>
      <c r="GG190" s="107">
        <v>7.1999999999999995E-2</v>
      </c>
      <c r="GH190" s="108">
        <v>22.016999999999999</v>
      </c>
      <c r="GI190" s="64">
        <f t="shared" si="1935"/>
        <v>305791.66666666669</v>
      </c>
      <c r="GJ190" s="63">
        <v>0</v>
      </c>
      <c r="GK190" s="108">
        <v>0</v>
      </c>
      <c r="GL190" s="64">
        <f t="shared" si="1936"/>
        <v>0</v>
      </c>
      <c r="GM190" s="63">
        <v>0</v>
      </c>
      <c r="GN190" s="108">
        <v>0</v>
      </c>
      <c r="GO190" s="64">
        <f t="shared" si="1937"/>
        <v>0</v>
      </c>
      <c r="GP190" s="63">
        <v>0</v>
      </c>
      <c r="GQ190" s="108">
        <v>0</v>
      </c>
      <c r="GR190" s="64">
        <f t="shared" si="1938"/>
        <v>0</v>
      </c>
      <c r="GS190" s="63">
        <v>0</v>
      </c>
      <c r="GT190" s="108">
        <v>0</v>
      </c>
      <c r="GU190" s="64">
        <f t="shared" si="1939"/>
        <v>0</v>
      </c>
      <c r="GV190" s="63">
        <v>0</v>
      </c>
      <c r="GW190" s="108">
        <v>0</v>
      </c>
      <c r="GX190" s="64">
        <f t="shared" si="1940"/>
        <v>0</v>
      </c>
      <c r="GY190" s="63">
        <v>0</v>
      </c>
      <c r="GZ190" s="108">
        <v>0</v>
      </c>
      <c r="HA190" s="64">
        <f t="shared" si="1941"/>
        <v>0</v>
      </c>
      <c r="HB190" s="63">
        <v>0</v>
      </c>
      <c r="HC190" s="108">
        <v>0</v>
      </c>
      <c r="HD190" s="64">
        <f t="shared" si="1942"/>
        <v>0</v>
      </c>
      <c r="HE190" s="63">
        <v>0</v>
      </c>
      <c r="HF190" s="108">
        <v>0</v>
      </c>
      <c r="HG190" s="64">
        <f t="shared" si="1943"/>
        <v>0</v>
      </c>
      <c r="HH190" s="63">
        <v>0</v>
      </c>
      <c r="HI190" s="108">
        <v>0</v>
      </c>
      <c r="HJ190" s="64">
        <f t="shared" si="1944"/>
        <v>0</v>
      </c>
      <c r="HK190" s="63">
        <v>0</v>
      </c>
      <c r="HL190" s="108">
        <v>0</v>
      </c>
      <c r="HM190" s="64">
        <f t="shared" si="1945"/>
        <v>0</v>
      </c>
      <c r="HN190" s="63">
        <v>0</v>
      </c>
      <c r="HO190" s="108">
        <v>0</v>
      </c>
      <c r="HP190" s="64">
        <f t="shared" si="1946"/>
        <v>0</v>
      </c>
      <c r="HQ190" s="107">
        <v>1.6591099999999999</v>
      </c>
      <c r="HR190" s="108">
        <v>71.739999999999995</v>
      </c>
      <c r="HS190" s="64">
        <f t="shared" si="1947"/>
        <v>43240.050388461284</v>
      </c>
      <c r="HT190" s="63">
        <v>0</v>
      </c>
      <c r="HU190" s="108">
        <v>0</v>
      </c>
      <c r="HV190" s="64">
        <f t="shared" si="1948"/>
        <v>0</v>
      </c>
      <c r="HW190" s="63">
        <v>0</v>
      </c>
      <c r="HX190" s="108">
        <v>0</v>
      </c>
      <c r="HY190" s="64">
        <f t="shared" si="1949"/>
        <v>0</v>
      </c>
      <c r="HZ190" s="63">
        <v>0</v>
      </c>
      <c r="IA190" s="108">
        <v>0</v>
      </c>
      <c r="IB190" s="64">
        <f t="shared" si="1950"/>
        <v>0</v>
      </c>
      <c r="IC190" s="63">
        <v>0</v>
      </c>
      <c r="ID190" s="108">
        <v>0</v>
      </c>
      <c r="IE190" s="64">
        <f t="shared" si="1951"/>
        <v>0</v>
      </c>
      <c r="IF190" s="63">
        <v>0</v>
      </c>
      <c r="IG190" s="108">
        <v>0</v>
      </c>
      <c r="IH190" s="64">
        <f t="shared" si="1952"/>
        <v>0</v>
      </c>
      <c r="II190" s="63">
        <v>0</v>
      </c>
      <c r="IJ190" s="108">
        <v>0</v>
      </c>
      <c r="IK190" s="64">
        <f t="shared" si="1953"/>
        <v>0</v>
      </c>
      <c r="IL190" s="63">
        <v>0</v>
      </c>
      <c r="IM190" s="108">
        <v>0</v>
      </c>
      <c r="IN190" s="64">
        <f t="shared" si="1954"/>
        <v>0</v>
      </c>
      <c r="IO190" s="107">
        <v>1.27</v>
      </c>
      <c r="IP190" s="108">
        <v>105.25</v>
      </c>
      <c r="IQ190" s="64">
        <f t="shared" si="1955"/>
        <v>82874.015748031496</v>
      </c>
      <c r="IR190" s="63">
        <v>0</v>
      </c>
      <c r="IS190" s="108">
        <v>0</v>
      </c>
      <c r="IT190" s="64">
        <f t="shared" si="1956"/>
        <v>0</v>
      </c>
      <c r="IU190" s="63">
        <v>0</v>
      </c>
      <c r="IV190" s="108">
        <v>0</v>
      </c>
      <c r="IW190" s="64">
        <f t="shared" si="1957"/>
        <v>0</v>
      </c>
      <c r="IX190" s="63">
        <v>0</v>
      </c>
      <c r="IY190" s="108">
        <v>0</v>
      </c>
      <c r="IZ190" s="64">
        <f t="shared" si="1958"/>
        <v>0</v>
      </c>
      <c r="JA190" s="63">
        <v>0</v>
      </c>
      <c r="JB190" s="108">
        <v>0</v>
      </c>
      <c r="JC190" s="64">
        <f t="shared" si="1959"/>
        <v>0</v>
      </c>
      <c r="JD190" s="63">
        <v>0</v>
      </c>
      <c r="JE190" s="108">
        <v>0</v>
      </c>
      <c r="JF190" s="64">
        <f t="shared" si="1960"/>
        <v>0</v>
      </c>
      <c r="JG190" s="63">
        <v>0</v>
      </c>
      <c r="JH190" s="108">
        <v>0</v>
      </c>
      <c r="JI190" s="64">
        <f t="shared" si="1961"/>
        <v>0</v>
      </c>
      <c r="JJ190" s="63">
        <v>0</v>
      </c>
      <c r="JK190" s="108">
        <v>0</v>
      </c>
      <c r="JL190" s="64">
        <f t="shared" si="1962"/>
        <v>0</v>
      </c>
      <c r="JM190" s="107">
        <v>0.11808</v>
      </c>
      <c r="JN190" s="108">
        <v>10.234</v>
      </c>
      <c r="JO190" s="64">
        <f t="shared" si="1963"/>
        <v>86670.054200541999</v>
      </c>
      <c r="JP190" s="107">
        <v>9.4780000000000003E-2</v>
      </c>
      <c r="JQ190" s="108">
        <v>3.839</v>
      </c>
      <c r="JR190" s="64">
        <f t="shared" si="1964"/>
        <v>40504.325807132307</v>
      </c>
      <c r="JS190" s="107">
        <v>1.473E-2</v>
      </c>
      <c r="JT190" s="108">
        <v>0.80400000000000005</v>
      </c>
      <c r="JU190" s="64">
        <f t="shared" si="1965"/>
        <v>54582.484725050919</v>
      </c>
      <c r="JV190" s="107">
        <v>5.4109999999999998E-2</v>
      </c>
      <c r="JW190" s="108">
        <v>1.5960000000000001</v>
      </c>
      <c r="JX190" s="64">
        <f t="shared" si="1966"/>
        <v>29495.472186287196</v>
      </c>
      <c r="JY190" s="63">
        <v>0</v>
      </c>
      <c r="JZ190" s="108">
        <v>0</v>
      </c>
      <c r="KA190" s="64">
        <f t="shared" si="1967"/>
        <v>0</v>
      </c>
      <c r="KB190" s="107">
        <v>4.8716200000000001</v>
      </c>
      <c r="KC190" s="108">
        <v>182.63200000000001</v>
      </c>
      <c r="KD190" s="64">
        <f t="shared" si="1968"/>
        <v>37488.966709226093</v>
      </c>
      <c r="KE190" s="107">
        <v>4.8000000000000001E-2</v>
      </c>
      <c r="KF190" s="108">
        <v>3.3010000000000002</v>
      </c>
      <c r="KG190" s="64">
        <f t="shared" si="1969"/>
        <v>68770.833333333328</v>
      </c>
      <c r="KH190" s="11">
        <f t="shared" si="1780"/>
        <v>57.167040000000007</v>
      </c>
      <c r="KI190" s="21">
        <f t="shared" si="1781"/>
        <v>2368.0079999999998</v>
      </c>
    </row>
    <row r="191" spans="1:295" x14ac:dyDescent="0.3">
      <c r="A191" s="57">
        <v>2023</v>
      </c>
      <c r="B191" s="58" t="s">
        <v>8</v>
      </c>
      <c r="C191" s="63">
        <v>0</v>
      </c>
      <c r="D191" s="108">
        <v>0</v>
      </c>
      <c r="E191" s="64">
        <f>IF(C191=0,0,D191/C191*1000)</f>
        <v>0</v>
      </c>
      <c r="F191" s="63">
        <v>0</v>
      </c>
      <c r="G191" s="108">
        <v>0</v>
      </c>
      <c r="H191" s="64">
        <f t="shared" si="1876"/>
        <v>0</v>
      </c>
      <c r="I191" s="63">
        <v>0</v>
      </c>
      <c r="J191" s="108">
        <v>0</v>
      </c>
      <c r="K191" s="64">
        <f t="shared" si="1877"/>
        <v>0</v>
      </c>
      <c r="L191" s="63">
        <v>0</v>
      </c>
      <c r="M191" s="108">
        <v>0</v>
      </c>
      <c r="N191" s="64">
        <f t="shared" si="1878"/>
        <v>0</v>
      </c>
      <c r="O191" s="63">
        <v>0</v>
      </c>
      <c r="P191" s="108">
        <v>0</v>
      </c>
      <c r="Q191" s="64">
        <f t="shared" si="1879"/>
        <v>0</v>
      </c>
      <c r="R191" s="107"/>
      <c r="S191" s="108"/>
      <c r="T191" s="64"/>
      <c r="U191" s="107">
        <v>0.71198000000000006</v>
      </c>
      <c r="V191" s="108">
        <v>32.877000000000002</v>
      </c>
      <c r="W191" s="64">
        <f t="shared" si="1880"/>
        <v>46176.858900530919</v>
      </c>
      <c r="X191" s="63">
        <v>0</v>
      </c>
      <c r="Y191" s="108">
        <v>0</v>
      </c>
      <c r="Z191" s="64">
        <f t="shared" si="1881"/>
        <v>0</v>
      </c>
      <c r="AA191" s="107">
        <v>12.305059999999999</v>
      </c>
      <c r="AB191" s="108">
        <v>441.09</v>
      </c>
      <c r="AC191" s="64">
        <f t="shared" si="1882"/>
        <v>35846.229112251385</v>
      </c>
      <c r="AD191" s="63">
        <v>0</v>
      </c>
      <c r="AE191" s="108">
        <v>0</v>
      </c>
      <c r="AF191" s="64">
        <f t="shared" si="1883"/>
        <v>0</v>
      </c>
      <c r="AG191" s="63">
        <v>0</v>
      </c>
      <c r="AH191" s="108">
        <v>0</v>
      </c>
      <c r="AI191" s="64">
        <f t="shared" si="1884"/>
        <v>0</v>
      </c>
      <c r="AJ191" s="63">
        <v>0</v>
      </c>
      <c r="AK191" s="108">
        <v>0</v>
      </c>
      <c r="AL191" s="64">
        <f t="shared" si="1885"/>
        <v>0</v>
      </c>
      <c r="AM191" s="63">
        <v>0</v>
      </c>
      <c r="AN191" s="108">
        <v>0</v>
      </c>
      <c r="AO191" s="64">
        <f t="shared" si="1886"/>
        <v>0</v>
      </c>
      <c r="AP191" s="63">
        <v>0</v>
      </c>
      <c r="AQ191" s="108">
        <v>0</v>
      </c>
      <c r="AR191" s="64">
        <f t="shared" si="1887"/>
        <v>0</v>
      </c>
      <c r="AS191" s="63">
        <v>0</v>
      </c>
      <c r="AT191" s="108">
        <v>0</v>
      </c>
      <c r="AU191" s="64">
        <f t="shared" si="1888"/>
        <v>0</v>
      </c>
      <c r="AV191" s="63">
        <v>0</v>
      </c>
      <c r="AW191" s="108">
        <v>0</v>
      </c>
      <c r="AX191" s="64">
        <f t="shared" si="1889"/>
        <v>0</v>
      </c>
      <c r="AY191" s="63">
        <v>0</v>
      </c>
      <c r="AZ191" s="108">
        <v>0</v>
      </c>
      <c r="BA191" s="64">
        <f t="shared" si="1890"/>
        <v>0</v>
      </c>
      <c r="BB191" s="63">
        <v>0</v>
      </c>
      <c r="BC191" s="108">
        <v>0</v>
      </c>
      <c r="BD191" s="64">
        <f t="shared" si="1891"/>
        <v>0</v>
      </c>
      <c r="BE191" s="63">
        <v>0</v>
      </c>
      <c r="BF191" s="108">
        <v>0</v>
      </c>
      <c r="BG191" s="64">
        <f t="shared" si="1892"/>
        <v>0</v>
      </c>
      <c r="BH191" s="63">
        <v>0</v>
      </c>
      <c r="BI191" s="108">
        <v>0</v>
      </c>
      <c r="BJ191" s="64">
        <f t="shared" si="1893"/>
        <v>0</v>
      </c>
      <c r="BK191" s="107">
        <v>6.7244200000000003</v>
      </c>
      <c r="BL191" s="108">
        <v>185.36099999999999</v>
      </c>
      <c r="BM191" s="64">
        <f t="shared" si="1894"/>
        <v>27565.351361158282</v>
      </c>
      <c r="BN191" s="63">
        <v>0</v>
      </c>
      <c r="BO191" s="108">
        <v>0</v>
      </c>
      <c r="BP191" s="64">
        <f t="shared" si="1895"/>
        <v>0</v>
      </c>
      <c r="BQ191" s="63">
        <v>0</v>
      </c>
      <c r="BR191" s="108">
        <v>0</v>
      </c>
      <c r="BS191" s="64">
        <f t="shared" si="1896"/>
        <v>0</v>
      </c>
      <c r="BT191" s="63">
        <v>0</v>
      </c>
      <c r="BU191" s="108">
        <v>0</v>
      </c>
      <c r="BV191" s="64">
        <f t="shared" si="1897"/>
        <v>0</v>
      </c>
      <c r="BW191" s="63">
        <v>0</v>
      </c>
      <c r="BX191" s="108">
        <v>0</v>
      </c>
      <c r="BY191" s="64">
        <f t="shared" si="1898"/>
        <v>0</v>
      </c>
      <c r="BZ191" s="107"/>
      <c r="CA191" s="108"/>
      <c r="CB191" s="64"/>
      <c r="CC191" s="107">
        <v>5.8214899999999998</v>
      </c>
      <c r="CD191" s="108">
        <v>183.94800000000001</v>
      </c>
      <c r="CE191" s="64">
        <f t="shared" si="1899"/>
        <v>31598.096020091078</v>
      </c>
      <c r="CF191" s="63">
        <v>0</v>
      </c>
      <c r="CG191" s="108">
        <v>0</v>
      </c>
      <c r="CH191" s="64">
        <f t="shared" si="1900"/>
        <v>0</v>
      </c>
      <c r="CI191" s="63">
        <v>0</v>
      </c>
      <c r="CJ191" s="108">
        <v>0</v>
      </c>
      <c r="CK191" s="64">
        <f t="shared" si="1901"/>
        <v>0</v>
      </c>
      <c r="CL191" s="63">
        <v>0</v>
      </c>
      <c r="CM191" s="108">
        <v>0</v>
      </c>
      <c r="CN191" s="64">
        <f t="shared" si="1902"/>
        <v>0</v>
      </c>
      <c r="CO191" s="63">
        <v>0</v>
      </c>
      <c r="CP191" s="108">
        <v>0</v>
      </c>
      <c r="CQ191" s="64">
        <f t="shared" si="1903"/>
        <v>0</v>
      </c>
      <c r="CR191" s="63">
        <v>0</v>
      </c>
      <c r="CS191" s="108">
        <v>0</v>
      </c>
      <c r="CT191" s="64">
        <f t="shared" si="1904"/>
        <v>0</v>
      </c>
      <c r="CU191" s="63">
        <v>0</v>
      </c>
      <c r="CV191" s="108">
        <v>0</v>
      </c>
      <c r="CW191" s="64">
        <f t="shared" si="1905"/>
        <v>0</v>
      </c>
      <c r="CX191" s="63">
        <v>0</v>
      </c>
      <c r="CY191" s="108">
        <v>0</v>
      </c>
      <c r="CZ191" s="64">
        <f t="shared" si="1906"/>
        <v>0</v>
      </c>
      <c r="DA191" s="63">
        <v>0</v>
      </c>
      <c r="DB191" s="108">
        <v>0</v>
      </c>
      <c r="DC191" s="64">
        <f t="shared" si="1907"/>
        <v>0</v>
      </c>
      <c r="DD191" s="63">
        <v>0</v>
      </c>
      <c r="DE191" s="108">
        <v>0</v>
      </c>
      <c r="DF191" s="64">
        <f t="shared" si="1908"/>
        <v>0</v>
      </c>
      <c r="DG191" s="63">
        <v>0</v>
      </c>
      <c r="DH191" s="108">
        <v>0</v>
      </c>
      <c r="DI191" s="64">
        <f t="shared" si="1909"/>
        <v>0</v>
      </c>
      <c r="DJ191" s="63">
        <v>0</v>
      </c>
      <c r="DK191" s="108">
        <v>0</v>
      </c>
      <c r="DL191" s="64">
        <f t="shared" si="1910"/>
        <v>0</v>
      </c>
      <c r="DM191" s="63">
        <v>0</v>
      </c>
      <c r="DN191" s="108">
        <v>0</v>
      </c>
      <c r="DO191" s="64">
        <f t="shared" si="1911"/>
        <v>0</v>
      </c>
      <c r="DP191" s="63">
        <v>0</v>
      </c>
      <c r="DQ191" s="108">
        <v>0</v>
      </c>
      <c r="DR191" s="64">
        <f t="shared" si="1912"/>
        <v>0</v>
      </c>
      <c r="DS191" s="63">
        <v>0</v>
      </c>
      <c r="DT191" s="108">
        <v>0</v>
      </c>
      <c r="DU191" s="64">
        <f t="shared" si="1913"/>
        <v>0</v>
      </c>
      <c r="DV191" s="63">
        <v>0</v>
      </c>
      <c r="DW191" s="108">
        <v>0</v>
      </c>
      <c r="DX191" s="64">
        <f t="shared" si="1914"/>
        <v>0</v>
      </c>
      <c r="DY191" s="63">
        <v>0</v>
      </c>
      <c r="DZ191" s="108">
        <v>0</v>
      </c>
      <c r="EA191" s="64">
        <f t="shared" si="1915"/>
        <v>0</v>
      </c>
      <c r="EB191" s="63">
        <v>0</v>
      </c>
      <c r="EC191" s="108">
        <v>0</v>
      </c>
      <c r="ED191" s="64">
        <f t="shared" si="1916"/>
        <v>0</v>
      </c>
      <c r="EE191" s="63">
        <v>0</v>
      </c>
      <c r="EF191" s="108">
        <v>0</v>
      </c>
      <c r="EG191" s="64">
        <f t="shared" si="1917"/>
        <v>0</v>
      </c>
      <c r="EH191" s="63">
        <v>0</v>
      </c>
      <c r="EI191" s="108">
        <v>0</v>
      </c>
      <c r="EJ191" s="64">
        <f t="shared" si="1918"/>
        <v>0</v>
      </c>
      <c r="EK191" s="107">
        <v>2E-3</v>
      </c>
      <c r="EL191" s="108">
        <v>0.39900000000000002</v>
      </c>
      <c r="EM191" s="64">
        <f t="shared" si="1919"/>
        <v>199500</v>
      </c>
      <c r="EN191" s="63">
        <v>0</v>
      </c>
      <c r="EO191" s="108">
        <v>0</v>
      </c>
      <c r="EP191" s="64">
        <f t="shared" si="1920"/>
        <v>0</v>
      </c>
      <c r="EQ191" s="63">
        <v>0</v>
      </c>
      <c r="ER191" s="108">
        <v>0</v>
      </c>
      <c r="ES191" s="64">
        <f t="shared" si="1921"/>
        <v>0</v>
      </c>
      <c r="ET191" s="107">
        <v>0.17258999999999999</v>
      </c>
      <c r="EU191" s="108">
        <v>8.6820000000000004</v>
      </c>
      <c r="EV191" s="64">
        <f t="shared" si="1922"/>
        <v>50304.189118720671</v>
      </c>
      <c r="EW191" s="63">
        <v>0</v>
      </c>
      <c r="EX191" s="108">
        <v>0</v>
      </c>
      <c r="EY191" s="64">
        <f t="shared" si="1923"/>
        <v>0</v>
      </c>
      <c r="EZ191" s="63">
        <v>0</v>
      </c>
      <c r="FA191" s="108">
        <v>0</v>
      </c>
      <c r="FB191" s="64">
        <f t="shared" si="1924"/>
        <v>0</v>
      </c>
      <c r="FC191" s="63">
        <v>0</v>
      </c>
      <c r="FD191" s="108">
        <v>0</v>
      </c>
      <c r="FE191" s="64">
        <f t="shared" si="1925"/>
        <v>0</v>
      </c>
      <c r="FF191" s="107">
        <v>4.0320000000000002E-2</v>
      </c>
      <c r="FG191" s="108">
        <v>3.375</v>
      </c>
      <c r="FH191" s="64">
        <f t="shared" si="1926"/>
        <v>83705.357142857145</v>
      </c>
      <c r="FI191" s="63">
        <v>0</v>
      </c>
      <c r="FJ191" s="108">
        <v>0</v>
      </c>
      <c r="FK191" s="64">
        <f t="shared" si="1927"/>
        <v>0</v>
      </c>
      <c r="FL191" s="63">
        <v>0</v>
      </c>
      <c r="FM191" s="108">
        <v>0</v>
      </c>
      <c r="FN191" s="64">
        <f t="shared" si="1928"/>
        <v>0</v>
      </c>
      <c r="FO191" s="63">
        <v>0</v>
      </c>
      <c r="FP191" s="108">
        <v>0</v>
      </c>
      <c r="FQ191" s="64">
        <f t="shared" si="1929"/>
        <v>0</v>
      </c>
      <c r="FR191" s="63">
        <v>0</v>
      </c>
      <c r="FS191" s="108">
        <v>0</v>
      </c>
      <c r="FT191" s="64">
        <f t="shared" si="1930"/>
        <v>0</v>
      </c>
      <c r="FU191" s="107">
        <v>0.88073999999999997</v>
      </c>
      <c r="FV191" s="108">
        <v>39.045000000000002</v>
      </c>
      <c r="FW191" s="64">
        <f t="shared" si="1931"/>
        <v>44332.038967232103</v>
      </c>
      <c r="FX191" s="107">
        <v>27.735580000000002</v>
      </c>
      <c r="FY191" s="108">
        <v>1043.9649999999999</v>
      </c>
      <c r="FZ191" s="64">
        <f t="shared" si="1932"/>
        <v>37639.919554593769</v>
      </c>
      <c r="GA191" s="63">
        <v>0</v>
      </c>
      <c r="GB191" s="108">
        <v>0</v>
      </c>
      <c r="GC191" s="64">
        <f t="shared" si="1933"/>
        <v>0</v>
      </c>
      <c r="GD191" s="63">
        <v>0</v>
      </c>
      <c r="GE191" s="108">
        <v>0</v>
      </c>
      <c r="GF191" s="64">
        <f t="shared" si="1934"/>
        <v>0</v>
      </c>
      <c r="GG191" s="63">
        <v>0</v>
      </c>
      <c r="GH191" s="108">
        <v>0</v>
      </c>
      <c r="GI191" s="64">
        <f t="shared" si="1935"/>
        <v>0</v>
      </c>
      <c r="GJ191" s="63">
        <v>0</v>
      </c>
      <c r="GK191" s="108">
        <v>0</v>
      </c>
      <c r="GL191" s="64">
        <f t="shared" si="1936"/>
        <v>0</v>
      </c>
      <c r="GM191" s="63">
        <v>0</v>
      </c>
      <c r="GN191" s="108">
        <v>0</v>
      </c>
      <c r="GO191" s="64">
        <f t="shared" si="1937"/>
        <v>0</v>
      </c>
      <c r="GP191" s="63">
        <v>0</v>
      </c>
      <c r="GQ191" s="108">
        <v>0</v>
      </c>
      <c r="GR191" s="64">
        <f t="shared" si="1938"/>
        <v>0</v>
      </c>
      <c r="GS191" s="63">
        <v>0</v>
      </c>
      <c r="GT191" s="108">
        <v>0</v>
      </c>
      <c r="GU191" s="64">
        <f t="shared" si="1939"/>
        <v>0</v>
      </c>
      <c r="GV191" s="63">
        <v>0</v>
      </c>
      <c r="GW191" s="108">
        <v>0</v>
      </c>
      <c r="GX191" s="64">
        <f t="shared" si="1940"/>
        <v>0</v>
      </c>
      <c r="GY191" s="63">
        <v>0</v>
      </c>
      <c r="GZ191" s="108">
        <v>0</v>
      </c>
      <c r="HA191" s="64">
        <f t="shared" si="1941"/>
        <v>0</v>
      </c>
      <c r="HB191" s="63">
        <v>0</v>
      </c>
      <c r="HC191" s="108">
        <v>0</v>
      </c>
      <c r="HD191" s="64">
        <f t="shared" si="1942"/>
        <v>0</v>
      </c>
      <c r="HE191" s="63">
        <v>0</v>
      </c>
      <c r="HF191" s="108">
        <v>0</v>
      </c>
      <c r="HG191" s="64">
        <f t="shared" si="1943"/>
        <v>0</v>
      </c>
      <c r="HH191" s="63">
        <v>0</v>
      </c>
      <c r="HI191" s="108">
        <v>0</v>
      </c>
      <c r="HJ191" s="64">
        <f t="shared" si="1944"/>
        <v>0</v>
      </c>
      <c r="HK191" s="63">
        <v>0</v>
      </c>
      <c r="HL191" s="108">
        <v>0</v>
      </c>
      <c r="HM191" s="64">
        <f t="shared" si="1945"/>
        <v>0</v>
      </c>
      <c r="HN191" s="63">
        <v>0</v>
      </c>
      <c r="HO191" s="108">
        <v>0</v>
      </c>
      <c r="HP191" s="64">
        <f t="shared" si="1946"/>
        <v>0</v>
      </c>
      <c r="HQ191" s="63">
        <v>0</v>
      </c>
      <c r="HR191" s="108">
        <v>0</v>
      </c>
      <c r="HS191" s="64">
        <f t="shared" si="1947"/>
        <v>0</v>
      </c>
      <c r="HT191" s="63">
        <v>0</v>
      </c>
      <c r="HU191" s="108">
        <v>0</v>
      </c>
      <c r="HV191" s="64">
        <f t="shared" si="1948"/>
        <v>0</v>
      </c>
      <c r="HW191" s="63">
        <v>0</v>
      </c>
      <c r="HX191" s="108">
        <v>0</v>
      </c>
      <c r="HY191" s="64">
        <f t="shared" si="1949"/>
        <v>0</v>
      </c>
      <c r="HZ191" s="63">
        <v>0</v>
      </c>
      <c r="IA191" s="108">
        <v>0</v>
      </c>
      <c r="IB191" s="64">
        <f t="shared" si="1950"/>
        <v>0</v>
      </c>
      <c r="IC191" s="63">
        <v>0</v>
      </c>
      <c r="ID191" s="108">
        <v>0</v>
      </c>
      <c r="IE191" s="64">
        <f t="shared" si="1951"/>
        <v>0</v>
      </c>
      <c r="IF191" s="63">
        <v>0</v>
      </c>
      <c r="IG191" s="108">
        <v>0</v>
      </c>
      <c r="IH191" s="64">
        <f t="shared" si="1952"/>
        <v>0</v>
      </c>
      <c r="II191" s="63">
        <v>0</v>
      </c>
      <c r="IJ191" s="108">
        <v>0</v>
      </c>
      <c r="IK191" s="64">
        <f t="shared" si="1953"/>
        <v>0</v>
      </c>
      <c r="IL191" s="63">
        <v>0</v>
      </c>
      <c r="IM191" s="108">
        <v>0</v>
      </c>
      <c r="IN191" s="64">
        <f t="shared" si="1954"/>
        <v>0</v>
      </c>
      <c r="IO191" s="63">
        <v>0</v>
      </c>
      <c r="IP191" s="108">
        <v>0</v>
      </c>
      <c r="IQ191" s="64">
        <f t="shared" si="1955"/>
        <v>0</v>
      </c>
      <c r="IR191" s="63">
        <v>0</v>
      </c>
      <c r="IS191" s="108">
        <v>0</v>
      </c>
      <c r="IT191" s="64">
        <f t="shared" si="1956"/>
        <v>0</v>
      </c>
      <c r="IU191" s="63">
        <v>0</v>
      </c>
      <c r="IV191" s="108">
        <v>0</v>
      </c>
      <c r="IW191" s="64">
        <f t="shared" si="1957"/>
        <v>0</v>
      </c>
      <c r="IX191" s="63">
        <v>0</v>
      </c>
      <c r="IY191" s="108">
        <v>0</v>
      </c>
      <c r="IZ191" s="64">
        <f t="shared" si="1958"/>
        <v>0</v>
      </c>
      <c r="JA191" s="63">
        <v>0</v>
      </c>
      <c r="JB191" s="108">
        <v>0</v>
      </c>
      <c r="JC191" s="64">
        <f t="shared" si="1959"/>
        <v>0</v>
      </c>
      <c r="JD191" s="63">
        <v>0</v>
      </c>
      <c r="JE191" s="108">
        <v>0</v>
      </c>
      <c r="JF191" s="64">
        <f t="shared" si="1960"/>
        <v>0</v>
      </c>
      <c r="JG191" s="63">
        <v>0</v>
      </c>
      <c r="JH191" s="108">
        <v>0</v>
      </c>
      <c r="JI191" s="64">
        <f t="shared" si="1961"/>
        <v>0</v>
      </c>
      <c r="JJ191" s="63">
        <v>0</v>
      </c>
      <c r="JK191" s="108">
        <v>0</v>
      </c>
      <c r="JL191" s="64">
        <f t="shared" si="1962"/>
        <v>0</v>
      </c>
      <c r="JM191" s="63">
        <v>0</v>
      </c>
      <c r="JN191" s="108">
        <v>0</v>
      </c>
      <c r="JO191" s="64">
        <f t="shared" si="1963"/>
        <v>0</v>
      </c>
      <c r="JP191" s="63">
        <v>0</v>
      </c>
      <c r="JQ191" s="108">
        <v>0</v>
      </c>
      <c r="JR191" s="64">
        <f t="shared" si="1964"/>
        <v>0</v>
      </c>
      <c r="JS191" s="63">
        <v>0</v>
      </c>
      <c r="JT191" s="108">
        <v>0</v>
      </c>
      <c r="JU191" s="64">
        <f t="shared" si="1965"/>
        <v>0</v>
      </c>
      <c r="JV191" s="63">
        <v>0</v>
      </c>
      <c r="JW191" s="108">
        <v>0</v>
      </c>
      <c r="JX191" s="64">
        <f t="shared" si="1966"/>
        <v>0</v>
      </c>
      <c r="JY191" s="63">
        <v>0</v>
      </c>
      <c r="JZ191" s="108">
        <v>0</v>
      </c>
      <c r="KA191" s="64">
        <f t="shared" si="1967"/>
        <v>0</v>
      </c>
      <c r="KB191" s="107">
        <v>0.25287999999999999</v>
      </c>
      <c r="KC191" s="108">
        <v>9.67</v>
      </c>
      <c r="KD191" s="64">
        <f t="shared" si="1968"/>
        <v>38239.481176842775</v>
      </c>
      <c r="KE191" s="107">
        <v>1.1480000000000001E-2</v>
      </c>
      <c r="KF191" s="108">
        <v>2.6890000000000001</v>
      </c>
      <c r="KG191" s="64">
        <f t="shared" si="1969"/>
        <v>234233.44947735191</v>
      </c>
      <c r="KH191" s="11">
        <f t="shared" si="1780"/>
        <v>54.658540000000002</v>
      </c>
      <c r="KI191" s="21">
        <f t="shared" si="1781"/>
        <v>1951.1009999999999</v>
      </c>
    </row>
    <row r="192" spans="1:295" x14ac:dyDescent="0.3">
      <c r="A192" s="57">
        <v>2023</v>
      </c>
      <c r="B192" s="64" t="s">
        <v>9</v>
      </c>
      <c r="C192" s="63">
        <v>0</v>
      </c>
      <c r="D192" s="108">
        <v>0</v>
      </c>
      <c r="E192" s="64">
        <f t="shared" ref="E192:E199" si="1971">IF(C192=0,0,D192/C192*1000)</f>
        <v>0</v>
      </c>
      <c r="F192" s="107">
        <v>0.81698999999999999</v>
      </c>
      <c r="G192" s="108">
        <v>28.811</v>
      </c>
      <c r="H192" s="64">
        <f t="shared" si="1876"/>
        <v>35264.813522809331</v>
      </c>
      <c r="I192" s="63">
        <v>0</v>
      </c>
      <c r="J192" s="108">
        <v>0</v>
      </c>
      <c r="K192" s="64">
        <f t="shared" si="1877"/>
        <v>0</v>
      </c>
      <c r="L192" s="107">
        <v>0.14627999999999999</v>
      </c>
      <c r="M192" s="108">
        <v>4.5819999999999999</v>
      </c>
      <c r="N192" s="64">
        <f t="shared" si="1878"/>
        <v>31323.489198796829</v>
      </c>
      <c r="O192" s="63">
        <v>0</v>
      </c>
      <c r="P192" s="108">
        <v>0</v>
      </c>
      <c r="Q192" s="64">
        <f t="shared" si="1879"/>
        <v>0</v>
      </c>
      <c r="R192" s="63"/>
      <c r="S192" s="108"/>
      <c r="T192" s="64"/>
      <c r="U192" s="63">
        <v>0</v>
      </c>
      <c r="V192" s="108">
        <v>0</v>
      </c>
      <c r="W192" s="64">
        <f t="shared" si="1880"/>
        <v>0</v>
      </c>
      <c r="X192" s="63">
        <v>0</v>
      </c>
      <c r="Y192" s="108">
        <v>0</v>
      </c>
      <c r="Z192" s="64">
        <f t="shared" si="1881"/>
        <v>0</v>
      </c>
      <c r="AA192" s="107">
        <v>7.6647700000000007</v>
      </c>
      <c r="AB192" s="108">
        <v>272.42700000000002</v>
      </c>
      <c r="AC192" s="64">
        <f t="shared" si="1882"/>
        <v>35542.749488895293</v>
      </c>
      <c r="AD192" s="63">
        <v>0</v>
      </c>
      <c r="AE192" s="108">
        <v>0</v>
      </c>
      <c r="AF192" s="64">
        <f t="shared" si="1883"/>
        <v>0</v>
      </c>
      <c r="AG192" s="63">
        <v>0</v>
      </c>
      <c r="AH192" s="108">
        <v>0</v>
      </c>
      <c r="AI192" s="64">
        <f t="shared" si="1884"/>
        <v>0</v>
      </c>
      <c r="AJ192" s="63">
        <v>0</v>
      </c>
      <c r="AK192" s="108">
        <v>0</v>
      </c>
      <c r="AL192" s="64">
        <f t="shared" si="1885"/>
        <v>0</v>
      </c>
      <c r="AM192" s="63">
        <v>0</v>
      </c>
      <c r="AN192" s="108">
        <v>0</v>
      </c>
      <c r="AO192" s="64">
        <f t="shared" si="1886"/>
        <v>0</v>
      </c>
      <c r="AP192" s="63">
        <v>0</v>
      </c>
      <c r="AQ192" s="108">
        <v>0</v>
      </c>
      <c r="AR192" s="64">
        <f t="shared" si="1887"/>
        <v>0</v>
      </c>
      <c r="AS192" s="63">
        <v>0</v>
      </c>
      <c r="AT192" s="108">
        <v>0</v>
      </c>
      <c r="AU192" s="64">
        <f t="shared" si="1888"/>
        <v>0</v>
      </c>
      <c r="AV192" s="63">
        <v>0</v>
      </c>
      <c r="AW192" s="108">
        <v>0</v>
      </c>
      <c r="AX192" s="64">
        <f t="shared" si="1889"/>
        <v>0</v>
      </c>
      <c r="AY192" s="63">
        <v>0</v>
      </c>
      <c r="AZ192" s="108">
        <v>0</v>
      </c>
      <c r="BA192" s="64">
        <f t="shared" si="1890"/>
        <v>0</v>
      </c>
      <c r="BB192" s="63">
        <v>0</v>
      </c>
      <c r="BC192" s="108">
        <v>0</v>
      </c>
      <c r="BD192" s="64">
        <f t="shared" si="1891"/>
        <v>0</v>
      </c>
      <c r="BE192" s="63">
        <v>0</v>
      </c>
      <c r="BF192" s="108">
        <v>0</v>
      </c>
      <c r="BG192" s="64">
        <f t="shared" si="1892"/>
        <v>0</v>
      </c>
      <c r="BH192" s="63">
        <v>0</v>
      </c>
      <c r="BI192" s="108">
        <v>0</v>
      </c>
      <c r="BJ192" s="64">
        <f t="shared" si="1893"/>
        <v>0</v>
      </c>
      <c r="BK192" s="107">
        <v>1.12442</v>
      </c>
      <c r="BL192" s="108">
        <v>54.767000000000003</v>
      </c>
      <c r="BM192" s="64">
        <f t="shared" si="1894"/>
        <v>48706.888884936241</v>
      </c>
      <c r="BN192" s="63">
        <v>0</v>
      </c>
      <c r="BO192" s="108">
        <v>0</v>
      </c>
      <c r="BP192" s="64">
        <f t="shared" si="1895"/>
        <v>0</v>
      </c>
      <c r="BQ192" s="63">
        <v>0</v>
      </c>
      <c r="BR192" s="108">
        <v>0</v>
      </c>
      <c r="BS192" s="64">
        <f t="shared" si="1896"/>
        <v>0</v>
      </c>
      <c r="BT192" s="63">
        <v>0</v>
      </c>
      <c r="BU192" s="108">
        <v>0</v>
      </c>
      <c r="BV192" s="64">
        <f t="shared" si="1897"/>
        <v>0</v>
      </c>
      <c r="BW192" s="63">
        <v>0</v>
      </c>
      <c r="BX192" s="108">
        <v>0</v>
      </c>
      <c r="BY192" s="64">
        <f t="shared" si="1898"/>
        <v>0</v>
      </c>
      <c r="BZ192" s="107"/>
      <c r="CA192" s="108"/>
      <c r="CB192" s="64"/>
      <c r="CC192" s="107">
        <v>10.196440000000001</v>
      </c>
      <c r="CD192" s="108">
        <v>384.07400000000001</v>
      </c>
      <c r="CE192" s="64">
        <f t="shared" si="1899"/>
        <v>37667.460407750157</v>
      </c>
      <c r="CF192" s="63">
        <v>0</v>
      </c>
      <c r="CG192" s="108">
        <v>0</v>
      </c>
      <c r="CH192" s="64">
        <f t="shared" si="1900"/>
        <v>0</v>
      </c>
      <c r="CI192" s="63">
        <v>0</v>
      </c>
      <c r="CJ192" s="108">
        <v>0</v>
      </c>
      <c r="CK192" s="64">
        <f t="shared" si="1901"/>
        <v>0</v>
      </c>
      <c r="CL192" s="63">
        <v>0</v>
      </c>
      <c r="CM192" s="108">
        <v>0</v>
      </c>
      <c r="CN192" s="64">
        <f t="shared" si="1902"/>
        <v>0</v>
      </c>
      <c r="CO192" s="63">
        <v>0</v>
      </c>
      <c r="CP192" s="108">
        <v>0</v>
      </c>
      <c r="CQ192" s="64">
        <f t="shared" si="1903"/>
        <v>0</v>
      </c>
      <c r="CR192" s="63">
        <v>0</v>
      </c>
      <c r="CS192" s="108">
        <v>0</v>
      </c>
      <c r="CT192" s="64">
        <f t="shared" si="1904"/>
        <v>0</v>
      </c>
      <c r="CU192" s="63">
        <v>0</v>
      </c>
      <c r="CV192" s="108">
        <v>0</v>
      </c>
      <c r="CW192" s="64">
        <f t="shared" si="1905"/>
        <v>0</v>
      </c>
      <c r="CX192" s="63">
        <v>0</v>
      </c>
      <c r="CY192" s="108">
        <v>0</v>
      </c>
      <c r="CZ192" s="64">
        <f t="shared" si="1906"/>
        <v>0</v>
      </c>
      <c r="DA192" s="63">
        <v>0</v>
      </c>
      <c r="DB192" s="108">
        <v>0</v>
      </c>
      <c r="DC192" s="64">
        <f t="shared" si="1907"/>
        <v>0</v>
      </c>
      <c r="DD192" s="63">
        <v>0</v>
      </c>
      <c r="DE192" s="108">
        <v>0</v>
      </c>
      <c r="DF192" s="64">
        <f t="shared" si="1908"/>
        <v>0</v>
      </c>
      <c r="DG192" s="63">
        <v>0</v>
      </c>
      <c r="DH192" s="108">
        <v>0</v>
      </c>
      <c r="DI192" s="64">
        <f t="shared" si="1909"/>
        <v>0</v>
      </c>
      <c r="DJ192" s="63">
        <v>0</v>
      </c>
      <c r="DK192" s="108">
        <v>0</v>
      </c>
      <c r="DL192" s="64">
        <f t="shared" si="1910"/>
        <v>0</v>
      </c>
      <c r="DM192" s="63">
        <v>0</v>
      </c>
      <c r="DN192" s="108">
        <v>0</v>
      </c>
      <c r="DO192" s="64">
        <f t="shared" si="1911"/>
        <v>0</v>
      </c>
      <c r="DP192" s="63">
        <v>0</v>
      </c>
      <c r="DQ192" s="108">
        <v>0</v>
      </c>
      <c r="DR192" s="64">
        <f t="shared" si="1912"/>
        <v>0</v>
      </c>
      <c r="DS192" s="63">
        <v>0</v>
      </c>
      <c r="DT192" s="108">
        <v>0</v>
      </c>
      <c r="DU192" s="64">
        <f t="shared" si="1913"/>
        <v>0</v>
      </c>
      <c r="DV192" s="63">
        <v>0</v>
      </c>
      <c r="DW192" s="108">
        <v>0</v>
      </c>
      <c r="DX192" s="64">
        <f t="shared" si="1914"/>
        <v>0</v>
      </c>
      <c r="DY192" s="63">
        <v>0</v>
      </c>
      <c r="DZ192" s="108">
        <v>0</v>
      </c>
      <c r="EA192" s="64">
        <f t="shared" si="1915"/>
        <v>0</v>
      </c>
      <c r="EB192" s="63">
        <v>0</v>
      </c>
      <c r="EC192" s="108">
        <v>0</v>
      </c>
      <c r="ED192" s="64">
        <f t="shared" si="1916"/>
        <v>0</v>
      </c>
      <c r="EE192" s="63">
        <v>0</v>
      </c>
      <c r="EF192" s="108">
        <v>0</v>
      </c>
      <c r="EG192" s="64">
        <f t="shared" si="1917"/>
        <v>0</v>
      </c>
      <c r="EH192" s="107">
        <v>50.02</v>
      </c>
      <c r="EI192" s="108">
        <v>2913.6759999999999</v>
      </c>
      <c r="EJ192" s="64">
        <f t="shared" si="1918"/>
        <v>58250.21991203518</v>
      </c>
      <c r="EK192" s="63">
        <v>0</v>
      </c>
      <c r="EL192" s="108">
        <v>0</v>
      </c>
      <c r="EM192" s="64">
        <f t="shared" si="1919"/>
        <v>0</v>
      </c>
      <c r="EN192" s="63">
        <v>0</v>
      </c>
      <c r="EO192" s="108">
        <v>0</v>
      </c>
      <c r="EP192" s="64">
        <f t="shared" si="1920"/>
        <v>0</v>
      </c>
      <c r="EQ192" s="63">
        <v>0</v>
      </c>
      <c r="ER192" s="108">
        <v>0</v>
      </c>
      <c r="ES192" s="64">
        <f t="shared" si="1921"/>
        <v>0</v>
      </c>
      <c r="ET192" s="107">
        <v>2.1495300000000004</v>
      </c>
      <c r="EU192" s="108">
        <v>117.887</v>
      </c>
      <c r="EV192" s="64">
        <f t="shared" si="1922"/>
        <v>54843.151758756554</v>
      </c>
      <c r="EW192" s="63">
        <v>0</v>
      </c>
      <c r="EX192" s="108">
        <v>0</v>
      </c>
      <c r="EY192" s="64">
        <f t="shared" si="1923"/>
        <v>0</v>
      </c>
      <c r="EZ192" s="63">
        <v>0</v>
      </c>
      <c r="FA192" s="108">
        <v>0</v>
      </c>
      <c r="FB192" s="64">
        <f t="shared" si="1924"/>
        <v>0</v>
      </c>
      <c r="FC192" s="63">
        <v>0</v>
      </c>
      <c r="FD192" s="108">
        <v>0</v>
      </c>
      <c r="FE192" s="64">
        <f t="shared" si="1925"/>
        <v>0</v>
      </c>
      <c r="FF192" s="107">
        <v>7.0199999999999999E-2</v>
      </c>
      <c r="FG192" s="108">
        <v>3.9630000000000001</v>
      </c>
      <c r="FH192" s="64">
        <f t="shared" si="1926"/>
        <v>56452.991452991453</v>
      </c>
      <c r="FI192" s="63">
        <v>0</v>
      </c>
      <c r="FJ192" s="108">
        <v>0</v>
      </c>
      <c r="FK192" s="64">
        <f t="shared" si="1927"/>
        <v>0</v>
      </c>
      <c r="FL192" s="63">
        <v>0</v>
      </c>
      <c r="FM192" s="108">
        <v>0</v>
      </c>
      <c r="FN192" s="64">
        <f t="shared" si="1928"/>
        <v>0</v>
      </c>
      <c r="FO192" s="63">
        <v>0</v>
      </c>
      <c r="FP192" s="108">
        <v>0</v>
      </c>
      <c r="FQ192" s="64">
        <f t="shared" si="1929"/>
        <v>0</v>
      </c>
      <c r="FR192" s="63">
        <v>0</v>
      </c>
      <c r="FS192" s="108">
        <v>0</v>
      </c>
      <c r="FT192" s="64">
        <f t="shared" si="1930"/>
        <v>0</v>
      </c>
      <c r="FU192" s="107">
        <v>1.8329500000000001</v>
      </c>
      <c r="FV192" s="108">
        <v>103.949</v>
      </c>
      <c r="FW192" s="64">
        <f t="shared" si="1931"/>
        <v>56711.31236531274</v>
      </c>
      <c r="FX192" s="107">
        <v>9.3060599999999987</v>
      </c>
      <c r="FY192" s="108">
        <v>512.44299999999998</v>
      </c>
      <c r="FZ192" s="64">
        <f t="shared" si="1932"/>
        <v>55065.516448421789</v>
      </c>
      <c r="GA192" s="63">
        <v>0</v>
      </c>
      <c r="GB192" s="108">
        <v>0</v>
      </c>
      <c r="GC192" s="64">
        <f t="shared" si="1933"/>
        <v>0</v>
      </c>
      <c r="GD192" s="63">
        <v>0</v>
      </c>
      <c r="GE192" s="108">
        <v>0</v>
      </c>
      <c r="GF192" s="64">
        <f t="shared" si="1934"/>
        <v>0</v>
      </c>
      <c r="GG192" s="63">
        <v>0</v>
      </c>
      <c r="GH192" s="108">
        <v>0</v>
      </c>
      <c r="GI192" s="64">
        <f t="shared" si="1935"/>
        <v>0</v>
      </c>
      <c r="GJ192" s="63">
        <v>0</v>
      </c>
      <c r="GK192" s="108">
        <v>0</v>
      </c>
      <c r="GL192" s="64">
        <f t="shared" si="1936"/>
        <v>0</v>
      </c>
      <c r="GM192" s="63">
        <v>0</v>
      </c>
      <c r="GN192" s="108">
        <v>0</v>
      </c>
      <c r="GO192" s="64">
        <f t="shared" si="1937"/>
        <v>0</v>
      </c>
      <c r="GP192" s="63">
        <v>0</v>
      </c>
      <c r="GQ192" s="108">
        <v>0</v>
      </c>
      <c r="GR192" s="64">
        <f t="shared" si="1938"/>
        <v>0</v>
      </c>
      <c r="GS192" s="63">
        <v>0</v>
      </c>
      <c r="GT192" s="108">
        <v>0</v>
      </c>
      <c r="GU192" s="64">
        <f t="shared" si="1939"/>
        <v>0</v>
      </c>
      <c r="GV192" s="63">
        <v>0</v>
      </c>
      <c r="GW192" s="108">
        <v>0</v>
      </c>
      <c r="GX192" s="64">
        <f t="shared" si="1940"/>
        <v>0</v>
      </c>
      <c r="GY192" s="63">
        <v>0</v>
      </c>
      <c r="GZ192" s="108">
        <v>0</v>
      </c>
      <c r="HA192" s="64">
        <f t="shared" si="1941"/>
        <v>0</v>
      </c>
      <c r="HB192" s="63">
        <v>0</v>
      </c>
      <c r="HC192" s="108">
        <v>0</v>
      </c>
      <c r="HD192" s="64">
        <f t="shared" si="1942"/>
        <v>0</v>
      </c>
      <c r="HE192" s="63">
        <v>0</v>
      </c>
      <c r="HF192" s="108">
        <v>0</v>
      </c>
      <c r="HG192" s="64">
        <f t="shared" si="1943"/>
        <v>0</v>
      </c>
      <c r="HH192" s="63">
        <v>0</v>
      </c>
      <c r="HI192" s="108">
        <v>0</v>
      </c>
      <c r="HJ192" s="64">
        <f t="shared" si="1944"/>
        <v>0</v>
      </c>
      <c r="HK192" s="63">
        <v>0</v>
      </c>
      <c r="HL192" s="108">
        <v>0</v>
      </c>
      <c r="HM192" s="64">
        <f t="shared" si="1945"/>
        <v>0</v>
      </c>
      <c r="HN192" s="63">
        <v>0</v>
      </c>
      <c r="HO192" s="108">
        <v>0</v>
      </c>
      <c r="HP192" s="64">
        <f t="shared" si="1946"/>
        <v>0</v>
      </c>
      <c r="HQ192" s="63">
        <v>0</v>
      </c>
      <c r="HR192" s="108">
        <v>0</v>
      </c>
      <c r="HS192" s="64">
        <f t="shared" si="1947"/>
        <v>0</v>
      </c>
      <c r="HT192" s="63">
        <v>0</v>
      </c>
      <c r="HU192" s="108">
        <v>0</v>
      </c>
      <c r="HV192" s="64">
        <f t="shared" si="1948"/>
        <v>0</v>
      </c>
      <c r="HW192" s="63">
        <v>0</v>
      </c>
      <c r="HX192" s="108">
        <v>0</v>
      </c>
      <c r="HY192" s="64">
        <f t="shared" si="1949"/>
        <v>0</v>
      </c>
      <c r="HZ192" s="63">
        <v>0</v>
      </c>
      <c r="IA192" s="108">
        <v>0</v>
      </c>
      <c r="IB192" s="64">
        <f t="shared" si="1950"/>
        <v>0</v>
      </c>
      <c r="IC192" s="63">
        <v>0</v>
      </c>
      <c r="ID192" s="108">
        <v>0</v>
      </c>
      <c r="IE192" s="64">
        <f t="shared" si="1951"/>
        <v>0</v>
      </c>
      <c r="IF192" s="63">
        <v>0</v>
      </c>
      <c r="IG192" s="108">
        <v>0</v>
      </c>
      <c r="IH192" s="64">
        <f t="shared" si="1952"/>
        <v>0</v>
      </c>
      <c r="II192" s="63">
        <v>0</v>
      </c>
      <c r="IJ192" s="108">
        <v>0</v>
      </c>
      <c r="IK192" s="64">
        <f t="shared" si="1953"/>
        <v>0</v>
      </c>
      <c r="IL192" s="63">
        <v>0</v>
      </c>
      <c r="IM192" s="108">
        <v>0</v>
      </c>
      <c r="IN192" s="64">
        <f t="shared" si="1954"/>
        <v>0</v>
      </c>
      <c r="IO192" s="63">
        <v>0</v>
      </c>
      <c r="IP192" s="108">
        <v>0</v>
      </c>
      <c r="IQ192" s="64">
        <f t="shared" si="1955"/>
        <v>0</v>
      </c>
      <c r="IR192" s="63">
        <v>0</v>
      </c>
      <c r="IS192" s="108">
        <v>0</v>
      </c>
      <c r="IT192" s="64">
        <f t="shared" si="1956"/>
        <v>0</v>
      </c>
      <c r="IU192" s="63">
        <v>0</v>
      </c>
      <c r="IV192" s="108">
        <v>0</v>
      </c>
      <c r="IW192" s="64">
        <f t="shared" si="1957"/>
        <v>0</v>
      </c>
      <c r="IX192" s="63">
        <v>0</v>
      </c>
      <c r="IY192" s="108">
        <v>0</v>
      </c>
      <c r="IZ192" s="64">
        <f t="shared" si="1958"/>
        <v>0</v>
      </c>
      <c r="JA192" s="63">
        <v>0</v>
      </c>
      <c r="JB192" s="108">
        <v>0</v>
      </c>
      <c r="JC192" s="64">
        <f t="shared" si="1959"/>
        <v>0</v>
      </c>
      <c r="JD192" s="63">
        <v>0</v>
      </c>
      <c r="JE192" s="108">
        <v>0</v>
      </c>
      <c r="JF192" s="64">
        <f t="shared" si="1960"/>
        <v>0</v>
      </c>
      <c r="JG192" s="63">
        <v>0</v>
      </c>
      <c r="JH192" s="108">
        <v>0</v>
      </c>
      <c r="JI192" s="64">
        <f t="shared" si="1961"/>
        <v>0</v>
      </c>
      <c r="JJ192" s="63">
        <v>0</v>
      </c>
      <c r="JK192" s="108">
        <v>0</v>
      </c>
      <c r="JL192" s="64">
        <f t="shared" si="1962"/>
        <v>0</v>
      </c>
      <c r="JM192" s="107">
        <v>1.02746</v>
      </c>
      <c r="JN192" s="108">
        <v>201.09200000000001</v>
      </c>
      <c r="JO192" s="64">
        <f t="shared" si="1963"/>
        <v>195717.59484554143</v>
      </c>
      <c r="JP192" s="107">
        <v>0.18956000000000001</v>
      </c>
      <c r="JQ192" s="108">
        <v>8.0389999999999997</v>
      </c>
      <c r="JR192" s="64">
        <f t="shared" si="1964"/>
        <v>42408.736020257435</v>
      </c>
      <c r="JS192" s="107">
        <v>0.18137999999999999</v>
      </c>
      <c r="JT192" s="108">
        <v>11.000999999999999</v>
      </c>
      <c r="JU192" s="64">
        <f t="shared" si="1965"/>
        <v>60651.67052596758</v>
      </c>
      <c r="JV192" s="63">
        <v>0</v>
      </c>
      <c r="JW192" s="108">
        <v>0</v>
      </c>
      <c r="JX192" s="64">
        <f t="shared" si="1966"/>
        <v>0</v>
      </c>
      <c r="JY192" s="63">
        <v>0</v>
      </c>
      <c r="JZ192" s="108">
        <v>0</v>
      </c>
      <c r="KA192" s="64">
        <f t="shared" si="1967"/>
        <v>0</v>
      </c>
      <c r="KB192" s="107">
        <v>4.3192599999999999</v>
      </c>
      <c r="KC192" s="108">
        <v>124.929</v>
      </c>
      <c r="KD192" s="64">
        <f t="shared" si="1968"/>
        <v>28923.704523460037</v>
      </c>
      <c r="KE192" s="107">
        <v>1.0300000000000001E-3</v>
      </c>
      <c r="KF192" s="108">
        <v>0.02</v>
      </c>
      <c r="KG192" s="64">
        <f t="shared" si="1969"/>
        <v>19417.475728155339</v>
      </c>
      <c r="KH192" s="11">
        <f t="shared" si="1780"/>
        <v>89.046330000000012</v>
      </c>
      <c r="KI192" s="21">
        <f t="shared" si="1781"/>
        <v>4741.6600000000008</v>
      </c>
    </row>
    <row r="193" spans="1:295" x14ac:dyDescent="0.3">
      <c r="A193" s="57">
        <v>2023</v>
      </c>
      <c r="B193" s="58" t="s">
        <v>10</v>
      </c>
      <c r="C193" s="63">
        <v>0</v>
      </c>
      <c r="D193" s="108">
        <v>0</v>
      </c>
      <c r="E193" s="64">
        <f t="shared" si="1971"/>
        <v>0</v>
      </c>
      <c r="F193" s="63">
        <v>0</v>
      </c>
      <c r="G193" s="108">
        <v>0</v>
      </c>
      <c r="H193" s="64">
        <f t="shared" si="1876"/>
        <v>0</v>
      </c>
      <c r="I193" s="63">
        <v>0</v>
      </c>
      <c r="J193" s="108">
        <v>0</v>
      </c>
      <c r="K193" s="64">
        <f t="shared" si="1877"/>
        <v>0</v>
      </c>
      <c r="L193" s="63">
        <v>0</v>
      </c>
      <c r="M193" s="108">
        <v>0</v>
      </c>
      <c r="N193" s="64">
        <f t="shared" si="1878"/>
        <v>0</v>
      </c>
      <c r="O193" s="63">
        <v>0</v>
      </c>
      <c r="P193" s="108">
        <v>0</v>
      </c>
      <c r="Q193" s="64">
        <f t="shared" si="1879"/>
        <v>0</v>
      </c>
      <c r="R193" s="107"/>
      <c r="S193" s="108"/>
      <c r="T193" s="64"/>
      <c r="U193" s="107">
        <v>0.33822000000000002</v>
      </c>
      <c r="V193" s="108">
        <v>22.457999999999998</v>
      </c>
      <c r="W193" s="64">
        <f t="shared" si="1880"/>
        <v>66400.567677842817</v>
      </c>
      <c r="X193" s="63">
        <v>0</v>
      </c>
      <c r="Y193" s="108">
        <v>0</v>
      </c>
      <c r="Z193" s="64">
        <f t="shared" si="1881"/>
        <v>0</v>
      </c>
      <c r="AA193" s="107">
        <v>2.81535</v>
      </c>
      <c r="AB193" s="108">
        <v>180.208</v>
      </c>
      <c r="AC193" s="64">
        <f t="shared" si="1882"/>
        <v>64009.093007974145</v>
      </c>
      <c r="AD193" s="63">
        <v>0</v>
      </c>
      <c r="AE193" s="108">
        <v>0</v>
      </c>
      <c r="AF193" s="64">
        <f t="shared" si="1883"/>
        <v>0</v>
      </c>
      <c r="AG193" s="63">
        <v>0</v>
      </c>
      <c r="AH193" s="108">
        <v>0</v>
      </c>
      <c r="AI193" s="64">
        <f t="shared" si="1884"/>
        <v>0</v>
      </c>
      <c r="AJ193" s="63">
        <v>0</v>
      </c>
      <c r="AK193" s="108">
        <v>0</v>
      </c>
      <c r="AL193" s="64">
        <f t="shared" si="1885"/>
        <v>0</v>
      </c>
      <c r="AM193" s="63">
        <v>0</v>
      </c>
      <c r="AN193" s="108">
        <v>0</v>
      </c>
      <c r="AO193" s="64">
        <f t="shared" si="1886"/>
        <v>0</v>
      </c>
      <c r="AP193" s="63">
        <v>0</v>
      </c>
      <c r="AQ193" s="108">
        <v>0</v>
      </c>
      <c r="AR193" s="64">
        <f t="shared" si="1887"/>
        <v>0</v>
      </c>
      <c r="AS193" s="107">
        <v>0.22766999999999998</v>
      </c>
      <c r="AT193" s="108">
        <v>12.391</v>
      </c>
      <c r="AU193" s="64">
        <f t="shared" si="1888"/>
        <v>54425.264637413806</v>
      </c>
      <c r="AV193" s="63">
        <v>0</v>
      </c>
      <c r="AW193" s="108">
        <v>0</v>
      </c>
      <c r="AX193" s="64">
        <f t="shared" si="1889"/>
        <v>0</v>
      </c>
      <c r="AY193" s="63">
        <v>0</v>
      </c>
      <c r="AZ193" s="108">
        <v>0</v>
      </c>
      <c r="BA193" s="64">
        <f t="shared" si="1890"/>
        <v>0</v>
      </c>
      <c r="BB193" s="63">
        <v>0</v>
      </c>
      <c r="BC193" s="108">
        <v>0</v>
      </c>
      <c r="BD193" s="64">
        <f t="shared" si="1891"/>
        <v>0</v>
      </c>
      <c r="BE193" s="63">
        <v>0</v>
      </c>
      <c r="BF193" s="108">
        <v>0</v>
      </c>
      <c r="BG193" s="64">
        <f t="shared" si="1892"/>
        <v>0</v>
      </c>
      <c r="BH193" s="63">
        <v>0</v>
      </c>
      <c r="BI193" s="108">
        <v>0</v>
      </c>
      <c r="BJ193" s="64">
        <f t="shared" si="1893"/>
        <v>0</v>
      </c>
      <c r="BK193" s="63">
        <v>0</v>
      </c>
      <c r="BL193" s="108">
        <v>0</v>
      </c>
      <c r="BM193" s="64">
        <f t="shared" si="1894"/>
        <v>0</v>
      </c>
      <c r="BN193" s="63">
        <v>0</v>
      </c>
      <c r="BO193" s="108">
        <v>0</v>
      </c>
      <c r="BP193" s="64">
        <f t="shared" si="1895"/>
        <v>0</v>
      </c>
      <c r="BQ193" s="63">
        <v>0</v>
      </c>
      <c r="BR193" s="108">
        <v>0</v>
      </c>
      <c r="BS193" s="64">
        <f t="shared" si="1896"/>
        <v>0</v>
      </c>
      <c r="BT193" s="63">
        <v>0</v>
      </c>
      <c r="BU193" s="108">
        <v>0</v>
      </c>
      <c r="BV193" s="64">
        <f t="shared" si="1897"/>
        <v>0</v>
      </c>
      <c r="BW193" s="63">
        <v>0</v>
      </c>
      <c r="BX193" s="108">
        <v>0</v>
      </c>
      <c r="BY193" s="64">
        <f t="shared" si="1898"/>
        <v>0</v>
      </c>
      <c r="BZ193" s="107"/>
      <c r="CA193" s="108"/>
      <c r="CB193" s="64"/>
      <c r="CC193" s="107">
        <v>14.18216</v>
      </c>
      <c r="CD193" s="108">
        <v>657.67499999999995</v>
      </c>
      <c r="CE193" s="64">
        <f t="shared" si="1899"/>
        <v>46373.401512886609</v>
      </c>
      <c r="CF193" s="63">
        <v>0</v>
      </c>
      <c r="CG193" s="108">
        <v>0</v>
      </c>
      <c r="CH193" s="64">
        <f t="shared" si="1900"/>
        <v>0</v>
      </c>
      <c r="CI193" s="63">
        <v>0</v>
      </c>
      <c r="CJ193" s="108">
        <v>0</v>
      </c>
      <c r="CK193" s="64">
        <f t="shared" si="1901"/>
        <v>0</v>
      </c>
      <c r="CL193" s="63">
        <v>0</v>
      </c>
      <c r="CM193" s="108">
        <v>0</v>
      </c>
      <c r="CN193" s="64">
        <f t="shared" si="1902"/>
        <v>0</v>
      </c>
      <c r="CO193" s="63">
        <v>0</v>
      </c>
      <c r="CP193" s="108">
        <v>0</v>
      </c>
      <c r="CQ193" s="64">
        <f t="shared" si="1903"/>
        <v>0</v>
      </c>
      <c r="CR193" s="63">
        <v>0</v>
      </c>
      <c r="CS193" s="108">
        <v>0</v>
      </c>
      <c r="CT193" s="64">
        <f t="shared" si="1904"/>
        <v>0</v>
      </c>
      <c r="CU193" s="63">
        <v>0</v>
      </c>
      <c r="CV193" s="108">
        <v>0</v>
      </c>
      <c r="CW193" s="64">
        <f t="shared" si="1905"/>
        <v>0</v>
      </c>
      <c r="CX193" s="63">
        <v>0</v>
      </c>
      <c r="CY193" s="108">
        <v>0</v>
      </c>
      <c r="CZ193" s="64">
        <f t="shared" si="1906"/>
        <v>0</v>
      </c>
      <c r="DA193" s="63">
        <v>0</v>
      </c>
      <c r="DB193" s="108">
        <v>0</v>
      </c>
      <c r="DC193" s="64">
        <f t="shared" si="1907"/>
        <v>0</v>
      </c>
      <c r="DD193" s="63">
        <v>0</v>
      </c>
      <c r="DE193" s="108">
        <v>0</v>
      </c>
      <c r="DF193" s="64">
        <f t="shared" si="1908"/>
        <v>0</v>
      </c>
      <c r="DG193" s="63">
        <v>0</v>
      </c>
      <c r="DH193" s="108">
        <v>0</v>
      </c>
      <c r="DI193" s="64">
        <f t="shared" si="1909"/>
        <v>0</v>
      </c>
      <c r="DJ193" s="63">
        <v>0</v>
      </c>
      <c r="DK193" s="108">
        <v>0</v>
      </c>
      <c r="DL193" s="64">
        <f t="shared" si="1910"/>
        <v>0</v>
      </c>
      <c r="DM193" s="63">
        <v>0</v>
      </c>
      <c r="DN193" s="108">
        <v>0</v>
      </c>
      <c r="DO193" s="64">
        <f t="shared" si="1911"/>
        <v>0</v>
      </c>
      <c r="DP193" s="63">
        <v>0</v>
      </c>
      <c r="DQ193" s="108">
        <v>0</v>
      </c>
      <c r="DR193" s="64">
        <f t="shared" si="1912"/>
        <v>0</v>
      </c>
      <c r="DS193" s="63">
        <v>0</v>
      </c>
      <c r="DT193" s="108">
        <v>0</v>
      </c>
      <c r="DU193" s="64">
        <f t="shared" si="1913"/>
        <v>0</v>
      </c>
      <c r="DV193" s="63">
        <v>0</v>
      </c>
      <c r="DW193" s="108">
        <v>0</v>
      </c>
      <c r="DX193" s="64">
        <f t="shared" si="1914"/>
        <v>0</v>
      </c>
      <c r="DY193" s="63">
        <v>0</v>
      </c>
      <c r="DZ193" s="108">
        <v>0</v>
      </c>
      <c r="EA193" s="64">
        <f t="shared" si="1915"/>
        <v>0</v>
      </c>
      <c r="EB193" s="63">
        <v>0</v>
      </c>
      <c r="EC193" s="108">
        <v>0</v>
      </c>
      <c r="ED193" s="64">
        <f t="shared" si="1916"/>
        <v>0</v>
      </c>
      <c r="EE193" s="63">
        <v>0</v>
      </c>
      <c r="EF193" s="108">
        <v>0</v>
      </c>
      <c r="EG193" s="64">
        <f t="shared" si="1917"/>
        <v>0</v>
      </c>
      <c r="EH193" s="63">
        <v>0</v>
      </c>
      <c r="EI193" s="108">
        <v>0</v>
      </c>
      <c r="EJ193" s="64">
        <f t="shared" si="1918"/>
        <v>0</v>
      </c>
      <c r="EK193" s="63">
        <v>0</v>
      </c>
      <c r="EL193" s="108">
        <v>0</v>
      </c>
      <c r="EM193" s="64">
        <f t="shared" si="1919"/>
        <v>0</v>
      </c>
      <c r="EN193" s="63">
        <v>0</v>
      </c>
      <c r="EO193" s="108">
        <v>0</v>
      </c>
      <c r="EP193" s="64">
        <f t="shared" si="1920"/>
        <v>0</v>
      </c>
      <c r="EQ193" s="63">
        <v>0</v>
      </c>
      <c r="ER193" s="108">
        <v>0</v>
      </c>
      <c r="ES193" s="64">
        <f t="shared" si="1921"/>
        <v>0</v>
      </c>
      <c r="ET193" s="107">
        <v>1.4439000000000002</v>
      </c>
      <c r="EU193" s="108">
        <v>63.545999999999999</v>
      </c>
      <c r="EV193" s="64">
        <f t="shared" si="1922"/>
        <v>44009.972989819231</v>
      </c>
      <c r="EW193" s="63">
        <v>0</v>
      </c>
      <c r="EX193" s="108">
        <v>0</v>
      </c>
      <c r="EY193" s="64">
        <f t="shared" si="1923"/>
        <v>0</v>
      </c>
      <c r="EZ193" s="63">
        <v>0</v>
      </c>
      <c r="FA193" s="108">
        <v>0</v>
      </c>
      <c r="FB193" s="64">
        <f t="shared" si="1924"/>
        <v>0</v>
      </c>
      <c r="FC193" s="63">
        <v>0</v>
      </c>
      <c r="FD193" s="108">
        <v>0</v>
      </c>
      <c r="FE193" s="64">
        <f t="shared" si="1925"/>
        <v>0</v>
      </c>
      <c r="FF193" s="107">
        <v>11.534280000000001</v>
      </c>
      <c r="FG193" s="108">
        <v>476.745</v>
      </c>
      <c r="FH193" s="64">
        <f t="shared" si="1926"/>
        <v>41332.879035362414</v>
      </c>
      <c r="FI193" s="63">
        <v>0</v>
      </c>
      <c r="FJ193" s="108">
        <v>0</v>
      </c>
      <c r="FK193" s="64">
        <f t="shared" si="1927"/>
        <v>0</v>
      </c>
      <c r="FL193" s="63">
        <v>0</v>
      </c>
      <c r="FM193" s="108">
        <v>0</v>
      </c>
      <c r="FN193" s="64">
        <f t="shared" si="1928"/>
        <v>0</v>
      </c>
      <c r="FO193" s="63">
        <v>0</v>
      </c>
      <c r="FP193" s="108">
        <v>0</v>
      </c>
      <c r="FQ193" s="64">
        <f t="shared" si="1929"/>
        <v>0</v>
      </c>
      <c r="FR193" s="107">
        <v>0.16090000000000002</v>
      </c>
      <c r="FS193" s="108">
        <v>8.5739999999999998</v>
      </c>
      <c r="FT193" s="64">
        <f t="shared" si="1930"/>
        <v>53287.756370416406</v>
      </c>
      <c r="FU193" s="107">
        <v>0.16853000000000001</v>
      </c>
      <c r="FV193" s="108">
        <v>8.2189999999999994</v>
      </c>
      <c r="FW193" s="64">
        <f t="shared" si="1931"/>
        <v>48768.765205008</v>
      </c>
      <c r="FX193" s="107">
        <v>7.4653400000000003</v>
      </c>
      <c r="FY193" s="108">
        <v>505.29300000000001</v>
      </c>
      <c r="FZ193" s="64">
        <f t="shared" si="1932"/>
        <v>67685.195851762939</v>
      </c>
      <c r="GA193" s="63">
        <v>0</v>
      </c>
      <c r="GB193" s="108">
        <v>0</v>
      </c>
      <c r="GC193" s="64">
        <f t="shared" si="1933"/>
        <v>0</v>
      </c>
      <c r="GD193" s="63">
        <v>0</v>
      </c>
      <c r="GE193" s="108">
        <v>0</v>
      </c>
      <c r="GF193" s="64">
        <f t="shared" si="1934"/>
        <v>0</v>
      </c>
      <c r="GG193" s="63">
        <v>0</v>
      </c>
      <c r="GH193" s="108">
        <v>0</v>
      </c>
      <c r="GI193" s="64">
        <f t="shared" si="1935"/>
        <v>0</v>
      </c>
      <c r="GJ193" s="63">
        <v>0</v>
      </c>
      <c r="GK193" s="108">
        <v>0</v>
      </c>
      <c r="GL193" s="64">
        <f t="shared" si="1936"/>
        <v>0</v>
      </c>
      <c r="GM193" s="63">
        <v>0</v>
      </c>
      <c r="GN193" s="108">
        <v>0</v>
      </c>
      <c r="GO193" s="64">
        <f t="shared" si="1937"/>
        <v>0</v>
      </c>
      <c r="GP193" s="63">
        <v>0</v>
      </c>
      <c r="GQ193" s="108">
        <v>0</v>
      </c>
      <c r="GR193" s="64">
        <f t="shared" si="1938"/>
        <v>0</v>
      </c>
      <c r="GS193" s="63">
        <v>0</v>
      </c>
      <c r="GT193" s="108">
        <v>0</v>
      </c>
      <c r="GU193" s="64">
        <f t="shared" si="1939"/>
        <v>0</v>
      </c>
      <c r="GV193" s="63">
        <v>0</v>
      </c>
      <c r="GW193" s="108">
        <v>0</v>
      </c>
      <c r="GX193" s="64">
        <f t="shared" si="1940"/>
        <v>0</v>
      </c>
      <c r="GY193" s="63">
        <v>0</v>
      </c>
      <c r="GZ193" s="108">
        <v>0</v>
      </c>
      <c r="HA193" s="64">
        <f t="shared" si="1941"/>
        <v>0</v>
      </c>
      <c r="HB193" s="63">
        <v>0</v>
      </c>
      <c r="HC193" s="108">
        <v>0</v>
      </c>
      <c r="HD193" s="64">
        <f t="shared" si="1942"/>
        <v>0</v>
      </c>
      <c r="HE193" s="63">
        <v>0</v>
      </c>
      <c r="HF193" s="108">
        <v>0</v>
      </c>
      <c r="HG193" s="64">
        <f t="shared" si="1943"/>
        <v>0</v>
      </c>
      <c r="HH193" s="63">
        <v>0</v>
      </c>
      <c r="HI193" s="108">
        <v>0</v>
      </c>
      <c r="HJ193" s="64">
        <f t="shared" si="1944"/>
        <v>0</v>
      </c>
      <c r="HK193" s="63">
        <v>0</v>
      </c>
      <c r="HL193" s="108">
        <v>0</v>
      </c>
      <c r="HM193" s="64">
        <f t="shared" si="1945"/>
        <v>0</v>
      </c>
      <c r="HN193" s="63">
        <v>0</v>
      </c>
      <c r="HO193" s="108">
        <v>0</v>
      </c>
      <c r="HP193" s="64">
        <f t="shared" si="1946"/>
        <v>0</v>
      </c>
      <c r="HQ193" s="107">
        <v>0.60521999999999998</v>
      </c>
      <c r="HR193" s="108">
        <v>27.728999999999999</v>
      </c>
      <c r="HS193" s="64">
        <f t="shared" si="1947"/>
        <v>45816.397343114899</v>
      </c>
      <c r="HT193" s="63">
        <v>0</v>
      </c>
      <c r="HU193" s="108">
        <v>0</v>
      </c>
      <c r="HV193" s="64">
        <f t="shared" si="1948"/>
        <v>0</v>
      </c>
      <c r="HW193" s="63">
        <v>0</v>
      </c>
      <c r="HX193" s="108">
        <v>0</v>
      </c>
      <c r="HY193" s="64">
        <f t="shared" si="1949"/>
        <v>0</v>
      </c>
      <c r="HZ193" s="63">
        <v>0</v>
      </c>
      <c r="IA193" s="108">
        <v>0</v>
      </c>
      <c r="IB193" s="64">
        <f t="shared" si="1950"/>
        <v>0</v>
      </c>
      <c r="IC193" s="63">
        <v>0</v>
      </c>
      <c r="ID193" s="108">
        <v>0</v>
      </c>
      <c r="IE193" s="64">
        <f t="shared" si="1951"/>
        <v>0</v>
      </c>
      <c r="IF193" s="63">
        <v>0</v>
      </c>
      <c r="IG193" s="108">
        <v>0</v>
      </c>
      <c r="IH193" s="64">
        <f t="shared" si="1952"/>
        <v>0</v>
      </c>
      <c r="II193" s="63">
        <v>0</v>
      </c>
      <c r="IJ193" s="108">
        <v>0</v>
      </c>
      <c r="IK193" s="64">
        <f t="shared" si="1953"/>
        <v>0</v>
      </c>
      <c r="IL193" s="63">
        <v>0</v>
      </c>
      <c r="IM193" s="108">
        <v>0</v>
      </c>
      <c r="IN193" s="64">
        <f t="shared" si="1954"/>
        <v>0</v>
      </c>
      <c r="IO193" s="107">
        <v>12.37</v>
      </c>
      <c r="IP193" s="108">
        <v>1118.4480000000001</v>
      </c>
      <c r="IQ193" s="64">
        <f t="shared" si="1955"/>
        <v>90416.168148746976</v>
      </c>
      <c r="IR193" s="63">
        <v>0</v>
      </c>
      <c r="IS193" s="108">
        <v>0</v>
      </c>
      <c r="IT193" s="64">
        <f t="shared" si="1956"/>
        <v>0</v>
      </c>
      <c r="IU193" s="107">
        <v>1.6699999999999998E-3</v>
      </c>
      <c r="IV193" s="108">
        <v>0.38500000000000001</v>
      </c>
      <c r="IW193" s="64">
        <f t="shared" si="1957"/>
        <v>230538.92215568866</v>
      </c>
      <c r="IX193" s="63">
        <v>0</v>
      </c>
      <c r="IY193" s="108">
        <v>0</v>
      </c>
      <c r="IZ193" s="64">
        <f t="shared" si="1958"/>
        <v>0</v>
      </c>
      <c r="JA193" s="63">
        <v>0</v>
      </c>
      <c r="JB193" s="108">
        <v>0</v>
      </c>
      <c r="JC193" s="64">
        <f t="shared" si="1959"/>
        <v>0</v>
      </c>
      <c r="JD193" s="63">
        <v>0</v>
      </c>
      <c r="JE193" s="108">
        <v>0</v>
      </c>
      <c r="JF193" s="64">
        <f t="shared" si="1960"/>
        <v>0</v>
      </c>
      <c r="JG193" s="63">
        <v>0</v>
      </c>
      <c r="JH193" s="108">
        <v>0</v>
      </c>
      <c r="JI193" s="64">
        <f t="shared" si="1961"/>
        <v>0</v>
      </c>
      <c r="JJ193" s="63">
        <v>0</v>
      </c>
      <c r="JK193" s="108">
        <v>0</v>
      </c>
      <c r="JL193" s="64">
        <f t="shared" si="1962"/>
        <v>0</v>
      </c>
      <c r="JM193" s="63">
        <v>0</v>
      </c>
      <c r="JN193" s="108">
        <v>0</v>
      </c>
      <c r="JO193" s="64">
        <f t="shared" si="1963"/>
        <v>0</v>
      </c>
      <c r="JP193" s="107">
        <v>2.3186999999999998</v>
      </c>
      <c r="JQ193" s="108">
        <v>61.567</v>
      </c>
      <c r="JR193" s="64">
        <f t="shared" si="1964"/>
        <v>26552.378487945833</v>
      </c>
      <c r="JS193" s="63">
        <v>0</v>
      </c>
      <c r="JT193" s="108">
        <v>0</v>
      </c>
      <c r="JU193" s="64">
        <f t="shared" si="1965"/>
        <v>0</v>
      </c>
      <c r="JV193" s="107">
        <v>3.14E-3</v>
      </c>
      <c r="JW193" s="108">
        <v>0.32300000000000001</v>
      </c>
      <c r="JX193" s="64">
        <f t="shared" si="1966"/>
        <v>102866.24203821657</v>
      </c>
      <c r="JY193" s="63">
        <v>0</v>
      </c>
      <c r="JZ193" s="108">
        <v>0</v>
      </c>
      <c r="KA193" s="64">
        <f t="shared" si="1967"/>
        <v>0</v>
      </c>
      <c r="KB193" s="107">
        <v>0.50748000000000004</v>
      </c>
      <c r="KC193" s="108">
        <v>14.8</v>
      </c>
      <c r="KD193" s="64">
        <f t="shared" si="1968"/>
        <v>29163.710885158034</v>
      </c>
      <c r="KE193" s="107">
        <v>0.20530999999999999</v>
      </c>
      <c r="KF193" s="108">
        <v>0.5</v>
      </c>
      <c r="KG193" s="64">
        <f t="shared" si="1969"/>
        <v>2435.3416784374849</v>
      </c>
      <c r="KH193" s="11">
        <f t="shared" si="1780"/>
        <v>54.34787</v>
      </c>
      <c r="KI193" s="21">
        <f t="shared" si="1781"/>
        <v>3158.8610000000008</v>
      </c>
    </row>
    <row r="194" spans="1:295" x14ac:dyDescent="0.3">
      <c r="A194" s="57">
        <v>2023</v>
      </c>
      <c r="B194" s="58" t="s">
        <v>11</v>
      </c>
      <c r="C194" s="63">
        <v>0</v>
      </c>
      <c r="D194" s="108">
        <v>0</v>
      </c>
      <c r="E194" s="64">
        <f t="shared" si="1971"/>
        <v>0</v>
      </c>
      <c r="F194" s="63">
        <v>0</v>
      </c>
      <c r="G194" s="108">
        <v>0</v>
      </c>
      <c r="H194" s="64">
        <f t="shared" si="1876"/>
        <v>0</v>
      </c>
      <c r="I194" s="63">
        <v>0</v>
      </c>
      <c r="J194" s="108">
        <v>0</v>
      </c>
      <c r="K194" s="64">
        <f t="shared" si="1877"/>
        <v>0</v>
      </c>
      <c r="L194" s="107">
        <v>0.17046</v>
      </c>
      <c r="M194" s="108">
        <v>6.4539999999999997</v>
      </c>
      <c r="N194" s="64">
        <f t="shared" si="1878"/>
        <v>37862.255074504283</v>
      </c>
      <c r="O194" s="63">
        <v>0</v>
      </c>
      <c r="P194" s="108">
        <v>0</v>
      </c>
      <c r="Q194" s="64">
        <f t="shared" si="1879"/>
        <v>0</v>
      </c>
      <c r="R194" s="63"/>
      <c r="S194" s="108"/>
      <c r="T194" s="64"/>
      <c r="U194" s="63">
        <v>0</v>
      </c>
      <c r="V194" s="108">
        <v>0</v>
      </c>
      <c r="W194" s="64">
        <f t="shared" si="1880"/>
        <v>0</v>
      </c>
      <c r="X194" s="63">
        <v>0</v>
      </c>
      <c r="Y194" s="108">
        <v>0</v>
      </c>
      <c r="Z194" s="64">
        <f t="shared" si="1881"/>
        <v>0</v>
      </c>
      <c r="AA194" s="107">
        <v>1.90011</v>
      </c>
      <c r="AB194" s="108">
        <v>57.088000000000001</v>
      </c>
      <c r="AC194" s="64">
        <f t="shared" si="1882"/>
        <v>30044.576366631409</v>
      </c>
      <c r="AD194" s="63">
        <v>0</v>
      </c>
      <c r="AE194" s="108">
        <v>0</v>
      </c>
      <c r="AF194" s="64">
        <f t="shared" si="1883"/>
        <v>0</v>
      </c>
      <c r="AG194" s="63">
        <v>0</v>
      </c>
      <c r="AH194" s="108">
        <v>0</v>
      </c>
      <c r="AI194" s="64">
        <f t="shared" si="1884"/>
        <v>0</v>
      </c>
      <c r="AJ194" s="63">
        <v>0</v>
      </c>
      <c r="AK194" s="108">
        <v>0</v>
      </c>
      <c r="AL194" s="64">
        <f t="shared" si="1885"/>
        <v>0</v>
      </c>
      <c r="AM194" s="63">
        <v>0</v>
      </c>
      <c r="AN194" s="108">
        <v>0</v>
      </c>
      <c r="AO194" s="64">
        <f t="shared" si="1886"/>
        <v>0</v>
      </c>
      <c r="AP194" s="63">
        <v>0</v>
      </c>
      <c r="AQ194" s="108">
        <v>0</v>
      </c>
      <c r="AR194" s="64">
        <f t="shared" si="1887"/>
        <v>0</v>
      </c>
      <c r="AS194" s="63">
        <v>0</v>
      </c>
      <c r="AT194" s="108">
        <v>0</v>
      </c>
      <c r="AU194" s="64">
        <f t="shared" si="1888"/>
        <v>0</v>
      </c>
      <c r="AV194" s="63">
        <v>0</v>
      </c>
      <c r="AW194" s="108">
        <v>0</v>
      </c>
      <c r="AX194" s="64">
        <f t="shared" si="1889"/>
        <v>0</v>
      </c>
      <c r="AY194" s="63">
        <v>0</v>
      </c>
      <c r="AZ194" s="108">
        <v>0</v>
      </c>
      <c r="BA194" s="64">
        <f t="shared" si="1890"/>
        <v>0</v>
      </c>
      <c r="BB194" s="63">
        <v>0</v>
      </c>
      <c r="BC194" s="108">
        <v>0</v>
      </c>
      <c r="BD194" s="64">
        <f t="shared" si="1891"/>
        <v>0</v>
      </c>
      <c r="BE194" s="63">
        <v>0</v>
      </c>
      <c r="BF194" s="108">
        <v>0</v>
      </c>
      <c r="BG194" s="64">
        <f t="shared" si="1892"/>
        <v>0</v>
      </c>
      <c r="BH194" s="63">
        <v>0</v>
      </c>
      <c r="BI194" s="108">
        <v>0</v>
      </c>
      <c r="BJ194" s="64">
        <f t="shared" si="1893"/>
        <v>0</v>
      </c>
      <c r="BK194" s="107">
        <v>0.60602</v>
      </c>
      <c r="BL194" s="108">
        <v>30.442</v>
      </c>
      <c r="BM194" s="64">
        <f t="shared" si="1894"/>
        <v>50232.665588594435</v>
      </c>
      <c r="BN194" s="63">
        <v>0</v>
      </c>
      <c r="BO194" s="108">
        <v>0</v>
      </c>
      <c r="BP194" s="64">
        <f t="shared" si="1895"/>
        <v>0</v>
      </c>
      <c r="BQ194" s="63">
        <v>0</v>
      </c>
      <c r="BR194" s="108">
        <v>0</v>
      </c>
      <c r="BS194" s="64">
        <f t="shared" si="1896"/>
        <v>0</v>
      </c>
      <c r="BT194" s="63">
        <v>0</v>
      </c>
      <c r="BU194" s="108">
        <v>0</v>
      </c>
      <c r="BV194" s="64">
        <f t="shared" si="1897"/>
        <v>0</v>
      </c>
      <c r="BW194" s="63">
        <v>0</v>
      </c>
      <c r="BX194" s="108">
        <v>0</v>
      </c>
      <c r="BY194" s="64">
        <f t="shared" si="1898"/>
        <v>0</v>
      </c>
      <c r="BZ194" s="107"/>
      <c r="CA194" s="108"/>
      <c r="CB194" s="64"/>
      <c r="CC194" s="107">
        <v>41.167389999999997</v>
      </c>
      <c r="CD194" s="108">
        <v>1746.761</v>
      </c>
      <c r="CE194" s="64">
        <f t="shared" si="1899"/>
        <v>42430.695752147512</v>
      </c>
      <c r="CF194" s="63">
        <v>0</v>
      </c>
      <c r="CG194" s="108">
        <v>0</v>
      </c>
      <c r="CH194" s="64">
        <f t="shared" si="1900"/>
        <v>0</v>
      </c>
      <c r="CI194" s="63">
        <v>0</v>
      </c>
      <c r="CJ194" s="108">
        <v>0</v>
      </c>
      <c r="CK194" s="64">
        <f t="shared" si="1901"/>
        <v>0</v>
      </c>
      <c r="CL194" s="63">
        <v>0</v>
      </c>
      <c r="CM194" s="108">
        <v>0</v>
      </c>
      <c r="CN194" s="64">
        <f t="shared" si="1902"/>
        <v>0</v>
      </c>
      <c r="CO194" s="107">
        <v>0.248</v>
      </c>
      <c r="CP194" s="108">
        <v>26.692</v>
      </c>
      <c r="CQ194" s="64">
        <f t="shared" si="1903"/>
        <v>107629.03225806452</v>
      </c>
      <c r="CR194" s="63">
        <v>0</v>
      </c>
      <c r="CS194" s="108">
        <v>0</v>
      </c>
      <c r="CT194" s="64">
        <f t="shared" si="1904"/>
        <v>0</v>
      </c>
      <c r="CU194" s="63">
        <v>0</v>
      </c>
      <c r="CV194" s="108">
        <v>0</v>
      </c>
      <c r="CW194" s="64">
        <f t="shared" si="1905"/>
        <v>0</v>
      </c>
      <c r="CX194" s="107">
        <v>0.30014999999999997</v>
      </c>
      <c r="CY194" s="108">
        <v>57.823999999999998</v>
      </c>
      <c r="CZ194" s="64">
        <f t="shared" si="1906"/>
        <v>192650.34149591872</v>
      </c>
      <c r="DA194" s="63">
        <v>0</v>
      </c>
      <c r="DB194" s="108">
        <v>0</v>
      </c>
      <c r="DC194" s="64">
        <f t="shared" si="1907"/>
        <v>0</v>
      </c>
      <c r="DD194" s="63">
        <v>0</v>
      </c>
      <c r="DE194" s="108">
        <v>0</v>
      </c>
      <c r="DF194" s="64">
        <f t="shared" si="1908"/>
        <v>0</v>
      </c>
      <c r="DG194" s="63">
        <v>0</v>
      </c>
      <c r="DH194" s="108">
        <v>0</v>
      </c>
      <c r="DI194" s="64">
        <f t="shared" si="1909"/>
        <v>0</v>
      </c>
      <c r="DJ194" s="63">
        <v>0</v>
      </c>
      <c r="DK194" s="108">
        <v>0</v>
      </c>
      <c r="DL194" s="64">
        <f t="shared" si="1910"/>
        <v>0</v>
      </c>
      <c r="DM194" s="63">
        <v>0</v>
      </c>
      <c r="DN194" s="108">
        <v>0</v>
      </c>
      <c r="DO194" s="64">
        <f t="shared" si="1911"/>
        <v>0</v>
      </c>
      <c r="DP194" s="63">
        <v>0</v>
      </c>
      <c r="DQ194" s="108">
        <v>0</v>
      </c>
      <c r="DR194" s="64">
        <f t="shared" si="1912"/>
        <v>0</v>
      </c>
      <c r="DS194" s="107">
        <v>2.0120000000000002E-2</v>
      </c>
      <c r="DT194" s="108">
        <v>0.52600000000000002</v>
      </c>
      <c r="DU194" s="64">
        <f t="shared" si="1913"/>
        <v>26143.141153081509</v>
      </c>
      <c r="DV194" s="63">
        <v>0</v>
      </c>
      <c r="DW194" s="108">
        <v>0</v>
      </c>
      <c r="DX194" s="64">
        <f t="shared" si="1914"/>
        <v>0</v>
      </c>
      <c r="DY194" s="63">
        <v>0</v>
      </c>
      <c r="DZ194" s="108">
        <v>0</v>
      </c>
      <c r="EA194" s="64">
        <f t="shared" si="1915"/>
        <v>0</v>
      </c>
      <c r="EB194" s="63">
        <v>0</v>
      </c>
      <c r="EC194" s="108">
        <v>0</v>
      </c>
      <c r="ED194" s="64">
        <f t="shared" si="1916"/>
        <v>0</v>
      </c>
      <c r="EE194" s="63">
        <v>0</v>
      </c>
      <c r="EF194" s="108">
        <v>0</v>
      </c>
      <c r="EG194" s="64">
        <f t="shared" si="1917"/>
        <v>0</v>
      </c>
      <c r="EH194" s="63">
        <v>0</v>
      </c>
      <c r="EI194" s="108">
        <v>0</v>
      </c>
      <c r="EJ194" s="64">
        <f t="shared" si="1918"/>
        <v>0</v>
      </c>
      <c r="EK194" s="63">
        <v>0</v>
      </c>
      <c r="EL194" s="108">
        <v>0</v>
      </c>
      <c r="EM194" s="64">
        <f t="shared" si="1919"/>
        <v>0</v>
      </c>
      <c r="EN194" s="63">
        <v>0</v>
      </c>
      <c r="EO194" s="108">
        <v>0</v>
      </c>
      <c r="EP194" s="64">
        <f t="shared" si="1920"/>
        <v>0</v>
      </c>
      <c r="EQ194" s="63">
        <v>0</v>
      </c>
      <c r="ER194" s="108">
        <v>0</v>
      </c>
      <c r="ES194" s="64">
        <f t="shared" si="1921"/>
        <v>0</v>
      </c>
      <c r="ET194" s="107">
        <v>3.5790000000000002E-2</v>
      </c>
      <c r="EU194" s="108">
        <v>3.3210000000000002</v>
      </c>
      <c r="EV194" s="64">
        <f t="shared" si="1922"/>
        <v>92791.282481139991</v>
      </c>
      <c r="EW194" s="63">
        <v>0</v>
      </c>
      <c r="EX194" s="108">
        <v>0</v>
      </c>
      <c r="EY194" s="64">
        <f t="shared" si="1923"/>
        <v>0</v>
      </c>
      <c r="EZ194" s="63">
        <v>0</v>
      </c>
      <c r="FA194" s="108">
        <v>0</v>
      </c>
      <c r="FB194" s="64">
        <f t="shared" si="1924"/>
        <v>0</v>
      </c>
      <c r="FC194" s="63">
        <v>0</v>
      </c>
      <c r="FD194" s="108">
        <v>0</v>
      </c>
      <c r="FE194" s="64">
        <f t="shared" si="1925"/>
        <v>0</v>
      </c>
      <c r="FF194" s="107">
        <v>3.5999999999999997E-2</v>
      </c>
      <c r="FG194" s="108">
        <v>2.7919999999999998</v>
      </c>
      <c r="FH194" s="64">
        <f t="shared" si="1926"/>
        <v>77555.555555555562</v>
      </c>
      <c r="FI194" s="63">
        <v>0</v>
      </c>
      <c r="FJ194" s="108">
        <v>0</v>
      </c>
      <c r="FK194" s="64">
        <f t="shared" si="1927"/>
        <v>0</v>
      </c>
      <c r="FL194" s="63">
        <v>0</v>
      </c>
      <c r="FM194" s="108">
        <v>0</v>
      </c>
      <c r="FN194" s="64">
        <f t="shared" si="1928"/>
        <v>0</v>
      </c>
      <c r="FO194" s="63">
        <v>0</v>
      </c>
      <c r="FP194" s="108">
        <v>0</v>
      </c>
      <c r="FQ194" s="64">
        <f t="shared" si="1929"/>
        <v>0</v>
      </c>
      <c r="FR194" s="63">
        <v>0</v>
      </c>
      <c r="FS194" s="108">
        <v>0</v>
      </c>
      <c r="FT194" s="64">
        <f t="shared" si="1930"/>
        <v>0</v>
      </c>
      <c r="FU194" s="107">
        <v>1.9889700000000001</v>
      </c>
      <c r="FV194" s="108">
        <v>73.003</v>
      </c>
      <c r="FW194" s="64">
        <f t="shared" si="1931"/>
        <v>36703.922130549981</v>
      </c>
      <c r="FX194" s="107">
        <v>23.502849999999999</v>
      </c>
      <c r="FY194" s="108">
        <v>961.36699999999996</v>
      </c>
      <c r="FZ194" s="64">
        <f t="shared" si="1932"/>
        <v>40904.273311534562</v>
      </c>
      <c r="GA194" s="63">
        <v>0</v>
      </c>
      <c r="GB194" s="108">
        <v>0</v>
      </c>
      <c r="GC194" s="64">
        <f t="shared" si="1933"/>
        <v>0</v>
      </c>
      <c r="GD194" s="63">
        <v>0</v>
      </c>
      <c r="GE194" s="108">
        <v>0</v>
      </c>
      <c r="GF194" s="64">
        <f t="shared" si="1934"/>
        <v>0</v>
      </c>
      <c r="GG194" s="63">
        <v>0</v>
      </c>
      <c r="GH194" s="108">
        <v>0</v>
      </c>
      <c r="GI194" s="64">
        <f t="shared" si="1935"/>
        <v>0</v>
      </c>
      <c r="GJ194" s="63">
        <v>0</v>
      </c>
      <c r="GK194" s="108">
        <v>0</v>
      </c>
      <c r="GL194" s="64">
        <f t="shared" si="1936"/>
        <v>0</v>
      </c>
      <c r="GM194" s="63">
        <v>0</v>
      </c>
      <c r="GN194" s="108">
        <v>0</v>
      </c>
      <c r="GO194" s="64">
        <f t="shared" si="1937"/>
        <v>0</v>
      </c>
      <c r="GP194" s="63">
        <v>0</v>
      </c>
      <c r="GQ194" s="108">
        <v>0</v>
      </c>
      <c r="GR194" s="64">
        <f t="shared" si="1938"/>
        <v>0</v>
      </c>
      <c r="GS194" s="63">
        <v>0</v>
      </c>
      <c r="GT194" s="108">
        <v>0</v>
      </c>
      <c r="GU194" s="64">
        <f t="shared" si="1939"/>
        <v>0</v>
      </c>
      <c r="GV194" s="63">
        <v>0</v>
      </c>
      <c r="GW194" s="108">
        <v>0</v>
      </c>
      <c r="GX194" s="64">
        <f t="shared" si="1940"/>
        <v>0</v>
      </c>
      <c r="GY194" s="63">
        <v>0</v>
      </c>
      <c r="GZ194" s="108">
        <v>0</v>
      </c>
      <c r="HA194" s="64">
        <f t="shared" si="1941"/>
        <v>0</v>
      </c>
      <c r="HB194" s="63">
        <v>0</v>
      </c>
      <c r="HC194" s="108">
        <v>0</v>
      </c>
      <c r="HD194" s="64">
        <f t="shared" si="1942"/>
        <v>0</v>
      </c>
      <c r="HE194" s="63">
        <v>0</v>
      </c>
      <c r="HF194" s="108">
        <v>0</v>
      </c>
      <c r="HG194" s="64">
        <f t="shared" si="1943"/>
        <v>0</v>
      </c>
      <c r="HH194" s="63">
        <v>0</v>
      </c>
      <c r="HI194" s="108">
        <v>0</v>
      </c>
      <c r="HJ194" s="64">
        <f t="shared" si="1944"/>
        <v>0</v>
      </c>
      <c r="HK194" s="63">
        <v>0</v>
      </c>
      <c r="HL194" s="108">
        <v>0</v>
      </c>
      <c r="HM194" s="64">
        <f t="shared" si="1945"/>
        <v>0</v>
      </c>
      <c r="HN194" s="63">
        <v>0</v>
      </c>
      <c r="HO194" s="108">
        <v>0</v>
      </c>
      <c r="HP194" s="64">
        <f t="shared" si="1946"/>
        <v>0</v>
      </c>
      <c r="HQ194" s="63">
        <v>0</v>
      </c>
      <c r="HR194" s="108">
        <v>0</v>
      </c>
      <c r="HS194" s="64">
        <f t="shared" si="1947"/>
        <v>0</v>
      </c>
      <c r="HT194" s="63">
        <v>0</v>
      </c>
      <c r="HU194" s="108">
        <v>0</v>
      </c>
      <c r="HV194" s="64">
        <f t="shared" si="1948"/>
        <v>0</v>
      </c>
      <c r="HW194" s="63">
        <v>0</v>
      </c>
      <c r="HX194" s="108">
        <v>0</v>
      </c>
      <c r="HY194" s="64">
        <f t="shared" si="1949"/>
        <v>0</v>
      </c>
      <c r="HZ194" s="63">
        <v>0</v>
      </c>
      <c r="IA194" s="108">
        <v>0</v>
      </c>
      <c r="IB194" s="64">
        <f t="shared" si="1950"/>
        <v>0</v>
      </c>
      <c r="IC194" s="63">
        <v>0</v>
      </c>
      <c r="ID194" s="108">
        <v>0</v>
      </c>
      <c r="IE194" s="64">
        <f t="shared" si="1951"/>
        <v>0</v>
      </c>
      <c r="IF194" s="63">
        <v>0</v>
      </c>
      <c r="IG194" s="108">
        <v>0</v>
      </c>
      <c r="IH194" s="64">
        <f t="shared" si="1952"/>
        <v>0</v>
      </c>
      <c r="II194" s="63">
        <v>0</v>
      </c>
      <c r="IJ194" s="108">
        <v>0</v>
      </c>
      <c r="IK194" s="64">
        <f t="shared" si="1953"/>
        <v>0</v>
      </c>
      <c r="IL194" s="63">
        <v>0</v>
      </c>
      <c r="IM194" s="108">
        <v>0</v>
      </c>
      <c r="IN194" s="64">
        <f t="shared" si="1954"/>
        <v>0</v>
      </c>
      <c r="IO194" s="107">
        <v>1.4390000000000001</v>
      </c>
      <c r="IP194" s="108">
        <v>120.81699999999999</v>
      </c>
      <c r="IQ194" s="64">
        <f t="shared" si="1955"/>
        <v>83958.999305072968</v>
      </c>
      <c r="IR194" s="63">
        <v>0</v>
      </c>
      <c r="IS194" s="108">
        <v>0</v>
      </c>
      <c r="IT194" s="64">
        <f t="shared" si="1956"/>
        <v>0</v>
      </c>
      <c r="IU194" s="63">
        <v>0</v>
      </c>
      <c r="IV194" s="108">
        <v>0</v>
      </c>
      <c r="IW194" s="64">
        <f t="shared" si="1957"/>
        <v>0</v>
      </c>
      <c r="IX194" s="63">
        <v>0</v>
      </c>
      <c r="IY194" s="108">
        <v>0</v>
      </c>
      <c r="IZ194" s="64">
        <f t="shared" si="1958"/>
        <v>0</v>
      </c>
      <c r="JA194" s="63">
        <v>0</v>
      </c>
      <c r="JB194" s="108">
        <v>0</v>
      </c>
      <c r="JC194" s="64">
        <f t="shared" si="1959"/>
        <v>0</v>
      </c>
      <c r="JD194" s="63">
        <v>0</v>
      </c>
      <c r="JE194" s="108">
        <v>0</v>
      </c>
      <c r="JF194" s="64">
        <f t="shared" si="1960"/>
        <v>0</v>
      </c>
      <c r="JG194" s="63">
        <v>0</v>
      </c>
      <c r="JH194" s="108">
        <v>0</v>
      </c>
      <c r="JI194" s="64">
        <f t="shared" si="1961"/>
        <v>0</v>
      </c>
      <c r="JJ194" s="63">
        <v>0</v>
      </c>
      <c r="JK194" s="108">
        <v>0</v>
      </c>
      <c r="JL194" s="64">
        <f t="shared" si="1962"/>
        <v>0</v>
      </c>
      <c r="JM194" s="63">
        <v>0</v>
      </c>
      <c r="JN194" s="108">
        <v>0</v>
      </c>
      <c r="JO194" s="64">
        <f t="shared" si="1963"/>
        <v>0</v>
      </c>
      <c r="JP194" s="63">
        <v>0</v>
      </c>
      <c r="JQ194" s="108">
        <v>0</v>
      </c>
      <c r="JR194" s="64">
        <f t="shared" si="1964"/>
        <v>0</v>
      </c>
      <c r="JS194" s="63">
        <v>0</v>
      </c>
      <c r="JT194" s="108">
        <v>0</v>
      </c>
      <c r="JU194" s="64">
        <f t="shared" si="1965"/>
        <v>0</v>
      </c>
      <c r="JV194" s="63">
        <v>0</v>
      </c>
      <c r="JW194" s="108">
        <v>0</v>
      </c>
      <c r="JX194" s="64">
        <f t="shared" si="1966"/>
        <v>0</v>
      </c>
      <c r="JY194" s="63">
        <v>0</v>
      </c>
      <c r="JZ194" s="108">
        <v>0</v>
      </c>
      <c r="KA194" s="64">
        <f t="shared" si="1967"/>
        <v>0</v>
      </c>
      <c r="KB194" s="107">
        <v>3.5943800000000001</v>
      </c>
      <c r="KC194" s="108">
        <v>116.34</v>
      </c>
      <c r="KD194" s="64">
        <f t="shared" si="1968"/>
        <v>32367.195455127174</v>
      </c>
      <c r="KE194" s="107">
        <v>0.5</v>
      </c>
      <c r="KF194" s="108">
        <v>68.909000000000006</v>
      </c>
      <c r="KG194" s="64">
        <f t="shared" si="1969"/>
        <v>137818</v>
      </c>
      <c r="KH194" s="11">
        <f t="shared" si="1780"/>
        <v>75.509240000000005</v>
      </c>
      <c r="KI194" s="21">
        <f t="shared" si="1781"/>
        <v>3272.3359999999998</v>
      </c>
    </row>
    <row r="195" spans="1:295" x14ac:dyDescent="0.3">
      <c r="A195" s="57">
        <v>2023</v>
      </c>
      <c r="B195" s="58" t="s">
        <v>12</v>
      </c>
      <c r="C195" s="63">
        <v>0</v>
      </c>
      <c r="D195" s="108">
        <v>0</v>
      </c>
      <c r="E195" s="64">
        <f t="shared" si="1971"/>
        <v>0</v>
      </c>
      <c r="F195" s="63">
        <v>0</v>
      </c>
      <c r="G195" s="108">
        <v>0</v>
      </c>
      <c r="H195" s="64">
        <f t="shared" si="1876"/>
        <v>0</v>
      </c>
      <c r="I195" s="63">
        <v>0</v>
      </c>
      <c r="J195" s="108">
        <v>0</v>
      </c>
      <c r="K195" s="64">
        <f t="shared" si="1877"/>
        <v>0</v>
      </c>
      <c r="L195" s="63">
        <v>0</v>
      </c>
      <c r="M195" s="108">
        <v>0</v>
      </c>
      <c r="N195" s="64">
        <f t="shared" si="1878"/>
        <v>0</v>
      </c>
      <c r="O195" s="63">
        <v>0</v>
      </c>
      <c r="P195" s="108">
        <v>0</v>
      </c>
      <c r="Q195" s="64">
        <f t="shared" si="1879"/>
        <v>0</v>
      </c>
      <c r="R195" s="63"/>
      <c r="S195" s="108"/>
      <c r="T195" s="64"/>
      <c r="U195" s="63">
        <v>0</v>
      </c>
      <c r="V195" s="108">
        <v>0</v>
      </c>
      <c r="W195" s="64">
        <f t="shared" si="1880"/>
        <v>0</v>
      </c>
      <c r="X195" s="63">
        <v>0</v>
      </c>
      <c r="Y195" s="108">
        <v>0</v>
      </c>
      <c r="Z195" s="64">
        <f t="shared" si="1881"/>
        <v>0</v>
      </c>
      <c r="AA195" s="107">
        <v>0.80570000000000008</v>
      </c>
      <c r="AB195" s="108">
        <v>22.414999999999999</v>
      </c>
      <c r="AC195" s="64">
        <f t="shared" si="1882"/>
        <v>27820.528732778945</v>
      </c>
      <c r="AD195" s="63">
        <v>0</v>
      </c>
      <c r="AE195" s="108">
        <v>0</v>
      </c>
      <c r="AF195" s="64">
        <f t="shared" si="1883"/>
        <v>0</v>
      </c>
      <c r="AG195" s="63">
        <v>0</v>
      </c>
      <c r="AH195" s="108">
        <v>0</v>
      </c>
      <c r="AI195" s="64">
        <f t="shared" si="1884"/>
        <v>0</v>
      </c>
      <c r="AJ195" s="63">
        <v>0</v>
      </c>
      <c r="AK195" s="108">
        <v>0</v>
      </c>
      <c r="AL195" s="64">
        <f t="shared" si="1885"/>
        <v>0</v>
      </c>
      <c r="AM195" s="63">
        <v>0</v>
      </c>
      <c r="AN195" s="108">
        <v>0</v>
      </c>
      <c r="AO195" s="64">
        <f t="shared" si="1886"/>
        <v>0</v>
      </c>
      <c r="AP195" s="63">
        <v>0</v>
      </c>
      <c r="AQ195" s="108">
        <v>0</v>
      </c>
      <c r="AR195" s="64">
        <f t="shared" si="1887"/>
        <v>0</v>
      </c>
      <c r="AS195" s="107">
        <v>2.5000000000000001E-2</v>
      </c>
      <c r="AT195" s="108">
        <v>2.1949999999999998</v>
      </c>
      <c r="AU195" s="64">
        <f t="shared" si="1888"/>
        <v>87799.999999999985</v>
      </c>
      <c r="AV195" s="63">
        <v>0</v>
      </c>
      <c r="AW195" s="108">
        <v>0</v>
      </c>
      <c r="AX195" s="64">
        <f t="shared" si="1889"/>
        <v>0</v>
      </c>
      <c r="AY195" s="63">
        <v>0</v>
      </c>
      <c r="AZ195" s="108">
        <v>0</v>
      </c>
      <c r="BA195" s="64">
        <f t="shared" si="1890"/>
        <v>0</v>
      </c>
      <c r="BB195" s="63">
        <v>0</v>
      </c>
      <c r="BC195" s="108">
        <v>0</v>
      </c>
      <c r="BD195" s="64">
        <f t="shared" si="1891"/>
        <v>0</v>
      </c>
      <c r="BE195" s="63">
        <v>0</v>
      </c>
      <c r="BF195" s="108">
        <v>0</v>
      </c>
      <c r="BG195" s="64">
        <f t="shared" si="1892"/>
        <v>0</v>
      </c>
      <c r="BH195" s="63">
        <v>0</v>
      </c>
      <c r="BI195" s="108">
        <v>0</v>
      </c>
      <c r="BJ195" s="64">
        <f t="shared" si="1893"/>
        <v>0</v>
      </c>
      <c r="BK195" s="107">
        <v>0.23499999999999999</v>
      </c>
      <c r="BL195" s="108">
        <v>10.709</v>
      </c>
      <c r="BM195" s="64">
        <f t="shared" si="1894"/>
        <v>45570.212765957447</v>
      </c>
      <c r="BN195" s="63">
        <v>0</v>
      </c>
      <c r="BO195" s="108">
        <v>0</v>
      </c>
      <c r="BP195" s="64">
        <f t="shared" si="1895"/>
        <v>0</v>
      </c>
      <c r="BQ195" s="63">
        <v>0</v>
      </c>
      <c r="BR195" s="108">
        <v>0</v>
      </c>
      <c r="BS195" s="64">
        <f t="shared" si="1896"/>
        <v>0</v>
      </c>
      <c r="BT195" s="63">
        <v>0</v>
      </c>
      <c r="BU195" s="108">
        <v>0</v>
      </c>
      <c r="BV195" s="64">
        <f t="shared" si="1897"/>
        <v>0</v>
      </c>
      <c r="BW195" s="63">
        <v>0</v>
      </c>
      <c r="BX195" s="108">
        <v>0</v>
      </c>
      <c r="BY195" s="64">
        <f t="shared" si="1898"/>
        <v>0</v>
      </c>
      <c r="BZ195" s="107"/>
      <c r="CA195" s="108"/>
      <c r="CB195" s="64"/>
      <c r="CC195" s="107">
        <v>5.0477799999999995</v>
      </c>
      <c r="CD195" s="108">
        <v>300.87900000000002</v>
      </c>
      <c r="CE195" s="64">
        <f t="shared" si="1899"/>
        <v>59606.203122957035</v>
      </c>
      <c r="CF195" s="63">
        <v>0</v>
      </c>
      <c r="CG195" s="108">
        <v>0</v>
      </c>
      <c r="CH195" s="64">
        <f t="shared" si="1900"/>
        <v>0</v>
      </c>
      <c r="CI195" s="63">
        <v>0</v>
      </c>
      <c r="CJ195" s="108">
        <v>0</v>
      </c>
      <c r="CK195" s="64">
        <f t="shared" si="1901"/>
        <v>0</v>
      </c>
      <c r="CL195" s="63">
        <v>0</v>
      </c>
      <c r="CM195" s="108">
        <v>0</v>
      </c>
      <c r="CN195" s="64">
        <f t="shared" si="1902"/>
        <v>0</v>
      </c>
      <c r="CO195" s="63">
        <v>0</v>
      </c>
      <c r="CP195" s="108">
        <v>0</v>
      </c>
      <c r="CQ195" s="64">
        <f t="shared" si="1903"/>
        <v>0</v>
      </c>
      <c r="CR195" s="63">
        <v>0</v>
      </c>
      <c r="CS195" s="108">
        <v>0</v>
      </c>
      <c r="CT195" s="64">
        <f t="shared" si="1904"/>
        <v>0</v>
      </c>
      <c r="CU195" s="63">
        <v>0</v>
      </c>
      <c r="CV195" s="108">
        <v>0</v>
      </c>
      <c r="CW195" s="64">
        <f t="shared" si="1905"/>
        <v>0</v>
      </c>
      <c r="CX195" s="63">
        <v>0</v>
      </c>
      <c r="CY195" s="108">
        <v>0</v>
      </c>
      <c r="CZ195" s="64">
        <f t="shared" si="1906"/>
        <v>0</v>
      </c>
      <c r="DA195" s="63">
        <v>0</v>
      </c>
      <c r="DB195" s="108">
        <v>0</v>
      </c>
      <c r="DC195" s="64">
        <f t="shared" si="1907"/>
        <v>0</v>
      </c>
      <c r="DD195" s="63">
        <v>0</v>
      </c>
      <c r="DE195" s="108">
        <v>0</v>
      </c>
      <c r="DF195" s="64">
        <f t="shared" si="1908"/>
        <v>0</v>
      </c>
      <c r="DG195" s="63">
        <v>0</v>
      </c>
      <c r="DH195" s="108">
        <v>0</v>
      </c>
      <c r="DI195" s="64">
        <f t="shared" si="1909"/>
        <v>0</v>
      </c>
      <c r="DJ195" s="63">
        <v>0</v>
      </c>
      <c r="DK195" s="108">
        <v>0</v>
      </c>
      <c r="DL195" s="64">
        <f t="shared" si="1910"/>
        <v>0</v>
      </c>
      <c r="DM195" s="63">
        <v>0</v>
      </c>
      <c r="DN195" s="108">
        <v>0</v>
      </c>
      <c r="DO195" s="64">
        <f t="shared" si="1911"/>
        <v>0</v>
      </c>
      <c r="DP195" s="63">
        <v>0</v>
      </c>
      <c r="DQ195" s="108">
        <v>0</v>
      </c>
      <c r="DR195" s="64">
        <f t="shared" si="1912"/>
        <v>0</v>
      </c>
      <c r="DS195" s="63">
        <v>0</v>
      </c>
      <c r="DT195" s="108">
        <v>0</v>
      </c>
      <c r="DU195" s="64">
        <f t="shared" si="1913"/>
        <v>0</v>
      </c>
      <c r="DV195" s="63">
        <v>0</v>
      </c>
      <c r="DW195" s="108">
        <v>0</v>
      </c>
      <c r="DX195" s="64">
        <f t="shared" si="1914"/>
        <v>0</v>
      </c>
      <c r="DY195" s="63">
        <v>0</v>
      </c>
      <c r="DZ195" s="108">
        <v>0</v>
      </c>
      <c r="EA195" s="64">
        <f t="shared" si="1915"/>
        <v>0</v>
      </c>
      <c r="EB195" s="63">
        <v>0</v>
      </c>
      <c r="EC195" s="108">
        <v>0</v>
      </c>
      <c r="ED195" s="64">
        <f t="shared" si="1916"/>
        <v>0</v>
      </c>
      <c r="EE195" s="63">
        <v>0</v>
      </c>
      <c r="EF195" s="108">
        <v>0</v>
      </c>
      <c r="EG195" s="64">
        <f t="shared" si="1917"/>
        <v>0</v>
      </c>
      <c r="EH195" s="63">
        <v>0</v>
      </c>
      <c r="EI195" s="108">
        <v>0</v>
      </c>
      <c r="EJ195" s="64">
        <f t="shared" si="1918"/>
        <v>0</v>
      </c>
      <c r="EK195" s="63">
        <v>0</v>
      </c>
      <c r="EL195" s="108">
        <v>0</v>
      </c>
      <c r="EM195" s="64">
        <f t="shared" si="1919"/>
        <v>0</v>
      </c>
      <c r="EN195" s="63">
        <v>0</v>
      </c>
      <c r="EO195" s="108">
        <v>0</v>
      </c>
      <c r="EP195" s="64">
        <f t="shared" si="1920"/>
        <v>0</v>
      </c>
      <c r="EQ195" s="63">
        <v>0</v>
      </c>
      <c r="ER195" s="108">
        <v>0</v>
      </c>
      <c r="ES195" s="64">
        <f t="shared" si="1921"/>
        <v>0</v>
      </c>
      <c r="ET195" s="107">
        <v>1.1281300000000001</v>
      </c>
      <c r="EU195" s="108">
        <v>33.633000000000003</v>
      </c>
      <c r="EV195" s="64">
        <f t="shared" si="1922"/>
        <v>29813.05346015087</v>
      </c>
      <c r="EW195" s="63">
        <v>0</v>
      </c>
      <c r="EX195" s="108">
        <v>0</v>
      </c>
      <c r="EY195" s="64">
        <f t="shared" si="1923"/>
        <v>0</v>
      </c>
      <c r="EZ195" s="63">
        <v>0</v>
      </c>
      <c r="FA195" s="108">
        <v>0</v>
      </c>
      <c r="FB195" s="64">
        <f t="shared" si="1924"/>
        <v>0</v>
      </c>
      <c r="FC195" s="63">
        <v>0</v>
      </c>
      <c r="FD195" s="108">
        <v>0</v>
      </c>
      <c r="FE195" s="64">
        <f t="shared" si="1925"/>
        <v>0</v>
      </c>
      <c r="FF195" s="107">
        <v>8.8775300000000001</v>
      </c>
      <c r="FG195" s="108">
        <v>268.76499999999999</v>
      </c>
      <c r="FH195" s="64">
        <f t="shared" si="1926"/>
        <v>30274.749845959403</v>
      </c>
      <c r="FI195" s="63">
        <v>0</v>
      </c>
      <c r="FJ195" s="108">
        <v>0</v>
      </c>
      <c r="FK195" s="64">
        <f t="shared" si="1927"/>
        <v>0</v>
      </c>
      <c r="FL195" s="63">
        <v>0</v>
      </c>
      <c r="FM195" s="108">
        <v>0</v>
      </c>
      <c r="FN195" s="64">
        <f t="shared" si="1928"/>
        <v>0</v>
      </c>
      <c r="FO195" s="63">
        <v>0</v>
      </c>
      <c r="FP195" s="108">
        <v>0</v>
      </c>
      <c r="FQ195" s="64">
        <f t="shared" si="1929"/>
        <v>0</v>
      </c>
      <c r="FR195" s="107">
        <v>0.54625000000000001</v>
      </c>
      <c r="FS195" s="108">
        <v>23.145</v>
      </c>
      <c r="FT195" s="64">
        <f t="shared" si="1930"/>
        <v>42370.709382151028</v>
      </c>
      <c r="FU195" s="107">
        <v>0.23686000000000001</v>
      </c>
      <c r="FV195" s="108">
        <v>13.819000000000001</v>
      </c>
      <c r="FW195" s="64">
        <f t="shared" si="1931"/>
        <v>58342.480790340283</v>
      </c>
      <c r="FX195" s="107">
        <v>8.1300299999999996</v>
      </c>
      <c r="FY195" s="108">
        <v>259.459</v>
      </c>
      <c r="FZ195" s="64">
        <f t="shared" si="1932"/>
        <v>31913.658375184346</v>
      </c>
      <c r="GA195" s="63">
        <v>0</v>
      </c>
      <c r="GB195" s="108">
        <v>0</v>
      </c>
      <c r="GC195" s="64">
        <f t="shared" si="1933"/>
        <v>0</v>
      </c>
      <c r="GD195" s="63">
        <v>0</v>
      </c>
      <c r="GE195" s="108">
        <v>0</v>
      </c>
      <c r="GF195" s="64">
        <f t="shared" si="1934"/>
        <v>0</v>
      </c>
      <c r="GG195" s="63">
        <v>0</v>
      </c>
      <c r="GH195" s="108">
        <v>0</v>
      </c>
      <c r="GI195" s="64">
        <f t="shared" si="1935"/>
        <v>0</v>
      </c>
      <c r="GJ195" s="63">
        <v>0</v>
      </c>
      <c r="GK195" s="108">
        <v>0</v>
      </c>
      <c r="GL195" s="64">
        <f t="shared" si="1936"/>
        <v>0</v>
      </c>
      <c r="GM195" s="63">
        <v>0</v>
      </c>
      <c r="GN195" s="108">
        <v>0</v>
      </c>
      <c r="GO195" s="64">
        <f t="shared" si="1937"/>
        <v>0</v>
      </c>
      <c r="GP195" s="63">
        <v>0</v>
      </c>
      <c r="GQ195" s="108">
        <v>0</v>
      </c>
      <c r="GR195" s="64">
        <f t="shared" si="1938"/>
        <v>0</v>
      </c>
      <c r="GS195" s="63">
        <v>0</v>
      </c>
      <c r="GT195" s="108">
        <v>0</v>
      </c>
      <c r="GU195" s="64">
        <f t="shared" si="1939"/>
        <v>0</v>
      </c>
      <c r="GV195" s="63">
        <v>0</v>
      </c>
      <c r="GW195" s="108">
        <v>0</v>
      </c>
      <c r="GX195" s="64">
        <f t="shared" si="1940"/>
        <v>0</v>
      </c>
      <c r="GY195" s="63">
        <v>0</v>
      </c>
      <c r="GZ195" s="108">
        <v>0</v>
      </c>
      <c r="HA195" s="64">
        <f t="shared" si="1941"/>
        <v>0</v>
      </c>
      <c r="HB195" s="63">
        <v>0</v>
      </c>
      <c r="HC195" s="108">
        <v>0</v>
      </c>
      <c r="HD195" s="64">
        <f t="shared" si="1942"/>
        <v>0</v>
      </c>
      <c r="HE195" s="63">
        <v>0</v>
      </c>
      <c r="HF195" s="108">
        <v>0</v>
      </c>
      <c r="HG195" s="64">
        <f t="shared" si="1943"/>
        <v>0</v>
      </c>
      <c r="HH195" s="107">
        <v>0.48874000000000001</v>
      </c>
      <c r="HI195" s="108">
        <v>14.204000000000001</v>
      </c>
      <c r="HJ195" s="64">
        <f t="shared" si="1944"/>
        <v>29062.48721201457</v>
      </c>
      <c r="HK195" s="63">
        <v>0</v>
      </c>
      <c r="HL195" s="108">
        <v>0</v>
      </c>
      <c r="HM195" s="64">
        <f t="shared" si="1945"/>
        <v>0</v>
      </c>
      <c r="HN195" s="63">
        <v>0</v>
      </c>
      <c r="HO195" s="108">
        <v>0</v>
      </c>
      <c r="HP195" s="64">
        <f t="shared" si="1946"/>
        <v>0</v>
      </c>
      <c r="HQ195" s="107">
        <v>2.6708000000000003</v>
      </c>
      <c r="HR195" s="108">
        <v>351.85399999999998</v>
      </c>
      <c r="HS195" s="64">
        <f t="shared" si="1947"/>
        <v>131741.05137037588</v>
      </c>
      <c r="HT195" s="63">
        <v>0</v>
      </c>
      <c r="HU195" s="108">
        <v>0</v>
      </c>
      <c r="HV195" s="64">
        <f t="shared" si="1948"/>
        <v>0</v>
      </c>
      <c r="HW195" s="63">
        <v>0</v>
      </c>
      <c r="HX195" s="108">
        <v>0</v>
      </c>
      <c r="HY195" s="64">
        <f t="shared" si="1949"/>
        <v>0</v>
      </c>
      <c r="HZ195" s="63">
        <v>0</v>
      </c>
      <c r="IA195" s="108">
        <v>0</v>
      </c>
      <c r="IB195" s="64">
        <f t="shared" si="1950"/>
        <v>0</v>
      </c>
      <c r="IC195" s="63">
        <v>0</v>
      </c>
      <c r="ID195" s="108">
        <v>0</v>
      </c>
      <c r="IE195" s="64">
        <f t="shared" si="1951"/>
        <v>0</v>
      </c>
      <c r="IF195" s="63">
        <v>0</v>
      </c>
      <c r="IG195" s="108">
        <v>0</v>
      </c>
      <c r="IH195" s="64">
        <f t="shared" si="1952"/>
        <v>0</v>
      </c>
      <c r="II195" s="63">
        <v>0</v>
      </c>
      <c r="IJ195" s="108">
        <v>0</v>
      </c>
      <c r="IK195" s="64">
        <f t="shared" si="1953"/>
        <v>0</v>
      </c>
      <c r="IL195" s="63">
        <v>0</v>
      </c>
      <c r="IM195" s="108">
        <v>0</v>
      </c>
      <c r="IN195" s="64">
        <f t="shared" si="1954"/>
        <v>0</v>
      </c>
      <c r="IO195" s="63">
        <v>0</v>
      </c>
      <c r="IP195" s="108">
        <v>0</v>
      </c>
      <c r="IQ195" s="64">
        <f t="shared" si="1955"/>
        <v>0</v>
      </c>
      <c r="IR195" s="63">
        <v>0</v>
      </c>
      <c r="IS195" s="108">
        <v>0</v>
      </c>
      <c r="IT195" s="64">
        <f t="shared" si="1956"/>
        <v>0</v>
      </c>
      <c r="IU195" s="63">
        <v>0</v>
      </c>
      <c r="IV195" s="108">
        <v>0</v>
      </c>
      <c r="IW195" s="64">
        <f t="shared" si="1957"/>
        <v>0</v>
      </c>
      <c r="IX195" s="63">
        <v>0</v>
      </c>
      <c r="IY195" s="108">
        <v>0</v>
      </c>
      <c r="IZ195" s="64">
        <f t="shared" si="1958"/>
        <v>0</v>
      </c>
      <c r="JA195" s="63">
        <v>0</v>
      </c>
      <c r="JB195" s="108">
        <v>0</v>
      </c>
      <c r="JC195" s="64">
        <f t="shared" si="1959"/>
        <v>0</v>
      </c>
      <c r="JD195" s="63">
        <v>0</v>
      </c>
      <c r="JE195" s="108">
        <v>0</v>
      </c>
      <c r="JF195" s="64">
        <f t="shared" si="1960"/>
        <v>0</v>
      </c>
      <c r="JG195" s="63">
        <v>0</v>
      </c>
      <c r="JH195" s="108">
        <v>0</v>
      </c>
      <c r="JI195" s="64">
        <f t="shared" si="1961"/>
        <v>0</v>
      </c>
      <c r="JJ195" s="63">
        <v>0</v>
      </c>
      <c r="JK195" s="108">
        <v>0</v>
      </c>
      <c r="JL195" s="64">
        <f t="shared" si="1962"/>
        <v>0</v>
      </c>
      <c r="JM195" s="63">
        <v>0</v>
      </c>
      <c r="JN195" s="108">
        <v>0</v>
      </c>
      <c r="JO195" s="64">
        <f t="shared" si="1963"/>
        <v>0</v>
      </c>
      <c r="JP195" s="107">
        <v>0.40579000000000004</v>
      </c>
      <c r="JQ195" s="108">
        <v>19.38</v>
      </c>
      <c r="JR195" s="64">
        <f t="shared" si="1964"/>
        <v>47758.69291998323</v>
      </c>
      <c r="JS195" s="63">
        <v>0</v>
      </c>
      <c r="JT195" s="108">
        <v>0</v>
      </c>
      <c r="JU195" s="64">
        <f t="shared" si="1965"/>
        <v>0</v>
      </c>
      <c r="JV195" s="63">
        <v>0</v>
      </c>
      <c r="JW195" s="108">
        <v>0</v>
      </c>
      <c r="JX195" s="64">
        <f t="shared" si="1966"/>
        <v>0</v>
      </c>
      <c r="JY195" s="63">
        <v>0</v>
      </c>
      <c r="JZ195" s="108">
        <v>0</v>
      </c>
      <c r="KA195" s="64">
        <f t="shared" si="1967"/>
        <v>0</v>
      </c>
      <c r="KB195" s="107">
        <v>7.5695800000000002</v>
      </c>
      <c r="KC195" s="108">
        <v>235.39400000000001</v>
      </c>
      <c r="KD195" s="64">
        <f t="shared" si="1968"/>
        <v>31097.366036160525</v>
      </c>
      <c r="KE195" s="63">
        <v>0</v>
      </c>
      <c r="KF195" s="108">
        <v>0</v>
      </c>
      <c r="KG195" s="64">
        <f t="shared" si="1969"/>
        <v>0</v>
      </c>
      <c r="KH195" s="11">
        <f t="shared" si="1780"/>
        <v>36.167189999999998</v>
      </c>
      <c r="KI195" s="21">
        <f t="shared" si="1781"/>
        <v>1555.8510000000001</v>
      </c>
    </row>
    <row r="196" spans="1:295" x14ac:dyDescent="0.3">
      <c r="A196" s="57">
        <v>2023</v>
      </c>
      <c r="B196" s="58" t="s">
        <v>13</v>
      </c>
      <c r="C196" s="63">
        <v>0</v>
      </c>
      <c r="D196" s="108">
        <v>0</v>
      </c>
      <c r="E196" s="64">
        <f t="shared" si="1971"/>
        <v>0</v>
      </c>
      <c r="F196" s="63">
        <v>0</v>
      </c>
      <c r="G196" s="108">
        <v>0</v>
      </c>
      <c r="H196" s="64">
        <f t="shared" si="1876"/>
        <v>0</v>
      </c>
      <c r="I196" s="63">
        <v>0</v>
      </c>
      <c r="J196" s="108">
        <v>0</v>
      </c>
      <c r="K196" s="64">
        <f t="shared" si="1877"/>
        <v>0</v>
      </c>
      <c r="L196" s="107">
        <v>0.05</v>
      </c>
      <c r="M196" s="108">
        <v>16.821999999999999</v>
      </c>
      <c r="N196" s="64">
        <f t="shared" si="1878"/>
        <v>336439.99999999994</v>
      </c>
      <c r="O196" s="63">
        <v>0</v>
      </c>
      <c r="P196" s="108">
        <v>0</v>
      </c>
      <c r="Q196" s="64">
        <f t="shared" si="1879"/>
        <v>0</v>
      </c>
      <c r="R196" s="63"/>
      <c r="S196" s="108"/>
      <c r="T196" s="64"/>
      <c r="U196" s="63">
        <v>0</v>
      </c>
      <c r="V196" s="108">
        <v>0</v>
      </c>
      <c r="W196" s="64">
        <f t="shared" si="1880"/>
        <v>0</v>
      </c>
      <c r="X196" s="63">
        <v>0</v>
      </c>
      <c r="Y196" s="108">
        <v>0</v>
      </c>
      <c r="Z196" s="64">
        <f t="shared" si="1881"/>
        <v>0</v>
      </c>
      <c r="AA196" s="107">
        <v>0.58220000000000005</v>
      </c>
      <c r="AB196" s="108">
        <v>17.678999999999998</v>
      </c>
      <c r="AC196" s="64">
        <f t="shared" si="1882"/>
        <v>30365.85365853658</v>
      </c>
      <c r="AD196" s="63">
        <v>0</v>
      </c>
      <c r="AE196" s="108">
        <v>0</v>
      </c>
      <c r="AF196" s="64">
        <f t="shared" si="1883"/>
        <v>0</v>
      </c>
      <c r="AG196" s="63">
        <v>0</v>
      </c>
      <c r="AH196" s="108">
        <v>0</v>
      </c>
      <c r="AI196" s="64">
        <f t="shared" si="1884"/>
        <v>0</v>
      </c>
      <c r="AJ196" s="63">
        <v>0</v>
      </c>
      <c r="AK196" s="108">
        <v>0</v>
      </c>
      <c r="AL196" s="64">
        <f t="shared" si="1885"/>
        <v>0</v>
      </c>
      <c r="AM196" s="63">
        <v>0</v>
      </c>
      <c r="AN196" s="108">
        <v>0</v>
      </c>
      <c r="AO196" s="64">
        <f t="shared" si="1886"/>
        <v>0</v>
      </c>
      <c r="AP196" s="63">
        <v>0</v>
      </c>
      <c r="AQ196" s="108">
        <v>0</v>
      </c>
      <c r="AR196" s="64">
        <f t="shared" si="1887"/>
        <v>0</v>
      </c>
      <c r="AS196" s="63">
        <v>0</v>
      </c>
      <c r="AT196" s="108">
        <v>0</v>
      </c>
      <c r="AU196" s="64">
        <f t="shared" si="1888"/>
        <v>0</v>
      </c>
      <c r="AV196" s="63">
        <v>0</v>
      </c>
      <c r="AW196" s="108">
        <v>0</v>
      </c>
      <c r="AX196" s="64">
        <f t="shared" si="1889"/>
        <v>0</v>
      </c>
      <c r="AY196" s="63">
        <v>0</v>
      </c>
      <c r="AZ196" s="108">
        <v>0</v>
      </c>
      <c r="BA196" s="64">
        <f t="shared" si="1890"/>
        <v>0</v>
      </c>
      <c r="BB196" s="63">
        <v>0</v>
      </c>
      <c r="BC196" s="108">
        <v>0</v>
      </c>
      <c r="BD196" s="64">
        <f t="shared" si="1891"/>
        <v>0</v>
      </c>
      <c r="BE196" s="63">
        <v>0</v>
      </c>
      <c r="BF196" s="108">
        <v>0</v>
      </c>
      <c r="BG196" s="64">
        <f t="shared" si="1892"/>
        <v>0</v>
      </c>
      <c r="BH196" s="63">
        <v>0</v>
      </c>
      <c r="BI196" s="108">
        <v>0</v>
      </c>
      <c r="BJ196" s="64">
        <f t="shared" si="1893"/>
        <v>0</v>
      </c>
      <c r="BK196" s="107">
        <v>4.3084199999999999</v>
      </c>
      <c r="BL196" s="108">
        <v>141.03399999999999</v>
      </c>
      <c r="BM196" s="64">
        <f t="shared" si="1894"/>
        <v>32734.50592096406</v>
      </c>
      <c r="BN196" s="63">
        <v>0</v>
      </c>
      <c r="BO196" s="108">
        <v>0</v>
      </c>
      <c r="BP196" s="64">
        <f t="shared" si="1895"/>
        <v>0</v>
      </c>
      <c r="BQ196" s="63">
        <v>0</v>
      </c>
      <c r="BR196" s="108">
        <v>0</v>
      </c>
      <c r="BS196" s="64">
        <f t="shared" si="1896"/>
        <v>0</v>
      </c>
      <c r="BT196" s="63">
        <v>0</v>
      </c>
      <c r="BU196" s="108">
        <v>0</v>
      </c>
      <c r="BV196" s="64">
        <f t="shared" si="1897"/>
        <v>0</v>
      </c>
      <c r="BW196" s="63">
        <v>0</v>
      </c>
      <c r="BX196" s="108">
        <v>0</v>
      </c>
      <c r="BY196" s="64">
        <f t="shared" si="1898"/>
        <v>0</v>
      </c>
      <c r="BZ196" s="107"/>
      <c r="CA196" s="108"/>
      <c r="CB196" s="64"/>
      <c r="CC196" s="107">
        <v>20.93055</v>
      </c>
      <c r="CD196" s="108">
        <v>1031.088</v>
      </c>
      <c r="CE196" s="64">
        <f t="shared" si="1899"/>
        <v>49262.346187749485</v>
      </c>
      <c r="CF196" s="63">
        <v>0</v>
      </c>
      <c r="CG196" s="108">
        <v>0</v>
      </c>
      <c r="CH196" s="64">
        <f t="shared" si="1900"/>
        <v>0</v>
      </c>
      <c r="CI196" s="63">
        <v>0</v>
      </c>
      <c r="CJ196" s="108">
        <v>0</v>
      </c>
      <c r="CK196" s="64">
        <f t="shared" si="1901"/>
        <v>0</v>
      </c>
      <c r="CL196" s="63">
        <v>0</v>
      </c>
      <c r="CM196" s="108">
        <v>0</v>
      </c>
      <c r="CN196" s="64">
        <f t="shared" si="1902"/>
        <v>0</v>
      </c>
      <c r="CO196" s="107">
        <v>0.75561999999999996</v>
      </c>
      <c r="CP196" s="108">
        <v>33.424999999999997</v>
      </c>
      <c r="CQ196" s="64">
        <f t="shared" si="1903"/>
        <v>44235.197586088245</v>
      </c>
      <c r="CR196" s="63">
        <v>0</v>
      </c>
      <c r="CS196" s="108">
        <v>0</v>
      </c>
      <c r="CT196" s="64">
        <f t="shared" si="1904"/>
        <v>0</v>
      </c>
      <c r="CU196" s="63">
        <v>0</v>
      </c>
      <c r="CV196" s="108">
        <v>0</v>
      </c>
      <c r="CW196" s="64">
        <f t="shared" si="1905"/>
        <v>0</v>
      </c>
      <c r="CX196" s="63">
        <v>0</v>
      </c>
      <c r="CY196" s="108">
        <v>0</v>
      </c>
      <c r="CZ196" s="64">
        <f t="shared" si="1906"/>
        <v>0</v>
      </c>
      <c r="DA196" s="63">
        <v>0</v>
      </c>
      <c r="DB196" s="108">
        <v>0</v>
      </c>
      <c r="DC196" s="64">
        <f t="shared" si="1907"/>
        <v>0</v>
      </c>
      <c r="DD196" s="63">
        <v>0</v>
      </c>
      <c r="DE196" s="108">
        <v>0</v>
      </c>
      <c r="DF196" s="64">
        <f t="shared" si="1908"/>
        <v>0</v>
      </c>
      <c r="DG196" s="63">
        <v>0</v>
      </c>
      <c r="DH196" s="108">
        <v>0</v>
      </c>
      <c r="DI196" s="64">
        <f t="shared" si="1909"/>
        <v>0</v>
      </c>
      <c r="DJ196" s="63">
        <v>0</v>
      </c>
      <c r="DK196" s="108">
        <v>0</v>
      </c>
      <c r="DL196" s="64">
        <f t="shared" si="1910"/>
        <v>0</v>
      </c>
      <c r="DM196" s="63">
        <v>0</v>
      </c>
      <c r="DN196" s="108">
        <v>0</v>
      </c>
      <c r="DO196" s="64">
        <f t="shared" si="1911"/>
        <v>0</v>
      </c>
      <c r="DP196" s="63">
        <v>0</v>
      </c>
      <c r="DQ196" s="108">
        <v>0</v>
      </c>
      <c r="DR196" s="64">
        <f t="shared" si="1912"/>
        <v>0</v>
      </c>
      <c r="DS196" s="63">
        <v>0</v>
      </c>
      <c r="DT196" s="108">
        <v>0</v>
      </c>
      <c r="DU196" s="64">
        <f t="shared" si="1913"/>
        <v>0</v>
      </c>
      <c r="DV196" s="63">
        <v>0</v>
      </c>
      <c r="DW196" s="108">
        <v>0</v>
      </c>
      <c r="DX196" s="64">
        <f t="shared" si="1914"/>
        <v>0</v>
      </c>
      <c r="DY196" s="63">
        <v>0</v>
      </c>
      <c r="DZ196" s="108">
        <v>0</v>
      </c>
      <c r="EA196" s="64">
        <f t="shared" si="1915"/>
        <v>0</v>
      </c>
      <c r="EB196" s="63">
        <v>0</v>
      </c>
      <c r="EC196" s="108">
        <v>0</v>
      </c>
      <c r="ED196" s="64">
        <f t="shared" si="1916"/>
        <v>0</v>
      </c>
      <c r="EE196" s="63">
        <v>0</v>
      </c>
      <c r="EF196" s="108">
        <v>0</v>
      </c>
      <c r="EG196" s="64">
        <f t="shared" si="1917"/>
        <v>0</v>
      </c>
      <c r="EH196" s="63">
        <v>0</v>
      </c>
      <c r="EI196" s="108">
        <v>0</v>
      </c>
      <c r="EJ196" s="64">
        <f t="shared" si="1918"/>
        <v>0</v>
      </c>
      <c r="EK196" s="63">
        <v>0</v>
      </c>
      <c r="EL196" s="108">
        <v>0</v>
      </c>
      <c r="EM196" s="64">
        <f t="shared" si="1919"/>
        <v>0</v>
      </c>
      <c r="EN196" s="63">
        <v>0</v>
      </c>
      <c r="EO196" s="108">
        <v>0</v>
      </c>
      <c r="EP196" s="64">
        <f t="shared" si="1920"/>
        <v>0</v>
      </c>
      <c r="EQ196" s="63">
        <v>0</v>
      </c>
      <c r="ER196" s="108">
        <v>0</v>
      </c>
      <c r="ES196" s="64">
        <f t="shared" si="1921"/>
        <v>0</v>
      </c>
      <c r="ET196" s="107">
        <v>0.37524000000000002</v>
      </c>
      <c r="EU196" s="108">
        <v>2.1240000000000001</v>
      </c>
      <c r="EV196" s="64">
        <f t="shared" si="1922"/>
        <v>5660.3773584905657</v>
      </c>
      <c r="EW196" s="63">
        <v>0</v>
      </c>
      <c r="EX196" s="108">
        <v>0</v>
      </c>
      <c r="EY196" s="64">
        <f t="shared" si="1923"/>
        <v>0</v>
      </c>
      <c r="EZ196" s="63">
        <v>0</v>
      </c>
      <c r="FA196" s="108">
        <v>0</v>
      </c>
      <c r="FB196" s="64">
        <f t="shared" si="1924"/>
        <v>0</v>
      </c>
      <c r="FC196" s="63">
        <v>0</v>
      </c>
      <c r="FD196" s="108">
        <v>0</v>
      </c>
      <c r="FE196" s="64">
        <f t="shared" si="1925"/>
        <v>0</v>
      </c>
      <c r="FF196" s="107">
        <v>4.8060000000000005E-2</v>
      </c>
      <c r="FG196" s="108">
        <v>2.3290000000000002</v>
      </c>
      <c r="FH196" s="64">
        <f t="shared" si="1926"/>
        <v>48460.258010819809</v>
      </c>
      <c r="FI196" s="63">
        <v>0</v>
      </c>
      <c r="FJ196" s="108">
        <v>0</v>
      </c>
      <c r="FK196" s="64">
        <f t="shared" si="1927"/>
        <v>0</v>
      </c>
      <c r="FL196" s="63">
        <v>0</v>
      </c>
      <c r="FM196" s="108">
        <v>0</v>
      </c>
      <c r="FN196" s="64">
        <f t="shared" si="1928"/>
        <v>0</v>
      </c>
      <c r="FO196" s="63">
        <v>0</v>
      </c>
      <c r="FP196" s="108">
        <v>0</v>
      </c>
      <c r="FQ196" s="64">
        <f t="shared" si="1929"/>
        <v>0</v>
      </c>
      <c r="FR196" s="107">
        <v>2.7650000000000001</v>
      </c>
      <c r="FS196" s="108">
        <v>123.879</v>
      </c>
      <c r="FT196" s="64">
        <f t="shared" si="1930"/>
        <v>44802.531645569623</v>
      </c>
      <c r="FU196" s="107">
        <v>0.40527999999999997</v>
      </c>
      <c r="FV196" s="108">
        <v>27.375</v>
      </c>
      <c r="FW196" s="64">
        <f t="shared" si="1931"/>
        <v>67545.894196604815</v>
      </c>
      <c r="FX196" s="107">
        <v>19.183599999999998</v>
      </c>
      <c r="FY196" s="108">
        <v>1043.835</v>
      </c>
      <c r="FZ196" s="64">
        <f t="shared" si="1932"/>
        <v>54412.883921683111</v>
      </c>
      <c r="GA196" s="63">
        <v>0</v>
      </c>
      <c r="GB196" s="108">
        <v>0</v>
      </c>
      <c r="GC196" s="64">
        <f t="shared" si="1933"/>
        <v>0</v>
      </c>
      <c r="GD196" s="63">
        <v>0</v>
      </c>
      <c r="GE196" s="108">
        <v>0</v>
      </c>
      <c r="GF196" s="64">
        <f t="shared" si="1934"/>
        <v>0</v>
      </c>
      <c r="GG196" s="63">
        <v>0</v>
      </c>
      <c r="GH196" s="108">
        <v>0</v>
      </c>
      <c r="GI196" s="64">
        <f t="shared" si="1935"/>
        <v>0</v>
      </c>
      <c r="GJ196" s="63">
        <v>0</v>
      </c>
      <c r="GK196" s="108">
        <v>0</v>
      </c>
      <c r="GL196" s="64">
        <f t="shared" si="1936"/>
        <v>0</v>
      </c>
      <c r="GM196" s="63">
        <v>0</v>
      </c>
      <c r="GN196" s="108">
        <v>0</v>
      </c>
      <c r="GO196" s="64">
        <f t="shared" si="1937"/>
        <v>0</v>
      </c>
      <c r="GP196" s="63">
        <v>0</v>
      </c>
      <c r="GQ196" s="108">
        <v>0</v>
      </c>
      <c r="GR196" s="64">
        <f t="shared" si="1938"/>
        <v>0</v>
      </c>
      <c r="GS196" s="63">
        <v>0</v>
      </c>
      <c r="GT196" s="108">
        <v>0</v>
      </c>
      <c r="GU196" s="64">
        <f t="shared" si="1939"/>
        <v>0</v>
      </c>
      <c r="GV196" s="63">
        <v>0</v>
      </c>
      <c r="GW196" s="108">
        <v>0</v>
      </c>
      <c r="GX196" s="64">
        <f t="shared" si="1940"/>
        <v>0</v>
      </c>
      <c r="GY196" s="63">
        <v>0</v>
      </c>
      <c r="GZ196" s="108">
        <v>0</v>
      </c>
      <c r="HA196" s="64">
        <f t="shared" si="1941"/>
        <v>0</v>
      </c>
      <c r="HB196" s="63">
        <v>0</v>
      </c>
      <c r="HC196" s="108">
        <v>0</v>
      </c>
      <c r="HD196" s="64">
        <f t="shared" si="1942"/>
        <v>0</v>
      </c>
      <c r="HE196" s="107">
        <v>8.5779999999999995E-2</v>
      </c>
      <c r="HF196" s="108">
        <v>4.548</v>
      </c>
      <c r="HG196" s="64">
        <f t="shared" si="1943"/>
        <v>53019.351830263469</v>
      </c>
      <c r="HH196" s="107">
        <v>7.4999999999999997E-2</v>
      </c>
      <c r="HI196" s="108">
        <v>12.394</v>
      </c>
      <c r="HJ196" s="64">
        <f t="shared" si="1944"/>
        <v>165253.33333333334</v>
      </c>
      <c r="HK196" s="63">
        <v>0</v>
      </c>
      <c r="HL196" s="108">
        <v>0</v>
      </c>
      <c r="HM196" s="64">
        <f t="shared" si="1945"/>
        <v>0</v>
      </c>
      <c r="HN196" s="63">
        <v>0</v>
      </c>
      <c r="HO196" s="108">
        <v>0</v>
      </c>
      <c r="HP196" s="64">
        <f t="shared" si="1946"/>
        <v>0</v>
      </c>
      <c r="HQ196" s="107">
        <v>0.99650000000000005</v>
      </c>
      <c r="HR196" s="108">
        <v>45.305</v>
      </c>
      <c r="HS196" s="64">
        <f t="shared" si="1947"/>
        <v>45464.124435524333</v>
      </c>
      <c r="HT196" s="63">
        <v>0</v>
      </c>
      <c r="HU196" s="108">
        <v>0</v>
      </c>
      <c r="HV196" s="64">
        <f t="shared" si="1948"/>
        <v>0</v>
      </c>
      <c r="HW196" s="63">
        <v>0</v>
      </c>
      <c r="HX196" s="108">
        <v>0</v>
      </c>
      <c r="HY196" s="64">
        <f t="shared" si="1949"/>
        <v>0</v>
      </c>
      <c r="HZ196" s="63">
        <v>0</v>
      </c>
      <c r="IA196" s="108">
        <v>0</v>
      </c>
      <c r="IB196" s="64">
        <f t="shared" si="1950"/>
        <v>0</v>
      </c>
      <c r="IC196" s="63">
        <v>0</v>
      </c>
      <c r="ID196" s="108">
        <v>0</v>
      </c>
      <c r="IE196" s="64">
        <f t="shared" si="1951"/>
        <v>0</v>
      </c>
      <c r="IF196" s="63">
        <v>0</v>
      </c>
      <c r="IG196" s="108">
        <v>0</v>
      </c>
      <c r="IH196" s="64">
        <f t="shared" si="1952"/>
        <v>0</v>
      </c>
      <c r="II196" s="63">
        <v>0</v>
      </c>
      <c r="IJ196" s="108">
        <v>0</v>
      </c>
      <c r="IK196" s="64">
        <f t="shared" si="1953"/>
        <v>0</v>
      </c>
      <c r="IL196" s="63">
        <v>0</v>
      </c>
      <c r="IM196" s="108">
        <v>0</v>
      </c>
      <c r="IN196" s="64">
        <f t="shared" si="1954"/>
        <v>0</v>
      </c>
      <c r="IO196" s="63">
        <v>0</v>
      </c>
      <c r="IP196" s="108">
        <v>0</v>
      </c>
      <c r="IQ196" s="64">
        <f t="shared" si="1955"/>
        <v>0</v>
      </c>
      <c r="IR196" s="63">
        <v>0</v>
      </c>
      <c r="IS196" s="108">
        <v>0</v>
      </c>
      <c r="IT196" s="64">
        <f t="shared" si="1956"/>
        <v>0</v>
      </c>
      <c r="IU196" s="63">
        <v>0</v>
      </c>
      <c r="IV196" s="108">
        <v>0</v>
      </c>
      <c r="IW196" s="64">
        <f t="shared" si="1957"/>
        <v>0</v>
      </c>
      <c r="IX196" s="107">
        <v>1E-3</v>
      </c>
      <c r="IY196" s="108">
        <v>0.01</v>
      </c>
      <c r="IZ196" s="64">
        <f t="shared" si="1958"/>
        <v>10000</v>
      </c>
      <c r="JA196" s="63">
        <v>0</v>
      </c>
      <c r="JB196" s="108">
        <v>0</v>
      </c>
      <c r="JC196" s="64">
        <f t="shared" si="1959"/>
        <v>0</v>
      </c>
      <c r="JD196" s="63">
        <v>0</v>
      </c>
      <c r="JE196" s="108">
        <v>0</v>
      </c>
      <c r="JF196" s="64">
        <f t="shared" si="1960"/>
        <v>0</v>
      </c>
      <c r="JG196" s="63">
        <v>0</v>
      </c>
      <c r="JH196" s="108">
        <v>0</v>
      </c>
      <c r="JI196" s="64">
        <f t="shared" si="1961"/>
        <v>0</v>
      </c>
      <c r="JJ196" s="63">
        <v>0</v>
      </c>
      <c r="JK196" s="108">
        <v>0</v>
      </c>
      <c r="JL196" s="64">
        <f t="shared" si="1962"/>
        <v>0</v>
      </c>
      <c r="JM196" s="63">
        <v>0</v>
      </c>
      <c r="JN196" s="108">
        <v>0</v>
      </c>
      <c r="JO196" s="64">
        <f t="shared" si="1963"/>
        <v>0</v>
      </c>
      <c r="JP196" s="63">
        <v>0</v>
      </c>
      <c r="JQ196" s="108">
        <v>0</v>
      </c>
      <c r="JR196" s="64">
        <f t="shared" si="1964"/>
        <v>0</v>
      </c>
      <c r="JS196" s="63">
        <v>0</v>
      </c>
      <c r="JT196" s="108">
        <v>0</v>
      </c>
      <c r="JU196" s="64">
        <f t="shared" si="1965"/>
        <v>0</v>
      </c>
      <c r="JV196" s="63">
        <v>0</v>
      </c>
      <c r="JW196" s="108">
        <v>0</v>
      </c>
      <c r="JX196" s="64">
        <f t="shared" si="1966"/>
        <v>0</v>
      </c>
      <c r="JY196" s="63">
        <v>0</v>
      </c>
      <c r="JZ196" s="108">
        <v>0</v>
      </c>
      <c r="KA196" s="64">
        <f t="shared" si="1967"/>
        <v>0</v>
      </c>
      <c r="KB196" s="107">
        <v>0.55064999999999997</v>
      </c>
      <c r="KC196" s="108">
        <v>16.119</v>
      </c>
      <c r="KD196" s="64">
        <f t="shared" si="1968"/>
        <v>29272.677744483794</v>
      </c>
      <c r="KE196" s="107">
        <v>0.55479000000000001</v>
      </c>
      <c r="KF196" s="108">
        <v>27.795000000000002</v>
      </c>
      <c r="KG196" s="64">
        <f t="shared" si="1969"/>
        <v>50100.037852160276</v>
      </c>
      <c r="KH196" s="11">
        <f t="shared" si="1780"/>
        <v>51.667689999999993</v>
      </c>
      <c r="KI196" s="21">
        <f t="shared" si="1781"/>
        <v>2545.761</v>
      </c>
    </row>
    <row r="197" spans="1:295" x14ac:dyDescent="0.3">
      <c r="A197" s="57">
        <v>2023</v>
      </c>
      <c r="B197" s="58" t="s">
        <v>14</v>
      </c>
      <c r="C197" s="63">
        <v>0</v>
      </c>
      <c r="D197" s="108">
        <v>0</v>
      </c>
      <c r="E197" s="64">
        <f t="shared" si="1971"/>
        <v>0</v>
      </c>
      <c r="F197" s="63">
        <v>0</v>
      </c>
      <c r="G197" s="108">
        <v>0</v>
      </c>
      <c r="H197" s="64">
        <f t="shared" si="1876"/>
        <v>0</v>
      </c>
      <c r="I197" s="63">
        <v>0</v>
      </c>
      <c r="J197" s="108">
        <v>0</v>
      </c>
      <c r="K197" s="64">
        <f t="shared" si="1877"/>
        <v>0</v>
      </c>
      <c r="L197" s="63">
        <v>0</v>
      </c>
      <c r="M197" s="108">
        <v>0</v>
      </c>
      <c r="N197" s="64">
        <f t="shared" si="1878"/>
        <v>0</v>
      </c>
      <c r="O197" s="63">
        <v>0</v>
      </c>
      <c r="P197" s="108">
        <v>0</v>
      </c>
      <c r="Q197" s="64">
        <f t="shared" si="1879"/>
        <v>0</v>
      </c>
      <c r="R197" s="63"/>
      <c r="S197" s="108"/>
      <c r="T197" s="64"/>
      <c r="U197" s="63">
        <v>0</v>
      </c>
      <c r="V197" s="108">
        <v>0</v>
      </c>
      <c r="W197" s="64">
        <f t="shared" si="1880"/>
        <v>0</v>
      </c>
      <c r="X197" s="63">
        <v>0</v>
      </c>
      <c r="Y197" s="108">
        <v>0</v>
      </c>
      <c r="Z197" s="64">
        <f t="shared" si="1881"/>
        <v>0</v>
      </c>
      <c r="AA197" s="107">
        <v>0.65110000000000001</v>
      </c>
      <c r="AB197" s="108">
        <v>21.881</v>
      </c>
      <c r="AC197" s="64">
        <f t="shared" si="1882"/>
        <v>33606.204884042389</v>
      </c>
      <c r="AD197" s="63">
        <v>0</v>
      </c>
      <c r="AE197" s="108">
        <v>0</v>
      </c>
      <c r="AF197" s="64">
        <f t="shared" si="1883"/>
        <v>0</v>
      </c>
      <c r="AG197" s="63">
        <v>0</v>
      </c>
      <c r="AH197" s="108">
        <v>0</v>
      </c>
      <c r="AI197" s="64">
        <f t="shared" si="1884"/>
        <v>0</v>
      </c>
      <c r="AJ197" s="107">
        <v>3.2570000000000002E-2</v>
      </c>
      <c r="AK197" s="108">
        <v>0.74399999999999999</v>
      </c>
      <c r="AL197" s="64">
        <f t="shared" si="1885"/>
        <v>22843.107153822533</v>
      </c>
      <c r="AM197" s="63">
        <v>0</v>
      </c>
      <c r="AN197" s="108">
        <v>0</v>
      </c>
      <c r="AO197" s="64">
        <f t="shared" si="1886"/>
        <v>0</v>
      </c>
      <c r="AP197" s="63">
        <v>0</v>
      </c>
      <c r="AQ197" s="108">
        <v>0</v>
      </c>
      <c r="AR197" s="64">
        <f t="shared" si="1887"/>
        <v>0</v>
      </c>
      <c r="AS197" s="63">
        <v>0</v>
      </c>
      <c r="AT197" s="108">
        <v>0</v>
      </c>
      <c r="AU197" s="64">
        <f t="shared" si="1888"/>
        <v>0</v>
      </c>
      <c r="AV197" s="63">
        <v>0</v>
      </c>
      <c r="AW197" s="108">
        <v>0</v>
      </c>
      <c r="AX197" s="64">
        <f t="shared" si="1889"/>
        <v>0</v>
      </c>
      <c r="AY197" s="63">
        <v>0</v>
      </c>
      <c r="AZ197" s="108">
        <v>0</v>
      </c>
      <c r="BA197" s="64">
        <f t="shared" si="1890"/>
        <v>0</v>
      </c>
      <c r="BB197" s="63">
        <v>0</v>
      </c>
      <c r="BC197" s="108">
        <v>0</v>
      </c>
      <c r="BD197" s="64">
        <f t="shared" si="1891"/>
        <v>0</v>
      </c>
      <c r="BE197" s="63">
        <v>0</v>
      </c>
      <c r="BF197" s="108">
        <v>0</v>
      </c>
      <c r="BG197" s="64">
        <f t="shared" si="1892"/>
        <v>0</v>
      </c>
      <c r="BH197" s="63">
        <v>0</v>
      </c>
      <c r="BI197" s="108">
        <v>0</v>
      </c>
      <c r="BJ197" s="64">
        <f t="shared" si="1893"/>
        <v>0</v>
      </c>
      <c r="BK197" s="107">
        <v>5.3423599999999993</v>
      </c>
      <c r="BL197" s="108">
        <v>130.59899999999999</v>
      </c>
      <c r="BM197" s="64">
        <f t="shared" si="1894"/>
        <v>24445.937750357523</v>
      </c>
      <c r="BN197" s="63">
        <v>0</v>
      </c>
      <c r="BO197" s="108">
        <v>0</v>
      </c>
      <c r="BP197" s="64">
        <f t="shared" si="1895"/>
        <v>0</v>
      </c>
      <c r="BQ197" s="63">
        <v>0</v>
      </c>
      <c r="BR197" s="108">
        <v>0</v>
      </c>
      <c r="BS197" s="64">
        <f t="shared" si="1896"/>
        <v>0</v>
      </c>
      <c r="BT197" s="63">
        <v>0</v>
      </c>
      <c r="BU197" s="108">
        <v>0</v>
      </c>
      <c r="BV197" s="64">
        <f t="shared" si="1897"/>
        <v>0</v>
      </c>
      <c r="BW197" s="63">
        <v>0</v>
      </c>
      <c r="BX197" s="108">
        <v>0</v>
      </c>
      <c r="BY197" s="64">
        <f t="shared" si="1898"/>
        <v>0</v>
      </c>
      <c r="BZ197" s="107"/>
      <c r="CA197" s="108"/>
      <c r="CB197" s="64"/>
      <c r="CC197" s="107">
        <v>4.8475299999999999</v>
      </c>
      <c r="CD197" s="108">
        <v>232.298</v>
      </c>
      <c r="CE197" s="64">
        <f t="shared" si="1899"/>
        <v>47920.899922228433</v>
      </c>
      <c r="CF197" s="63">
        <v>0</v>
      </c>
      <c r="CG197" s="108">
        <v>0</v>
      </c>
      <c r="CH197" s="64">
        <f t="shared" si="1900"/>
        <v>0</v>
      </c>
      <c r="CI197" s="63">
        <v>0</v>
      </c>
      <c r="CJ197" s="108">
        <v>0</v>
      </c>
      <c r="CK197" s="64">
        <f t="shared" si="1901"/>
        <v>0</v>
      </c>
      <c r="CL197" s="63">
        <v>0</v>
      </c>
      <c r="CM197" s="108">
        <v>0</v>
      </c>
      <c r="CN197" s="64">
        <f t="shared" si="1902"/>
        <v>0</v>
      </c>
      <c r="CO197" s="63">
        <v>0</v>
      </c>
      <c r="CP197" s="108">
        <v>0</v>
      </c>
      <c r="CQ197" s="64">
        <f t="shared" si="1903"/>
        <v>0</v>
      </c>
      <c r="CR197" s="63">
        <v>0</v>
      </c>
      <c r="CS197" s="108">
        <v>0</v>
      </c>
      <c r="CT197" s="64">
        <f t="shared" si="1904"/>
        <v>0</v>
      </c>
      <c r="CU197" s="63">
        <v>0</v>
      </c>
      <c r="CV197" s="108">
        <v>0</v>
      </c>
      <c r="CW197" s="64">
        <f t="shared" si="1905"/>
        <v>0</v>
      </c>
      <c r="CX197" s="107">
        <v>0.60353000000000001</v>
      </c>
      <c r="CY197" s="108">
        <v>60.872</v>
      </c>
      <c r="CZ197" s="64">
        <f t="shared" si="1906"/>
        <v>100859.94068231902</v>
      </c>
      <c r="DA197" s="63">
        <v>0</v>
      </c>
      <c r="DB197" s="108">
        <v>0</v>
      </c>
      <c r="DC197" s="64">
        <f t="shared" si="1907"/>
        <v>0</v>
      </c>
      <c r="DD197" s="63">
        <v>0</v>
      </c>
      <c r="DE197" s="108">
        <v>0</v>
      </c>
      <c r="DF197" s="64">
        <f t="shared" si="1908"/>
        <v>0</v>
      </c>
      <c r="DG197" s="63">
        <v>0</v>
      </c>
      <c r="DH197" s="108">
        <v>0</v>
      </c>
      <c r="DI197" s="64">
        <f t="shared" si="1909"/>
        <v>0</v>
      </c>
      <c r="DJ197" s="63">
        <v>0</v>
      </c>
      <c r="DK197" s="108">
        <v>0</v>
      </c>
      <c r="DL197" s="64">
        <f t="shared" si="1910"/>
        <v>0</v>
      </c>
      <c r="DM197" s="63">
        <v>0</v>
      </c>
      <c r="DN197" s="108">
        <v>0</v>
      </c>
      <c r="DO197" s="64">
        <f t="shared" si="1911"/>
        <v>0</v>
      </c>
      <c r="DP197" s="63">
        <v>0</v>
      </c>
      <c r="DQ197" s="108">
        <v>0</v>
      </c>
      <c r="DR197" s="64">
        <f t="shared" si="1912"/>
        <v>0</v>
      </c>
      <c r="DS197" s="63">
        <v>0</v>
      </c>
      <c r="DT197" s="108">
        <v>0</v>
      </c>
      <c r="DU197" s="64">
        <f t="shared" si="1913"/>
        <v>0</v>
      </c>
      <c r="DV197" s="63">
        <v>0</v>
      </c>
      <c r="DW197" s="108">
        <v>0</v>
      </c>
      <c r="DX197" s="64">
        <f t="shared" si="1914"/>
        <v>0</v>
      </c>
      <c r="DY197" s="107">
        <v>6.0000000000000001E-3</v>
      </c>
      <c r="DZ197" s="108">
        <v>1.9E-2</v>
      </c>
      <c r="EA197" s="64">
        <f t="shared" si="1915"/>
        <v>3166.6666666666665</v>
      </c>
      <c r="EB197" s="63">
        <v>0</v>
      </c>
      <c r="EC197" s="108">
        <v>0</v>
      </c>
      <c r="ED197" s="64">
        <f t="shared" si="1916"/>
        <v>0</v>
      </c>
      <c r="EE197" s="63">
        <v>0</v>
      </c>
      <c r="EF197" s="108">
        <v>0</v>
      </c>
      <c r="EG197" s="64">
        <f t="shared" si="1917"/>
        <v>0</v>
      </c>
      <c r="EH197" s="63">
        <v>0</v>
      </c>
      <c r="EI197" s="108">
        <v>0</v>
      </c>
      <c r="EJ197" s="64">
        <f t="shared" si="1918"/>
        <v>0</v>
      </c>
      <c r="EK197" s="63">
        <v>0</v>
      </c>
      <c r="EL197" s="108">
        <v>0</v>
      </c>
      <c r="EM197" s="64">
        <f t="shared" si="1919"/>
        <v>0</v>
      </c>
      <c r="EN197" s="63">
        <v>0</v>
      </c>
      <c r="EO197" s="108">
        <v>0</v>
      </c>
      <c r="EP197" s="64">
        <f t="shared" si="1920"/>
        <v>0</v>
      </c>
      <c r="EQ197" s="63">
        <v>0</v>
      </c>
      <c r="ER197" s="108">
        <v>0</v>
      </c>
      <c r="ES197" s="64">
        <f t="shared" si="1921"/>
        <v>0</v>
      </c>
      <c r="ET197" s="107">
        <v>0.97099999999999997</v>
      </c>
      <c r="EU197" s="108">
        <v>47.914000000000001</v>
      </c>
      <c r="EV197" s="64">
        <f t="shared" si="1922"/>
        <v>49345.005149330587</v>
      </c>
      <c r="EW197" s="63">
        <v>0</v>
      </c>
      <c r="EX197" s="108">
        <v>0</v>
      </c>
      <c r="EY197" s="64">
        <f t="shared" si="1923"/>
        <v>0</v>
      </c>
      <c r="EZ197" s="63">
        <v>0</v>
      </c>
      <c r="FA197" s="108">
        <v>0</v>
      </c>
      <c r="FB197" s="64">
        <f t="shared" si="1924"/>
        <v>0</v>
      </c>
      <c r="FC197" s="63">
        <v>0</v>
      </c>
      <c r="FD197" s="108">
        <v>0</v>
      </c>
      <c r="FE197" s="64">
        <f t="shared" si="1925"/>
        <v>0</v>
      </c>
      <c r="FF197" s="107">
        <v>3.6060000000000002E-2</v>
      </c>
      <c r="FG197" s="108">
        <v>1.6439999999999999</v>
      </c>
      <c r="FH197" s="64">
        <f t="shared" si="1926"/>
        <v>45590.682196339432</v>
      </c>
      <c r="FI197" s="63">
        <v>0</v>
      </c>
      <c r="FJ197" s="108">
        <v>0</v>
      </c>
      <c r="FK197" s="64">
        <f t="shared" si="1927"/>
        <v>0</v>
      </c>
      <c r="FL197" s="63">
        <v>0</v>
      </c>
      <c r="FM197" s="108">
        <v>0</v>
      </c>
      <c r="FN197" s="64">
        <f t="shared" si="1928"/>
        <v>0</v>
      </c>
      <c r="FO197" s="63">
        <v>0</v>
      </c>
      <c r="FP197" s="108">
        <v>0</v>
      </c>
      <c r="FQ197" s="64">
        <f t="shared" si="1929"/>
        <v>0</v>
      </c>
      <c r="FR197" s="107">
        <v>0.41835</v>
      </c>
      <c r="FS197" s="108">
        <v>22.373999999999999</v>
      </c>
      <c r="FT197" s="64">
        <f t="shared" si="1930"/>
        <v>53481.534600215127</v>
      </c>
      <c r="FU197" s="107">
        <v>0.20354</v>
      </c>
      <c r="FV197" s="108">
        <v>11.379</v>
      </c>
      <c r="FW197" s="64">
        <f t="shared" si="1931"/>
        <v>55905.47312567554</v>
      </c>
      <c r="FX197" s="107">
        <v>11.98916</v>
      </c>
      <c r="FY197" s="108">
        <v>365.94299999999998</v>
      </c>
      <c r="FZ197" s="64">
        <f t="shared" si="1932"/>
        <v>30522.822282795456</v>
      </c>
      <c r="GA197" s="63">
        <v>0</v>
      </c>
      <c r="GB197" s="108">
        <v>0</v>
      </c>
      <c r="GC197" s="64">
        <f t="shared" si="1933"/>
        <v>0</v>
      </c>
      <c r="GD197" s="63">
        <v>0</v>
      </c>
      <c r="GE197" s="108">
        <v>0</v>
      </c>
      <c r="GF197" s="64">
        <f t="shared" si="1934"/>
        <v>0</v>
      </c>
      <c r="GG197" s="63">
        <v>0</v>
      </c>
      <c r="GH197" s="108">
        <v>0</v>
      </c>
      <c r="GI197" s="64">
        <f t="shared" si="1935"/>
        <v>0</v>
      </c>
      <c r="GJ197" s="63">
        <v>0</v>
      </c>
      <c r="GK197" s="108">
        <v>0</v>
      </c>
      <c r="GL197" s="64">
        <f t="shared" si="1936"/>
        <v>0</v>
      </c>
      <c r="GM197" s="63">
        <v>0</v>
      </c>
      <c r="GN197" s="108">
        <v>0</v>
      </c>
      <c r="GO197" s="64">
        <f t="shared" si="1937"/>
        <v>0</v>
      </c>
      <c r="GP197" s="63">
        <v>0</v>
      </c>
      <c r="GQ197" s="108">
        <v>0</v>
      </c>
      <c r="GR197" s="64">
        <f t="shared" si="1938"/>
        <v>0</v>
      </c>
      <c r="GS197" s="63">
        <v>0</v>
      </c>
      <c r="GT197" s="108">
        <v>0</v>
      </c>
      <c r="GU197" s="64">
        <f t="shared" si="1939"/>
        <v>0</v>
      </c>
      <c r="GV197" s="63">
        <v>0</v>
      </c>
      <c r="GW197" s="108">
        <v>0</v>
      </c>
      <c r="GX197" s="64">
        <f t="shared" si="1940"/>
        <v>0</v>
      </c>
      <c r="GY197" s="63">
        <v>0</v>
      </c>
      <c r="GZ197" s="108">
        <v>0</v>
      </c>
      <c r="HA197" s="64">
        <f t="shared" si="1941"/>
        <v>0</v>
      </c>
      <c r="HB197" s="63">
        <v>0</v>
      </c>
      <c r="HC197" s="108">
        <v>0</v>
      </c>
      <c r="HD197" s="64">
        <f t="shared" si="1942"/>
        <v>0</v>
      </c>
      <c r="HE197" s="63">
        <v>0</v>
      </c>
      <c r="HF197" s="108">
        <v>0</v>
      </c>
      <c r="HG197" s="64">
        <f t="shared" si="1943"/>
        <v>0</v>
      </c>
      <c r="HH197" s="63">
        <v>0</v>
      </c>
      <c r="HI197" s="108">
        <v>0</v>
      </c>
      <c r="HJ197" s="64">
        <f t="shared" si="1944"/>
        <v>0</v>
      </c>
      <c r="HK197" s="63">
        <v>0</v>
      </c>
      <c r="HL197" s="108">
        <v>0</v>
      </c>
      <c r="HM197" s="64">
        <f t="shared" si="1945"/>
        <v>0</v>
      </c>
      <c r="HN197" s="63">
        <v>0</v>
      </c>
      <c r="HO197" s="108">
        <v>0</v>
      </c>
      <c r="HP197" s="64">
        <f t="shared" si="1946"/>
        <v>0</v>
      </c>
      <c r="HQ197" s="107">
        <v>1.07684</v>
      </c>
      <c r="HR197" s="108">
        <v>47.716000000000001</v>
      </c>
      <c r="HS197" s="64">
        <f t="shared" si="1947"/>
        <v>44311.132573084207</v>
      </c>
      <c r="HT197" s="63">
        <v>0</v>
      </c>
      <c r="HU197" s="108">
        <v>0</v>
      </c>
      <c r="HV197" s="64">
        <f t="shared" si="1948"/>
        <v>0</v>
      </c>
      <c r="HW197" s="63">
        <v>0</v>
      </c>
      <c r="HX197" s="108">
        <v>0</v>
      </c>
      <c r="HY197" s="64">
        <f t="shared" si="1949"/>
        <v>0</v>
      </c>
      <c r="HZ197" s="63">
        <v>0</v>
      </c>
      <c r="IA197" s="108">
        <v>0</v>
      </c>
      <c r="IB197" s="64">
        <f t="shared" si="1950"/>
        <v>0</v>
      </c>
      <c r="IC197" s="107">
        <v>10</v>
      </c>
      <c r="ID197" s="108">
        <v>2192.692</v>
      </c>
      <c r="IE197" s="64">
        <f t="shared" si="1951"/>
        <v>219269.2</v>
      </c>
      <c r="IF197" s="107">
        <v>0.03</v>
      </c>
      <c r="IG197" s="108">
        <v>3.9E-2</v>
      </c>
      <c r="IH197" s="64">
        <f t="shared" si="1952"/>
        <v>1300</v>
      </c>
      <c r="II197" s="63">
        <v>0</v>
      </c>
      <c r="IJ197" s="108">
        <v>0</v>
      </c>
      <c r="IK197" s="64">
        <f t="shared" si="1953"/>
        <v>0</v>
      </c>
      <c r="IL197" s="63">
        <v>0</v>
      </c>
      <c r="IM197" s="108">
        <v>0</v>
      </c>
      <c r="IN197" s="64">
        <f t="shared" si="1954"/>
        <v>0</v>
      </c>
      <c r="IO197" s="63">
        <v>0</v>
      </c>
      <c r="IP197" s="108">
        <v>0</v>
      </c>
      <c r="IQ197" s="64">
        <f t="shared" si="1955"/>
        <v>0</v>
      </c>
      <c r="IR197" s="63">
        <v>0</v>
      </c>
      <c r="IS197" s="108">
        <v>0</v>
      </c>
      <c r="IT197" s="64">
        <f t="shared" si="1956"/>
        <v>0</v>
      </c>
      <c r="IU197" s="63">
        <v>0</v>
      </c>
      <c r="IV197" s="108">
        <v>0</v>
      </c>
      <c r="IW197" s="64">
        <f t="shared" si="1957"/>
        <v>0</v>
      </c>
      <c r="IX197" s="63">
        <v>0</v>
      </c>
      <c r="IY197" s="108">
        <v>0</v>
      </c>
      <c r="IZ197" s="64">
        <f t="shared" si="1958"/>
        <v>0</v>
      </c>
      <c r="JA197" s="63">
        <v>0</v>
      </c>
      <c r="JB197" s="108">
        <v>0</v>
      </c>
      <c r="JC197" s="64">
        <f t="shared" si="1959"/>
        <v>0</v>
      </c>
      <c r="JD197" s="63">
        <v>0</v>
      </c>
      <c r="JE197" s="108">
        <v>0</v>
      </c>
      <c r="JF197" s="64">
        <f t="shared" si="1960"/>
        <v>0</v>
      </c>
      <c r="JG197" s="63">
        <v>0</v>
      </c>
      <c r="JH197" s="108">
        <v>0</v>
      </c>
      <c r="JI197" s="64">
        <f t="shared" si="1961"/>
        <v>0</v>
      </c>
      <c r="JJ197" s="63">
        <v>0</v>
      </c>
      <c r="JK197" s="108">
        <v>0</v>
      </c>
      <c r="JL197" s="64">
        <f t="shared" si="1962"/>
        <v>0</v>
      </c>
      <c r="JM197" s="63">
        <v>0</v>
      </c>
      <c r="JN197" s="108">
        <v>0</v>
      </c>
      <c r="JO197" s="64">
        <f t="shared" si="1963"/>
        <v>0</v>
      </c>
      <c r="JP197" s="107">
        <v>0.23499999999999999</v>
      </c>
      <c r="JQ197" s="108">
        <v>18.198</v>
      </c>
      <c r="JR197" s="64">
        <f t="shared" si="1964"/>
        <v>77438.297872340423</v>
      </c>
      <c r="JS197" s="63">
        <v>0</v>
      </c>
      <c r="JT197" s="108">
        <v>0</v>
      </c>
      <c r="JU197" s="64">
        <f t="shared" si="1965"/>
        <v>0</v>
      </c>
      <c r="JV197" s="63">
        <v>0</v>
      </c>
      <c r="JW197" s="108">
        <v>0</v>
      </c>
      <c r="JX197" s="64">
        <f t="shared" si="1966"/>
        <v>0</v>
      </c>
      <c r="JY197" s="107">
        <v>15.135</v>
      </c>
      <c r="JZ197" s="108">
        <v>591.6</v>
      </c>
      <c r="KA197" s="64">
        <f t="shared" si="1967"/>
        <v>39088.206144697724</v>
      </c>
      <c r="KB197" s="107">
        <v>0.24844999999999998</v>
      </c>
      <c r="KC197" s="108">
        <v>8.4480000000000004</v>
      </c>
      <c r="KD197" s="64">
        <f t="shared" si="1968"/>
        <v>34002.817468303481</v>
      </c>
      <c r="KE197" s="107">
        <v>0.12</v>
      </c>
      <c r="KF197" s="108">
        <v>3.6</v>
      </c>
      <c r="KG197" s="64">
        <f t="shared" si="1969"/>
        <v>30000.000000000004</v>
      </c>
      <c r="KH197" s="11">
        <f t="shared" si="1780"/>
        <v>51.94648999999999</v>
      </c>
      <c r="KI197" s="21">
        <f t="shared" si="1781"/>
        <v>3757.9599999999996</v>
      </c>
    </row>
    <row r="198" spans="1:295" x14ac:dyDescent="0.3">
      <c r="A198" s="57">
        <v>2023</v>
      </c>
      <c r="B198" s="64" t="s">
        <v>15</v>
      </c>
      <c r="C198" s="63">
        <v>0</v>
      </c>
      <c r="D198" s="108">
        <v>0</v>
      </c>
      <c r="E198" s="64">
        <f t="shared" si="1971"/>
        <v>0</v>
      </c>
      <c r="F198" s="63">
        <v>0</v>
      </c>
      <c r="G198" s="108">
        <v>0</v>
      </c>
      <c r="H198" s="64">
        <f t="shared" si="1876"/>
        <v>0</v>
      </c>
      <c r="I198" s="107">
        <v>3.7099999999999998E-3</v>
      </c>
      <c r="J198" s="108">
        <v>0.32700000000000001</v>
      </c>
      <c r="K198" s="64">
        <f t="shared" si="1877"/>
        <v>88140.161725067403</v>
      </c>
      <c r="L198" s="107">
        <v>0.12</v>
      </c>
      <c r="M198" s="108">
        <v>5.5369999999999999</v>
      </c>
      <c r="N198" s="64">
        <f t="shared" si="1878"/>
        <v>46141.666666666664</v>
      </c>
      <c r="O198" s="63">
        <v>0</v>
      </c>
      <c r="P198" s="108">
        <v>0</v>
      </c>
      <c r="Q198" s="64">
        <f t="shared" si="1879"/>
        <v>0</v>
      </c>
      <c r="R198" s="63"/>
      <c r="S198" s="108"/>
      <c r="T198" s="64"/>
      <c r="U198" s="63">
        <v>0</v>
      </c>
      <c r="V198" s="108">
        <v>0</v>
      </c>
      <c r="W198" s="64">
        <f t="shared" si="1880"/>
        <v>0</v>
      </c>
      <c r="X198" s="63">
        <v>0</v>
      </c>
      <c r="Y198" s="108">
        <v>0</v>
      </c>
      <c r="Z198" s="64">
        <f t="shared" si="1881"/>
        <v>0</v>
      </c>
      <c r="AA198" s="107">
        <v>1.0354400000000001</v>
      </c>
      <c r="AB198" s="108">
        <v>26.029</v>
      </c>
      <c r="AC198" s="64">
        <f t="shared" si="1882"/>
        <v>25138.10553967395</v>
      </c>
      <c r="AD198" s="63">
        <v>0</v>
      </c>
      <c r="AE198" s="108">
        <v>0</v>
      </c>
      <c r="AF198" s="64">
        <f t="shared" si="1883"/>
        <v>0</v>
      </c>
      <c r="AG198" s="63">
        <v>0</v>
      </c>
      <c r="AH198" s="108">
        <v>0</v>
      </c>
      <c r="AI198" s="64">
        <f t="shared" si="1884"/>
        <v>0</v>
      </c>
      <c r="AJ198" s="63">
        <v>0</v>
      </c>
      <c r="AK198" s="108">
        <v>0</v>
      </c>
      <c r="AL198" s="64">
        <f t="shared" si="1885"/>
        <v>0</v>
      </c>
      <c r="AM198" s="63">
        <v>0</v>
      </c>
      <c r="AN198" s="108">
        <v>0</v>
      </c>
      <c r="AO198" s="64">
        <f t="shared" si="1886"/>
        <v>0</v>
      </c>
      <c r="AP198" s="63">
        <v>0</v>
      </c>
      <c r="AQ198" s="108">
        <v>0</v>
      </c>
      <c r="AR198" s="64">
        <f t="shared" si="1887"/>
        <v>0</v>
      </c>
      <c r="AS198" s="63">
        <v>0</v>
      </c>
      <c r="AT198" s="108">
        <v>0</v>
      </c>
      <c r="AU198" s="64">
        <f t="shared" si="1888"/>
        <v>0</v>
      </c>
      <c r="AV198" s="63">
        <v>0</v>
      </c>
      <c r="AW198" s="108">
        <v>0</v>
      </c>
      <c r="AX198" s="64">
        <f t="shared" si="1889"/>
        <v>0</v>
      </c>
      <c r="AY198" s="63">
        <v>0</v>
      </c>
      <c r="AZ198" s="108">
        <v>0</v>
      </c>
      <c r="BA198" s="64">
        <f t="shared" si="1890"/>
        <v>0</v>
      </c>
      <c r="BB198" s="63">
        <v>0</v>
      </c>
      <c r="BC198" s="108">
        <v>0</v>
      </c>
      <c r="BD198" s="64">
        <f t="shared" si="1891"/>
        <v>0</v>
      </c>
      <c r="BE198" s="63">
        <v>0</v>
      </c>
      <c r="BF198" s="108">
        <v>0</v>
      </c>
      <c r="BG198" s="64">
        <f t="shared" si="1892"/>
        <v>0</v>
      </c>
      <c r="BH198" s="63">
        <v>0</v>
      </c>
      <c r="BI198" s="108">
        <v>0</v>
      </c>
      <c r="BJ198" s="64">
        <f t="shared" si="1893"/>
        <v>0</v>
      </c>
      <c r="BK198" s="107">
        <v>0.79688999999999999</v>
      </c>
      <c r="BL198" s="108">
        <v>110.492</v>
      </c>
      <c r="BM198" s="64">
        <f t="shared" si="1894"/>
        <v>138654.01749300407</v>
      </c>
      <c r="BN198" s="63">
        <v>0</v>
      </c>
      <c r="BO198" s="108">
        <v>0</v>
      </c>
      <c r="BP198" s="64">
        <f t="shared" si="1895"/>
        <v>0</v>
      </c>
      <c r="BQ198" s="107">
        <v>1.9190000000000002E-2</v>
      </c>
      <c r="BR198" s="108">
        <v>0.65700000000000003</v>
      </c>
      <c r="BS198" s="64">
        <f t="shared" si="1896"/>
        <v>34236.581552892123</v>
      </c>
      <c r="BT198" s="63">
        <v>0</v>
      </c>
      <c r="BU198" s="108">
        <v>0</v>
      </c>
      <c r="BV198" s="64">
        <f t="shared" si="1897"/>
        <v>0</v>
      </c>
      <c r="BW198" s="63">
        <v>0</v>
      </c>
      <c r="BX198" s="108">
        <v>0</v>
      </c>
      <c r="BY198" s="64">
        <f t="shared" si="1898"/>
        <v>0</v>
      </c>
      <c r="BZ198" s="107"/>
      <c r="CA198" s="108"/>
      <c r="CB198" s="64"/>
      <c r="CC198" s="107">
        <v>11.210690000000001</v>
      </c>
      <c r="CD198" s="108">
        <v>576.66600000000005</v>
      </c>
      <c r="CE198" s="64">
        <f t="shared" si="1899"/>
        <v>51438.939084034973</v>
      </c>
      <c r="CF198" s="63">
        <v>0</v>
      </c>
      <c r="CG198" s="108">
        <v>0</v>
      </c>
      <c r="CH198" s="64">
        <f t="shared" si="1900"/>
        <v>0</v>
      </c>
      <c r="CI198" s="63">
        <v>0</v>
      </c>
      <c r="CJ198" s="108">
        <v>0</v>
      </c>
      <c r="CK198" s="64">
        <f t="shared" si="1901"/>
        <v>0</v>
      </c>
      <c r="CL198" s="63">
        <v>0</v>
      </c>
      <c r="CM198" s="108">
        <v>0</v>
      </c>
      <c r="CN198" s="64">
        <f t="shared" si="1902"/>
        <v>0</v>
      </c>
      <c r="CO198" s="63">
        <v>0</v>
      </c>
      <c r="CP198" s="108">
        <v>0</v>
      </c>
      <c r="CQ198" s="64">
        <f t="shared" si="1903"/>
        <v>0</v>
      </c>
      <c r="CR198" s="63">
        <v>0</v>
      </c>
      <c r="CS198" s="108">
        <v>0</v>
      </c>
      <c r="CT198" s="64">
        <f t="shared" si="1904"/>
        <v>0</v>
      </c>
      <c r="CU198" s="63">
        <v>0</v>
      </c>
      <c r="CV198" s="108">
        <v>0</v>
      </c>
      <c r="CW198" s="64">
        <f t="shared" si="1905"/>
        <v>0</v>
      </c>
      <c r="CX198" s="107">
        <v>2.5000000000000001E-3</v>
      </c>
      <c r="CY198" s="108">
        <v>1.2709999999999999</v>
      </c>
      <c r="CZ198" s="64">
        <f t="shared" si="1906"/>
        <v>508400</v>
      </c>
      <c r="DA198" s="63">
        <v>0</v>
      </c>
      <c r="DB198" s="108">
        <v>0</v>
      </c>
      <c r="DC198" s="64">
        <f t="shared" si="1907"/>
        <v>0</v>
      </c>
      <c r="DD198" s="63">
        <v>0</v>
      </c>
      <c r="DE198" s="108">
        <v>0</v>
      </c>
      <c r="DF198" s="64">
        <f t="shared" si="1908"/>
        <v>0</v>
      </c>
      <c r="DG198" s="63">
        <v>0</v>
      </c>
      <c r="DH198" s="108">
        <v>0</v>
      </c>
      <c r="DI198" s="64">
        <f t="shared" si="1909"/>
        <v>0</v>
      </c>
      <c r="DJ198" s="63">
        <v>0</v>
      </c>
      <c r="DK198" s="108">
        <v>0</v>
      </c>
      <c r="DL198" s="64">
        <f t="shared" si="1910"/>
        <v>0</v>
      </c>
      <c r="DM198" s="63">
        <v>0</v>
      </c>
      <c r="DN198" s="108">
        <v>0</v>
      </c>
      <c r="DO198" s="64">
        <f t="shared" si="1911"/>
        <v>0</v>
      </c>
      <c r="DP198" s="63">
        <v>0</v>
      </c>
      <c r="DQ198" s="108">
        <v>0</v>
      </c>
      <c r="DR198" s="64">
        <f t="shared" si="1912"/>
        <v>0</v>
      </c>
      <c r="DS198" s="63">
        <v>0</v>
      </c>
      <c r="DT198" s="108">
        <v>0</v>
      </c>
      <c r="DU198" s="64">
        <f t="shared" si="1913"/>
        <v>0</v>
      </c>
      <c r="DV198" s="63">
        <v>0</v>
      </c>
      <c r="DW198" s="108">
        <v>0</v>
      </c>
      <c r="DX198" s="64">
        <f t="shared" si="1914"/>
        <v>0</v>
      </c>
      <c r="DY198" s="63">
        <v>0</v>
      </c>
      <c r="DZ198" s="108">
        <v>0</v>
      </c>
      <c r="EA198" s="64">
        <f t="shared" si="1915"/>
        <v>0</v>
      </c>
      <c r="EB198" s="63">
        <v>0</v>
      </c>
      <c r="EC198" s="108">
        <v>0</v>
      </c>
      <c r="ED198" s="64">
        <f t="shared" si="1916"/>
        <v>0</v>
      </c>
      <c r="EE198" s="63">
        <v>0</v>
      </c>
      <c r="EF198" s="108">
        <v>0</v>
      </c>
      <c r="EG198" s="64">
        <f t="shared" si="1917"/>
        <v>0</v>
      </c>
      <c r="EH198" s="63">
        <v>0</v>
      </c>
      <c r="EI198" s="108">
        <v>0</v>
      </c>
      <c r="EJ198" s="64">
        <f t="shared" si="1918"/>
        <v>0</v>
      </c>
      <c r="EK198" s="63">
        <v>0</v>
      </c>
      <c r="EL198" s="108">
        <v>0</v>
      </c>
      <c r="EM198" s="64">
        <f t="shared" si="1919"/>
        <v>0</v>
      </c>
      <c r="EN198" s="63">
        <v>0</v>
      </c>
      <c r="EO198" s="108">
        <v>0</v>
      </c>
      <c r="EP198" s="64">
        <f t="shared" si="1920"/>
        <v>0</v>
      </c>
      <c r="EQ198" s="63">
        <v>0</v>
      </c>
      <c r="ER198" s="108">
        <v>0</v>
      </c>
      <c r="ES198" s="64">
        <f t="shared" si="1921"/>
        <v>0</v>
      </c>
      <c r="ET198" s="107">
        <v>0.33450999999999997</v>
      </c>
      <c r="EU198" s="108">
        <v>16.091000000000001</v>
      </c>
      <c r="EV198" s="64">
        <f t="shared" si="1922"/>
        <v>48103.195719111543</v>
      </c>
      <c r="EW198" s="63">
        <v>0</v>
      </c>
      <c r="EX198" s="108">
        <v>0</v>
      </c>
      <c r="EY198" s="64">
        <f t="shared" si="1923"/>
        <v>0</v>
      </c>
      <c r="EZ198" s="107">
        <v>2E-3</v>
      </c>
      <c r="FA198" s="108">
        <v>0.77400000000000002</v>
      </c>
      <c r="FB198" s="64">
        <f t="shared" si="1924"/>
        <v>387000</v>
      </c>
      <c r="FC198" s="63">
        <v>0</v>
      </c>
      <c r="FD198" s="108">
        <v>0</v>
      </c>
      <c r="FE198" s="64">
        <f t="shared" si="1925"/>
        <v>0</v>
      </c>
      <c r="FF198" s="107">
        <v>4.326E-2</v>
      </c>
      <c r="FG198" s="108">
        <v>1.718</v>
      </c>
      <c r="FH198" s="64">
        <f t="shared" si="1926"/>
        <v>39713.361072584368</v>
      </c>
      <c r="FI198" s="63">
        <v>0</v>
      </c>
      <c r="FJ198" s="108">
        <v>0</v>
      </c>
      <c r="FK198" s="64">
        <f t="shared" si="1927"/>
        <v>0</v>
      </c>
      <c r="FL198" s="63">
        <v>0</v>
      </c>
      <c r="FM198" s="108">
        <v>0</v>
      </c>
      <c r="FN198" s="64">
        <f t="shared" si="1928"/>
        <v>0</v>
      </c>
      <c r="FO198" s="63">
        <v>0</v>
      </c>
      <c r="FP198" s="108">
        <v>0</v>
      </c>
      <c r="FQ198" s="64">
        <f t="shared" si="1929"/>
        <v>0</v>
      </c>
      <c r="FR198" s="63">
        <v>0</v>
      </c>
      <c r="FS198" s="108">
        <v>0</v>
      </c>
      <c r="FT198" s="64">
        <f t="shared" si="1930"/>
        <v>0</v>
      </c>
      <c r="FU198" s="107">
        <v>0.37848999999999999</v>
      </c>
      <c r="FV198" s="108">
        <v>13.385</v>
      </c>
      <c r="FW198" s="64">
        <f t="shared" si="1931"/>
        <v>35364.210415070411</v>
      </c>
      <c r="FX198" s="107">
        <v>21.75647</v>
      </c>
      <c r="FY198" s="108">
        <v>893.92899999999997</v>
      </c>
      <c r="FZ198" s="64">
        <f t="shared" si="1932"/>
        <v>41087.961420212014</v>
      </c>
      <c r="GA198" s="63">
        <v>0</v>
      </c>
      <c r="GB198" s="108">
        <v>0</v>
      </c>
      <c r="GC198" s="64">
        <f t="shared" si="1933"/>
        <v>0</v>
      </c>
      <c r="GD198" s="63">
        <v>0</v>
      </c>
      <c r="GE198" s="108">
        <v>0</v>
      </c>
      <c r="GF198" s="64">
        <f t="shared" si="1934"/>
        <v>0</v>
      </c>
      <c r="GG198" s="63">
        <v>0</v>
      </c>
      <c r="GH198" s="108">
        <v>0</v>
      </c>
      <c r="GI198" s="64">
        <f t="shared" si="1935"/>
        <v>0</v>
      </c>
      <c r="GJ198" s="63">
        <v>0</v>
      </c>
      <c r="GK198" s="108">
        <v>0</v>
      </c>
      <c r="GL198" s="64">
        <f t="shared" si="1936"/>
        <v>0</v>
      </c>
      <c r="GM198" s="63">
        <v>0</v>
      </c>
      <c r="GN198" s="108">
        <v>0</v>
      </c>
      <c r="GO198" s="64">
        <f t="shared" si="1937"/>
        <v>0</v>
      </c>
      <c r="GP198" s="63">
        <v>0</v>
      </c>
      <c r="GQ198" s="108">
        <v>0</v>
      </c>
      <c r="GR198" s="64">
        <f t="shared" si="1938"/>
        <v>0</v>
      </c>
      <c r="GS198" s="63">
        <v>0</v>
      </c>
      <c r="GT198" s="108">
        <v>0</v>
      </c>
      <c r="GU198" s="64">
        <f t="shared" si="1939"/>
        <v>0</v>
      </c>
      <c r="GV198" s="63">
        <v>0</v>
      </c>
      <c r="GW198" s="108">
        <v>0</v>
      </c>
      <c r="GX198" s="64">
        <f t="shared" si="1940"/>
        <v>0</v>
      </c>
      <c r="GY198" s="63">
        <v>0</v>
      </c>
      <c r="GZ198" s="108">
        <v>0</v>
      </c>
      <c r="HA198" s="64">
        <f t="shared" si="1941"/>
        <v>0</v>
      </c>
      <c r="HB198" s="63">
        <v>0</v>
      </c>
      <c r="HC198" s="108">
        <v>0</v>
      </c>
      <c r="HD198" s="64">
        <f t="shared" si="1942"/>
        <v>0</v>
      </c>
      <c r="HE198" s="63">
        <v>0</v>
      </c>
      <c r="HF198" s="108">
        <v>0</v>
      </c>
      <c r="HG198" s="64">
        <f t="shared" si="1943"/>
        <v>0</v>
      </c>
      <c r="HH198" s="107">
        <v>0.20016999999999999</v>
      </c>
      <c r="HI198" s="108">
        <v>9.2390000000000008</v>
      </c>
      <c r="HJ198" s="64">
        <f t="shared" si="1944"/>
        <v>46155.767597542093</v>
      </c>
      <c r="HK198" s="63">
        <v>0</v>
      </c>
      <c r="HL198" s="108">
        <v>0</v>
      </c>
      <c r="HM198" s="64">
        <f t="shared" si="1945"/>
        <v>0</v>
      </c>
      <c r="HN198" s="63">
        <v>0</v>
      </c>
      <c r="HO198" s="108">
        <v>0</v>
      </c>
      <c r="HP198" s="64">
        <f t="shared" si="1946"/>
        <v>0</v>
      </c>
      <c r="HQ198" s="63">
        <v>0</v>
      </c>
      <c r="HR198" s="108">
        <v>0</v>
      </c>
      <c r="HS198" s="64">
        <f t="shared" si="1947"/>
        <v>0</v>
      </c>
      <c r="HT198" s="63">
        <v>0</v>
      </c>
      <c r="HU198" s="108">
        <v>0</v>
      </c>
      <c r="HV198" s="64">
        <f t="shared" si="1948"/>
        <v>0</v>
      </c>
      <c r="HW198" s="63">
        <v>0</v>
      </c>
      <c r="HX198" s="108">
        <v>0</v>
      </c>
      <c r="HY198" s="64">
        <f t="shared" si="1949"/>
        <v>0</v>
      </c>
      <c r="HZ198" s="63">
        <v>0</v>
      </c>
      <c r="IA198" s="108">
        <v>0</v>
      </c>
      <c r="IB198" s="64">
        <f t="shared" si="1950"/>
        <v>0</v>
      </c>
      <c r="IC198" s="107">
        <v>14.471</v>
      </c>
      <c r="ID198" s="108">
        <v>345.6</v>
      </c>
      <c r="IE198" s="64">
        <f t="shared" si="1951"/>
        <v>23882.247253126945</v>
      </c>
      <c r="IF198" s="63">
        <v>0</v>
      </c>
      <c r="IG198" s="108">
        <v>0</v>
      </c>
      <c r="IH198" s="64">
        <f t="shared" si="1952"/>
        <v>0</v>
      </c>
      <c r="II198" s="63">
        <v>0</v>
      </c>
      <c r="IJ198" s="108">
        <v>0</v>
      </c>
      <c r="IK198" s="64">
        <f t="shared" si="1953"/>
        <v>0</v>
      </c>
      <c r="IL198" s="63">
        <v>0</v>
      </c>
      <c r="IM198" s="108">
        <v>0</v>
      </c>
      <c r="IN198" s="64">
        <f t="shared" si="1954"/>
        <v>0</v>
      </c>
      <c r="IO198" s="63">
        <v>0</v>
      </c>
      <c r="IP198" s="108">
        <v>0</v>
      </c>
      <c r="IQ198" s="64">
        <f t="shared" si="1955"/>
        <v>0</v>
      </c>
      <c r="IR198" s="63">
        <v>0</v>
      </c>
      <c r="IS198" s="108">
        <v>0</v>
      </c>
      <c r="IT198" s="64">
        <f t="shared" si="1956"/>
        <v>0</v>
      </c>
      <c r="IU198" s="63">
        <v>0</v>
      </c>
      <c r="IV198" s="108">
        <v>0</v>
      </c>
      <c r="IW198" s="64">
        <f t="shared" si="1957"/>
        <v>0</v>
      </c>
      <c r="IX198" s="63">
        <v>0</v>
      </c>
      <c r="IY198" s="108">
        <v>0</v>
      </c>
      <c r="IZ198" s="64">
        <f t="shared" si="1958"/>
        <v>0</v>
      </c>
      <c r="JA198" s="63">
        <v>0</v>
      </c>
      <c r="JB198" s="108">
        <v>0</v>
      </c>
      <c r="JC198" s="64">
        <f t="shared" si="1959"/>
        <v>0</v>
      </c>
      <c r="JD198" s="63">
        <v>0</v>
      </c>
      <c r="JE198" s="108">
        <v>0</v>
      </c>
      <c r="JF198" s="64">
        <f t="shared" si="1960"/>
        <v>0</v>
      </c>
      <c r="JG198" s="63">
        <v>0</v>
      </c>
      <c r="JH198" s="108">
        <v>0</v>
      </c>
      <c r="JI198" s="64">
        <f t="shared" si="1961"/>
        <v>0</v>
      </c>
      <c r="JJ198" s="63">
        <v>0</v>
      </c>
      <c r="JK198" s="108">
        <v>0</v>
      </c>
      <c r="JL198" s="64">
        <f t="shared" si="1962"/>
        <v>0</v>
      </c>
      <c r="JM198" s="107">
        <v>0.94079999999999997</v>
      </c>
      <c r="JN198" s="108">
        <v>181.55199999999999</v>
      </c>
      <c r="JO198" s="64">
        <f t="shared" si="1963"/>
        <v>192976.19047619047</v>
      </c>
      <c r="JP198" s="107">
        <v>0.2445</v>
      </c>
      <c r="JQ198" s="108">
        <v>11.066000000000001</v>
      </c>
      <c r="JR198" s="64">
        <f t="shared" si="1964"/>
        <v>45259.713701431494</v>
      </c>
      <c r="JS198" s="63">
        <v>0</v>
      </c>
      <c r="JT198" s="108">
        <v>0</v>
      </c>
      <c r="JU198" s="64">
        <f t="shared" si="1965"/>
        <v>0</v>
      </c>
      <c r="JV198" s="107">
        <v>5.5100000000000001E-3</v>
      </c>
      <c r="JW198" s="108">
        <v>0.65200000000000002</v>
      </c>
      <c r="JX198" s="64">
        <f t="shared" si="1966"/>
        <v>118330.30852994556</v>
      </c>
      <c r="JY198" s="63">
        <v>0</v>
      </c>
      <c r="JZ198" s="108">
        <v>0</v>
      </c>
      <c r="KA198" s="64">
        <f t="shared" si="1967"/>
        <v>0</v>
      </c>
      <c r="KB198" s="107">
        <v>0.29785</v>
      </c>
      <c r="KC198" s="108">
        <v>11.362</v>
      </c>
      <c r="KD198" s="64">
        <f t="shared" si="1968"/>
        <v>38146.718146718144</v>
      </c>
      <c r="KE198" s="107">
        <v>0.01</v>
      </c>
      <c r="KF198" s="108">
        <v>3.5070000000000001</v>
      </c>
      <c r="KG198" s="64">
        <f t="shared" si="1969"/>
        <v>350700</v>
      </c>
      <c r="KH198" s="11">
        <f t="shared" si="1780"/>
        <v>51.872979999999998</v>
      </c>
      <c r="KI198" s="21">
        <f t="shared" si="1781"/>
        <v>2209.8540000000003</v>
      </c>
    </row>
    <row r="199" spans="1:295" x14ac:dyDescent="0.3">
      <c r="A199" s="57">
        <v>2023</v>
      </c>
      <c r="B199" s="58" t="s">
        <v>16</v>
      </c>
      <c r="C199" s="63">
        <v>0</v>
      </c>
      <c r="D199" s="108">
        <v>0</v>
      </c>
      <c r="E199" s="64">
        <f t="shared" si="1971"/>
        <v>0</v>
      </c>
      <c r="F199" s="107">
        <v>6.0000000000000001E-3</v>
      </c>
      <c r="G199" s="108">
        <v>0.42899999999999999</v>
      </c>
      <c r="H199" s="64">
        <f t="shared" si="1876"/>
        <v>71500</v>
      </c>
      <c r="I199" s="63">
        <v>0</v>
      </c>
      <c r="J199" s="108">
        <v>0</v>
      </c>
      <c r="K199" s="64">
        <f t="shared" si="1877"/>
        <v>0</v>
      </c>
      <c r="L199" s="63">
        <v>0</v>
      </c>
      <c r="M199" s="108">
        <v>0</v>
      </c>
      <c r="N199" s="64">
        <f t="shared" si="1878"/>
        <v>0</v>
      </c>
      <c r="O199" s="63">
        <v>0</v>
      </c>
      <c r="P199" s="108">
        <v>0</v>
      </c>
      <c r="Q199" s="64">
        <f t="shared" si="1879"/>
        <v>0</v>
      </c>
      <c r="R199" s="63"/>
      <c r="S199" s="108"/>
      <c r="T199" s="64"/>
      <c r="U199" s="63">
        <v>0</v>
      </c>
      <c r="V199" s="108">
        <v>0</v>
      </c>
      <c r="W199" s="64">
        <f t="shared" si="1880"/>
        <v>0</v>
      </c>
      <c r="X199" s="63">
        <v>0</v>
      </c>
      <c r="Y199" s="108">
        <v>0</v>
      </c>
      <c r="Z199" s="64">
        <f t="shared" si="1881"/>
        <v>0</v>
      </c>
      <c r="AA199" s="107">
        <v>17.106300000000001</v>
      </c>
      <c r="AB199" s="108">
        <v>656.32899999999995</v>
      </c>
      <c r="AC199" s="64">
        <f t="shared" si="1882"/>
        <v>38367.67740540034</v>
      </c>
      <c r="AD199" s="63">
        <v>0</v>
      </c>
      <c r="AE199" s="108">
        <v>0</v>
      </c>
      <c r="AF199" s="64">
        <f t="shared" si="1883"/>
        <v>0</v>
      </c>
      <c r="AG199" s="63">
        <v>0</v>
      </c>
      <c r="AH199" s="108">
        <v>0</v>
      </c>
      <c r="AI199" s="64">
        <f t="shared" si="1884"/>
        <v>0</v>
      </c>
      <c r="AJ199" s="63">
        <v>0</v>
      </c>
      <c r="AK199" s="108">
        <v>0</v>
      </c>
      <c r="AL199" s="64">
        <f t="shared" si="1885"/>
        <v>0</v>
      </c>
      <c r="AM199" s="63">
        <v>0</v>
      </c>
      <c r="AN199" s="108">
        <v>0</v>
      </c>
      <c r="AO199" s="64">
        <f t="shared" si="1886"/>
        <v>0</v>
      </c>
      <c r="AP199" s="63">
        <v>0</v>
      </c>
      <c r="AQ199" s="108">
        <v>0</v>
      </c>
      <c r="AR199" s="64">
        <f t="shared" si="1887"/>
        <v>0</v>
      </c>
      <c r="AS199" s="63">
        <v>0</v>
      </c>
      <c r="AT199" s="108">
        <v>0</v>
      </c>
      <c r="AU199" s="64">
        <f t="shared" si="1888"/>
        <v>0</v>
      </c>
      <c r="AV199" s="63">
        <v>0</v>
      </c>
      <c r="AW199" s="108">
        <v>0</v>
      </c>
      <c r="AX199" s="64">
        <f t="shared" si="1889"/>
        <v>0</v>
      </c>
      <c r="AY199" s="63">
        <v>0</v>
      </c>
      <c r="AZ199" s="108">
        <v>0</v>
      </c>
      <c r="BA199" s="64">
        <f t="shared" si="1890"/>
        <v>0</v>
      </c>
      <c r="BB199" s="63">
        <v>0</v>
      </c>
      <c r="BC199" s="108">
        <v>0</v>
      </c>
      <c r="BD199" s="64">
        <f t="shared" si="1891"/>
        <v>0</v>
      </c>
      <c r="BE199" s="107">
        <v>2E-3</v>
      </c>
      <c r="BF199" s="108">
        <v>7.8E-2</v>
      </c>
      <c r="BG199" s="64">
        <f t="shared" si="1892"/>
        <v>39000</v>
      </c>
      <c r="BH199" s="63">
        <v>0</v>
      </c>
      <c r="BI199" s="108">
        <v>0</v>
      </c>
      <c r="BJ199" s="64">
        <f t="shared" si="1893"/>
        <v>0</v>
      </c>
      <c r="BK199" s="107">
        <v>4.3557100000000002</v>
      </c>
      <c r="BL199" s="108">
        <v>168.97499999999999</v>
      </c>
      <c r="BM199" s="64">
        <f t="shared" si="1894"/>
        <v>38793.905012041665</v>
      </c>
      <c r="BN199" s="63">
        <v>0</v>
      </c>
      <c r="BO199" s="108">
        <v>0</v>
      </c>
      <c r="BP199" s="64">
        <f t="shared" si="1895"/>
        <v>0</v>
      </c>
      <c r="BQ199" s="63">
        <v>0</v>
      </c>
      <c r="BR199" s="108">
        <v>0</v>
      </c>
      <c r="BS199" s="64">
        <f t="shared" si="1896"/>
        <v>0</v>
      </c>
      <c r="BT199" s="63">
        <v>0</v>
      </c>
      <c r="BU199" s="108">
        <v>0</v>
      </c>
      <c r="BV199" s="64">
        <f t="shared" si="1897"/>
        <v>0</v>
      </c>
      <c r="BW199" s="63">
        <v>0</v>
      </c>
      <c r="BX199" s="108">
        <v>0</v>
      </c>
      <c r="BY199" s="64">
        <f t="shared" si="1898"/>
        <v>0</v>
      </c>
      <c r="BZ199" s="107"/>
      <c r="CA199" s="108"/>
      <c r="CB199" s="64"/>
      <c r="CC199" s="107">
        <v>7.1957599999999999</v>
      </c>
      <c r="CD199" s="108">
        <v>385.96300000000002</v>
      </c>
      <c r="CE199" s="64">
        <f t="shared" si="1899"/>
        <v>53637.558784617613</v>
      </c>
      <c r="CF199" s="63">
        <v>0</v>
      </c>
      <c r="CG199" s="108">
        <v>0</v>
      </c>
      <c r="CH199" s="64">
        <f t="shared" si="1900"/>
        <v>0</v>
      </c>
      <c r="CI199" s="63">
        <v>0</v>
      </c>
      <c r="CJ199" s="108">
        <v>0</v>
      </c>
      <c r="CK199" s="64">
        <f t="shared" si="1901"/>
        <v>0</v>
      </c>
      <c r="CL199" s="63">
        <v>0</v>
      </c>
      <c r="CM199" s="108">
        <v>0</v>
      </c>
      <c r="CN199" s="64">
        <f t="shared" si="1902"/>
        <v>0</v>
      </c>
      <c r="CO199" s="63">
        <v>0</v>
      </c>
      <c r="CP199" s="108">
        <v>0</v>
      </c>
      <c r="CQ199" s="64">
        <f t="shared" si="1903"/>
        <v>0</v>
      </c>
      <c r="CR199" s="63">
        <v>0</v>
      </c>
      <c r="CS199" s="108">
        <v>0</v>
      </c>
      <c r="CT199" s="64">
        <f t="shared" si="1904"/>
        <v>0</v>
      </c>
      <c r="CU199" s="63">
        <v>0</v>
      </c>
      <c r="CV199" s="108">
        <v>0</v>
      </c>
      <c r="CW199" s="64">
        <f t="shared" si="1905"/>
        <v>0</v>
      </c>
      <c r="CX199" s="63">
        <v>0</v>
      </c>
      <c r="CY199" s="108">
        <v>0</v>
      </c>
      <c r="CZ199" s="64">
        <f t="shared" si="1906"/>
        <v>0</v>
      </c>
      <c r="DA199" s="63">
        <v>0</v>
      </c>
      <c r="DB199" s="108">
        <v>0</v>
      </c>
      <c r="DC199" s="64">
        <f t="shared" si="1907"/>
        <v>0</v>
      </c>
      <c r="DD199" s="63">
        <v>0</v>
      </c>
      <c r="DE199" s="108">
        <v>0</v>
      </c>
      <c r="DF199" s="64">
        <f t="shared" si="1908"/>
        <v>0</v>
      </c>
      <c r="DG199" s="63">
        <v>0</v>
      </c>
      <c r="DH199" s="108">
        <v>0</v>
      </c>
      <c r="DI199" s="64">
        <f t="shared" si="1909"/>
        <v>0</v>
      </c>
      <c r="DJ199" s="63">
        <v>0</v>
      </c>
      <c r="DK199" s="108">
        <v>0</v>
      </c>
      <c r="DL199" s="64">
        <f t="shared" si="1910"/>
        <v>0</v>
      </c>
      <c r="DM199" s="63">
        <v>0</v>
      </c>
      <c r="DN199" s="108">
        <v>0</v>
      </c>
      <c r="DO199" s="64">
        <f t="shared" si="1911"/>
        <v>0</v>
      </c>
      <c r="DP199" s="63">
        <v>0</v>
      </c>
      <c r="DQ199" s="108">
        <v>0</v>
      </c>
      <c r="DR199" s="64">
        <f t="shared" si="1912"/>
        <v>0</v>
      </c>
      <c r="DS199" s="107">
        <v>1.2E-2</v>
      </c>
      <c r="DT199" s="108">
        <v>0.55100000000000005</v>
      </c>
      <c r="DU199" s="64">
        <f t="shared" si="1913"/>
        <v>45916.666666666672</v>
      </c>
      <c r="DV199" s="63">
        <v>0</v>
      </c>
      <c r="DW199" s="108">
        <v>0</v>
      </c>
      <c r="DX199" s="64">
        <f t="shared" si="1914"/>
        <v>0</v>
      </c>
      <c r="DY199" s="63">
        <v>0</v>
      </c>
      <c r="DZ199" s="108">
        <v>0</v>
      </c>
      <c r="EA199" s="64">
        <f t="shared" si="1915"/>
        <v>0</v>
      </c>
      <c r="EB199" s="63">
        <v>0</v>
      </c>
      <c r="EC199" s="108">
        <v>0</v>
      </c>
      <c r="ED199" s="64">
        <f t="shared" si="1916"/>
        <v>0</v>
      </c>
      <c r="EE199" s="63">
        <v>0</v>
      </c>
      <c r="EF199" s="108">
        <v>0</v>
      </c>
      <c r="EG199" s="64">
        <f t="shared" si="1917"/>
        <v>0</v>
      </c>
      <c r="EH199" s="63">
        <v>0</v>
      </c>
      <c r="EI199" s="108">
        <v>0</v>
      </c>
      <c r="EJ199" s="64">
        <f t="shared" si="1918"/>
        <v>0</v>
      </c>
      <c r="EK199" s="63">
        <v>0</v>
      </c>
      <c r="EL199" s="108">
        <v>0</v>
      </c>
      <c r="EM199" s="64">
        <f t="shared" si="1919"/>
        <v>0</v>
      </c>
      <c r="EN199" s="63">
        <v>0</v>
      </c>
      <c r="EO199" s="108">
        <v>0</v>
      </c>
      <c r="EP199" s="64">
        <f t="shared" si="1920"/>
        <v>0</v>
      </c>
      <c r="EQ199" s="63">
        <v>0</v>
      </c>
      <c r="ER199" s="108">
        <v>0</v>
      </c>
      <c r="ES199" s="64">
        <f t="shared" si="1921"/>
        <v>0</v>
      </c>
      <c r="ET199" s="107">
        <v>1.5241800000000001</v>
      </c>
      <c r="EU199" s="108">
        <v>101.069</v>
      </c>
      <c r="EV199" s="64">
        <f t="shared" si="1922"/>
        <v>66310.409531682613</v>
      </c>
      <c r="EW199" s="63">
        <v>0</v>
      </c>
      <c r="EX199" s="108">
        <v>0</v>
      </c>
      <c r="EY199" s="64">
        <f t="shared" si="1923"/>
        <v>0</v>
      </c>
      <c r="EZ199" s="63">
        <v>0</v>
      </c>
      <c r="FA199" s="108">
        <v>0</v>
      </c>
      <c r="FB199" s="64">
        <f t="shared" si="1924"/>
        <v>0</v>
      </c>
      <c r="FC199" s="63">
        <v>0</v>
      </c>
      <c r="FD199" s="108">
        <v>0</v>
      </c>
      <c r="FE199" s="64">
        <f t="shared" si="1925"/>
        <v>0</v>
      </c>
      <c r="FF199" s="107">
        <v>3.7200000000000004E-2</v>
      </c>
      <c r="FG199" s="108">
        <v>2.0870000000000002</v>
      </c>
      <c r="FH199" s="64">
        <f t="shared" si="1926"/>
        <v>56102.150537634407</v>
      </c>
      <c r="FI199" s="63">
        <v>0</v>
      </c>
      <c r="FJ199" s="108">
        <v>0</v>
      </c>
      <c r="FK199" s="64">
        <f t="shared" si="1927"/>
        <v>0</v>
      </c>
      <c r="FL199" s="63">
        <v>0</v>
      </c>
      <c r="FM199" s="108">
        <v>0</v>
      </c>
      <c r="FN199" s="64">
        <f t="shared" si="1928"/>
        <v>0</v>
      </c>
      <c r="FO199" s="63">
        <v>0</v>
      </c>
      <c r="FP199" s="108">
        <v>0</v>
      </c>
      <c r="FQ199" s="64">
        <f t="shared" si="1929"/>
        <v>0</v>
      </c>
      <c r="FR199" s="107">
        <v>1.2115</v>
      </c>
      <c r="FS199" s="108">
        <v>82.61</v>
      </c>
      <c r="FT199" s="64">
        <f t="shared" si="1930"/>
        <v>68188.196450680975</v>
      </c>
      <c r="FU199" s="107">
        <v>0.19386</v>
      </c>
      <c r="FV199" s="108">
        <v>11.593999999999999</v>
      </c>
      <c r="FW199" s="64">
        <f t="shared" si="1931"/>
        <v>59806.045599917459</v>
      </c>
      <c r="FX199" s="107">
        <v>12.80198</v>
      </c>
      <c r="FY199" s="108">
        <v>899.971</v>
      </c>
      <c r="FZ199" s="64">
        <f t="shared" si="1932"/>
        <v>70299.359942758849</v>
      </c>
      <c r="GA199" s="63">
        <v>0</v>
      </c>
      <c r="GB199" s="108">
        <v>0</v>
      </c>
      <c r="GC199" s="64">
        <f t="shared" si="1933"/>
        <v>0</v>
      </c>
      <c r="GD199" s="63">
        <v>0</v>
      </c>
      <c r="GE199" s="108">
        <v>0</v>
      </c>
      <c r="GF199" s="64">
        <f t="shared" si="1934"/>
        <v>0</v>
      </c>
      <c r="GG199" s="63">
        <v>0</v>
      </c>
      <c r="GH199" s="108">
        <v>0</v>
      </c>
      <c r="GI199" s="64">
        <f t="shared" si="1935"/>
        <v>0</v>
      </c>
      <c r="GJ199" s="63">
        <v>0</v>
      </c>
      <c r="GK199" s="108">
        <v>0</v>
      </c>
      <c r="GL199" s="64">
        <f t="shared" si="1936"/>
        <v>0</v>
      </c>
      <c r="GM199" s="63">
        <v>0</v>
      </c>
      <c r="GN199" s="108">
        <v>0</v>
      </c>
      <c r="GO199" s="64">
        <f t="shared" si="1937"/>
        <v>0</v>
      </c>
      <c r="GP199" s="63">
        <v>0</v>
      </c>
      <c r="GQ199" s="108">
        <v>0</v>
      </c>
      <c r="GR199" s="64">
        <f t="shared" si="1938"/>
        <v>0</v>
      </c>
      <c r="GS199" s="63">
        <v>0</v>
      </c>
      <c r="GT199" s="108">
        <v>0</v>
      </c>
      <c r="GU199" s="64">
        <f t="shared" si="1939"/>
        <v>0</v>
      </c>
      <c r="GV199" s="63">
        <v>0</v>
      </c>
      <c r="GW199" s="108">
        <v>0</v>
      </c>
      <c r="GX199" s="64">
        <f t="shared" si="1940"/>
        <v>0</v>
      </c>
      <c r="GY199" s="63">
        <v>0</v>
      </c>
      <c r="GZ199" s="108">
        <v>0</v>
      </c>
      <c r="HA199" s="64">
        <f t="shared" si="1941"/>
        <v>0</v>
      </c>
      <c r="HB199" s="63">
        <v>0</v>
      </c>
      <c r="HC199" s="108">
        <v>0</v>
      </c>
      <c r="HD199" s="64">
        <f t="shared" si="1942"/>
        <v>0</v>
      </c>
      <c r="HE199" s="63">
        <v>0</v>
      </c>
      <c r="HF199" s="108">
        <v>0</v>
      </c>
      <c r="HG199" s="64">
        <f t="shared" si="1943"/>
        <v>0</v>
      </c>
      <c r="HH199" s="63">
        <v>0</v>
      </c>
      <c r="HI199" s="108">
        <v>0</v>
      </c>
      <c r="HJ199" s="64">
        <f t="shared" si="1944"/>
        <v>0</v>
      </c>
      <c r="HK199" s="63">
        <v>0</v>
      </c>
      <c r="HL199" s="108">
        <v>0</v>
      </c>
      <c r="HM199" s="64">
        <f t="shared" si="1945"/>
        <v>0</v>
      </c>
      <c r="HN199" s="63">
        <v>0</v>
      </c>
      <c r="HO199" s="108">
        <v>0</v>
      </c>
      <c r="HP199" s="64">
        <f t="shared" si="1946"/>
        <v>0</v>
      </c>
      <c r="HQ199" s="107">
        <v>2.5417299999999998</v>
      </c>
      <c r="HR199" s="108">
        <v>120.33</v>
      </c>
      <c r="HS199" s="64">
        <f t="shared" si="1947"/>
        <v>47341.771155866285</v>
      </c>
      <c r="HT199" s="63">
        <v>0</v>
      </c>
      <c r="HU199" s="108">
        <v>0</v>
      </c>
      <c r="HV199" s="64">
        <f t="shared" si="1948"/>
        <v>0</v>
      </c>
      <c r="HW199" s="63">
        <v>0</v>
      </c>
      <c r="HX199" s="108">
        <v>0</v>
      </c>
      <c r="HY199" s="64">
        <f t="shared" si="1949"/>
        <v>0</v>
      </c>
      <c r="HZ199" s="63">
        <v>0</v>
      </c>
      <c r="IA199" s="108">
        <v>0</v>
      </c>
      <c r="IB199" s="64">
        <f t="shared" si="1950"/>
        <v>0</v>
      </c>
      <c r="IC199" s="63">
        <v>0</v>
      </c>
      <c r="ID199" s="108">
        <v>0</v>
      </c>
      <c r="IE199" s="64">
        <f t="shared" si="1951"/>
        <v>0</v>
      </c>
      <c r="IF199" s="63">
        <v>0</v>
      </c>
      <c r="IG199" s="108">
        <v>0</v>
      </c>
      <c r="IH199" s="64">
        <f t="shared" si="1952"/>
        <v>0</v>
      </c>
      <c r="II199" s="63">
        <v>0</v>
      </c>
      <c r="IJ199" s="108">
        <v>0</v>
      </c>
      <c r="IK199" s="64">
        <f t="shared" si="1953"/>
        <v>0</v>
      </c>
      <c r="IL199" s="63">
        <v>0</v>
      </c>
      <c r="IM199" s="108">
        <v>0</v>
      </c>
      <c r="IN199" s="64">
        <f t="shared" si="1954"/>
        <v>0</v>
      </c>
      <c r="IO199" s="63">
        <v>0</v>
      </c>
      <c r="IP199" s="108">
        <v>0</v>
      </c>
      <c r="IQ199" s="64">
        <f t="shared" si="1955"/>
        <v>0</v>
      </c>
      <c r="IR199" s="63">
        <v>0</v>
      </c>
      <c r="IS199" s="108">
        <v>0</v>
      </c>
      <c r="IT199" s="64">
        <f t="shared" si="1956"/>
        <v>0</v>
      </c>
      <c r="IU199" s="63">
        <v>0</v>
      </c>
      <c r="IV199" s="108">
        <v>0</v>
      </c>
      <c r="IW199" s="64">
        <f t="shared" si="1957"/>
        <v>0</v>
      </c>
      <c r="IX199" s="63">
        <v>0</v>
      </c>
      <c r="IY199" s="108">
        <v>0</v>
      </c>
      <c r="IZ199" s="64">
        <f t="shared" si="1958"/>
        <v>0</v>
      </c>
      <c r="JA199" s="63">
        <v>0</v>
      </c>
      <c r="JB199" s="108">
        <v>0</v>
      </c>
      <c r="JC199" s="64">
        <f t="shared" si="1959"/>
        <v>0</v>
      </c>
      <c r="JD199" s="63">
        <v>0</v>
      </c>
      <c r="JE199" s="108">
        <v>0</v>
      </c>
      <c r="JF199" s="64">
        <f t="shared" si="1960"/>
        <v>0</v>
      </c>
      <c r="JG199" s="63">
        <v>0</v>
      </c>
      <c r="JH199" s="108">
        <v>0</v>
      </c>
      <c r="JI199" s="64">
        <f t="shared" si="1961"/>
        <v>0</v>
      </c>
      <c r="JJ199" s="63">
        <v>0</v>
      </c>
      <c r="JK199" s="108">
        <v>0</v>
      </c>
      <c r="JL199" s="64">
        <f t="shared" si="1962"/>
        <v>0</v>
      </c>
      <c r="JM199" s="107">
        <v>1.1188800000000001</v>
      </c>
      <c r="JN199" s="108">
        <v>219.73500000000001</v>
      </c>
      <c r="JO199" s="64">
        <f t="shared" si="1963"/>
        <v>196388.35263835263</v>
      </c>
      <c r="JP199" s="107">
        <v>0.14834999999999998</v>
      </c>
      <c r="JQ199" s="108">
        <v>7.407</v>
      </c>
      <c r="JR199" s="64">
        <f t="shared" si="1964"/>
        <v>49929.221435793734</v>
      </c>
      <c r="JS199" s="63">
        <v>0</v>
      </c>
      <c r="JT199" s="108">
        <v>0</v>
      </c>
      <c r="JU199" s="64">
        <f t="shared" si="1965"/>
        <v>0</v>
      </c>
      <c r="JV199" s="63">
        <v>0</v>
      </c>
      <c r="JW199" s="108">
        <v>0</v>
      </c>
      <c r="JX199" s="64">
        <f t="shared" si="1966"/>
        <v>0</v>
      </c>
      <c r="JY199" s="63">
        <v>0</v>
      </c>
      <c r="JZ199" s="108">
        <v>0</v>
      </c>
      <c r="KA199" s="64">
        <f t="shared" si="1967"/>
        <v>0</v>
      </c>
      <c r="KB199" s="107">
        <v>0.22600000000000001</v>
      </c>
      <c r="KC199" s="108">
        <v>8.391</v>
      </c>
      <c r="KD199" s="64">
        <f t="shared" si="1968"/>
        <v>37128.318584070796</v>
      </c>
      <c r="KE199" s="63">
        <v>0</v>
      </c>
      <c r="KF199" s="108">
        <v>0</v>
      </c>
      <c r="KG199" s="64">
        <f t="shared" si="1969"/>
        <v>0</v>
      </c>
      <c r="KH199" s="11">
        <f t="shared" si="1780"/>
        <v>48.481450000000002</v>
      </c>
      <c r="KI199" s="21">
        <f t="shared" si="1781"/>
        <v>2665.5190000000002</v>
      </c>
    </row>
    <row r="200" spans="1:295" ht="15" thickBot="1" x14ac:dyDescent="0.35">
      <c r="A200" s="93"/>
      <c r="B200" s="95" t="s">
        <v>17</v>
      </c>
      <c r="C200" s="96">
        <f t="shared" ref="C200:D200" si="1972">SUM(C188:C199)</f>
        <v>0</v>
      </c>
      <c r="D200" s="97">
        <f t="shared" si="1972"/>
        <v>0</v>
      </c>
      <c r="E200" s="68"/>
      <c r="F200" s="96">
        <f t="shared" ref="F200:G200" si="1973">SUM(F188:F199)</f>
        <v>1.3389900000000001</v>
      </c>
      <c r="G200" s="97">
        <f t="shared" si="1973"/>
        <v>53.796999999999997</v>
      </c>
      <c r="H200" s="68"/>
      <c r="I200" s="96">
        <f t="shared" ref="I200:J200" si="1974">SUM(I188:I199)</f>
        <v>3.7099999999999998E-3</v>
      </c>
      <c r="J200" s="97">
        <f t="shared" si="1974"/>
        <v>0.32700000000000001</v>
      </c>
      <c r="K200" s="68"/>
      <c r="L200" s="96">
        <f t="shared" ref="L200:M200" si="1975">SUM(L188:L199)</f>
        <v>2.1999200000000001</v>
      </c>
      <c r="M200" s="97">
        <f t="shared" si="1975"/>
        <v>122.042</v>
      </c>
      <c r="N200" s="68"/>
      <c r="O200" s="96">
        <f t="shared" ref="O200:P200" si="1976">SUM(O188:O199)</f>
        <v>0</v>
      </c>
      <c r="P200" s="97">
        <f t="shared" si="1976"/>
        <v>0</v>
      </c>
      <c r="Q200" s="68"/>
      <c r="R200" s="96"/>
      <c r="S200" s="97"/>
      <c r="T200" s="68"/>
      <c r="U200" s="96">
        <f t="shared" ref="U200:V200" si="1977">SUM(U188:U199)</f>
        <v>1.36571</v>
      </c>
      <c r="V200" s="97">
        <f t="shared" si="1977"/>
        <v>69.808999999999997</v>
      </c>
      <c r="W200" s="68"/>
      <c r="X200" s="96">
        <f t="shared" ref="X200:Y200" si="1978">SUM(X188:X199)</f>
        <v>0</v>
      </c>
      <c r="Y200" s="97">
        <f t="shared" si="1978"/>
        <v>0</v>
      </c>
      <c r="Z200" s="68"/>
      <c r="AA200" s="96">
        <f t="shared" ref="AA200:AB200" si="1979">SUM(AA188:AA199)</f>
        <v>107.91712</v>
      </c>
      <c r="AB200" s="97">
        <f t="shared" si="1979"/>
        <v>3524.7090000000007</v>
      </c>
      <c r="AC200" s="68"/>
      <c r="AD200" s="96">
        <f t="shared" ref="AD200:AE200" si="1980">SUM(AD188:AD199)</f>
        <v>0</v>
      </c>
      <c r="AE200" s="97">
        <f t="shared" si="1980"/>
        <v>0</v>
      </c>
      <c r="AF200" s="68"/>
      <c r="AG200" s="96">
        <f t="shared" ref="AG200:AH200" si="1981">SUM(AG188:AG199)</f>
        <v>5.5630000000000006E-2</v>
      </c>
      <c r="AH200" s="97">
        <f t="shared" si="1981"/>
        <v>0.497</v>
      </c>
      <c r="AI200" s="68"/>
      <c r="AJ200" s="96">
        <f t="shared" ref="AJ200:AK200" si="1982">SUM(AJ188:AJ199)</f>
        <v>3.2570000000000002E-2</v>
      </c>
      <c r="AK200" s="97">
        <f t="shared" si="1982"/>
        <v>0.74399999999999999</v>
      </c>
      <c r="AL200" s="68"/>
      <c r="AM200" s="96">
        <f t="shared" ref="AM200:AN200" si="1983">SUM(AM188:AM199)</f>
        <v>0</v>
      </c>
      <c r="AN200" s="97">
        <f t="shared" si="1983"/>
        <v>0</v>
      </c>
      <c r="AO200" s="68"/>
      <c r="AP200" s="96">
        <f t="shared" ref="AP200:AQ200" si="1984">SUM(AP188:AP199)</f>
        <v>0</v>
      </c>
      <c r="AQ200" s="97">
        <f t="shared" si="1984"/>
        <v>0</v>
      </c>
      <c r="AR200" s="68"/>
      <c r="AS200" s="96">
        <f t="shared" ref="AS200:AT200" si="1985">SUM(AS188:AS199)</f>
        <v>0.25267000000000001</v>
      </c>
      <c r="AT200" s="97">
        <f t="shared" si="1985"/>
        <v>14.586</v>
      </c>
      <c r="AU200" s="68"/>
      <c r="AV200" s="96">
        <f t="shared" ref="AV200:AW200" si="1986">SUM(AV188:AV199)</f>
        <v>0</v>
      </c>
      <c r="AW200" s="97">
        <f t="shared" si="1986"/>
        <v>0</v>
      </c>
      <c r="AX200" s="68"/>
      <c r="AY200" s="96">
        <f t="shared" ref="AY200:AZ200" si="1987">SUM(AY188:AY199)</f>
        <v>0</v>
      </c>
      <c r="AZ200" s="97">
        <f t="shared" si="1987"/>
        <v>0</v>
      </c>
      <c r="BA200" s="68"/>
      <c r="BB200" s="96">
        <f t="shared" ref="BB200:BC200" si="1988">SUM(BB188:BB199)</f>
        <v>0</v>
      </c>
      <c r="BC200" s="97">
        <f t="shared" si="1988"/>
        <v>0</v>
      </c>
      <c r="BD200" s="68"/>
      <c r="BE200" s="96">
        <f t="shared" ref="BE200:BF200" si="1989">SUM(BE188:BE199)</f>
        <v>2E-3</v>
      </c>
      <c r="BF200" s="97">
        <f t="shared" si="1989"/>
        <v>7.8E-2</v>
      </c>
      <c r="BG200" s="68"/>
      <c r="BH200" s="96">
        <f t="shared" ref="BH200:BI200" si="1990">SUM(BH188:BH199)</f>
        <v>0</v>
      </c>
      <c r="BI200" s="97">
        <f t="shared" si="1990"/>
        <v>0</v>
      </c>
      <c r="BJ200" s="68"/>
      <c r="BK200" s="96">
        <f t="shared" ref="BK200:BL200" si="1991">SUM(BK188:BK199)</f>
        <v>37.242809999999999</v>
      </c>
      <c r="BL200" s="97">
        <f t="shared" si="1991"/>
        <v>1366.1289999999999</v>
      </c>
      <c r="BM200" s="68"/>
      <c r="BN200" s="96">
        <f t="shared" ref="BN200:BO200" si="1992">SUM(BN188:BN199)</f>
        <v>0</v>
      </c>
      <c r="BO200" s="97">
        <f t="shared" si="1992"/>
        <v>0</v>
      </c>
      <c r="BP200" s="68"/>
      <c r="BQ200" s="96">
        <f t="shared" ref="BQ200:BR200" si="1993">SUM(BQ188:BQ199)</f>
        <v>1.9190000000000002E-2</v>
      </c>
      <c r="BR200" s="97">
        <f t="shared" si="1993"/>
        <v>0.65700000000000003</v>
      </c>
      <c r="BS200" s="68"/>
      <c r="BT200" s="96">
        <f t="shared" ref="BT200:BU200" si="1994">SUM(BT188:BT199)</f>
        <v>0</v>
      </c>
      <c r="BU200" s="97">
        <f t="shared" si="1994"/>
        <v>0</v>
      </c>
      <c r="BV200" s="68"/>
      <c r="BW200" s="96">
        <f t="shared" ref="BW200:BX200" si="1995">SUM(BW188:BW199)</f>
        <v>0</v>
      </c>
      <c r="BX200" s="97">
        <f t="shared" si="1995"/>
        <v>0</v>
      </c>
      <c r="BY200" s="68"/>
      <c r="BZ200" s="96"/>
      <c r="CA200" s="97"/>
      <c r="CB200" s="68"/>
      <c r="CC200" s="96">
        <f t="shared" ref="CC200:CD200" si="1996">SUM(CC188:CC199)</f>
        <v>150.76164</v>
      </c>
      <c r="CD200" s="97">
        <f t="shared" si="1996"/>
        <v>6519.1059999999998</v>
      </c>
      <c r="CE200" s="68"/>
      <c r="CF200" s="96">
        <f t="shared" ref="CF200:CG200" si="1997">SUM(CF188:CF199)</f>
        <v>4.0000000000000001E-3</v>
      </c>
      <c r="CG200" s="97">
        <f t="shared" si="1997"/>
        <v>0.14399999999999999</v>
      </c>
      <c r="CH200" s="68"/>
      <c r="CI200" s="96">
        <f t="shared" ref="CI200:CJ200" si="1998">SUM(CI188:CI199)</f>
        <v>0</v>
      </c>
      <c r="CJ200" s="97">
        <f t="shared" si="1998"/>
        <v>0</v>
      </c>
      <c r="CK200" s="68"/>
      <c r="CL200" s="96">
        <f t="shared" ref="CL200:CM200" si="1999">SUM(CL188:CL199)</f>
        <v>0</v>
      </c>
      <c r="CM200" s="97">
        <f t="shared" si="1999"/>
        <v>0</v>
      </c>
      <c r="CN200" s="68"/>
      <c r="CO200" s="96">
        <f t="shared" ref="CO200:CP200" si="2000">SUM(CO188:CO199)</f>
        <v>1.7008700000000001</v>
      </c>
      <c r="CP200" s="97">
        <f t="shared" si="2000"/>
        <v>90.637</v>
      </c>
      <c r="CQ200" s="68"/>
      <c r="CR200" s="96">
        <f t="shared" ref="CR200:CS200" si="2001">SUM(CR188:CR199)</f>
        <v>0</v>
      </c>
      <c r="CS200" s="97">
        <f t="shared" si="2001"/>
        <v>0</v>
      </c>
      <c r="CT200" s="68"/>
      <c r="CU200" s="96">
        <f t="shared" ref="CU200:CV200" si="2002">SUM(CU188:CU199)</f>
        <v>0</v>
      </c>
      <c r="CV200" s="97">
        <f t="shared" si="2002"/>
        <v>0</v>
      </c>
      <c r="CW200" s="68"/>
      <c r="CX200" s="96">
        <f t="shared" ref="CX200:CY200" si="2003">SUM(CX188:CX199)</f>
        <v>1.3399899999999998</v>
      </c>
      <c r="CY200" s="97">
        <f t="shared" si="2003"/>
        <v>162.60099999999997</v>
      </c>
      <c r="CZ200" s="68"/>
      <c r="DA200" s="96">
        <f t="shared" ref="DA200:DB200" si="2004">SUM(DA188:DA199)</f>
        <v>0</v>
      </c>
      <c r="DB200" s="97">
        <f t="shared" si="2004"/>
        <v>0</v>
      </c>
      <c r="DC200" s="68"/>
      <c r="DD200" s="96">
        <f t="shared" ref="DD200:DE200" si="2005">SUM(DD188:DD199)</f>
        <v>0</v>
      </c>
      <c r="DE200" s="97">
        <f t="shared" si="2005"/>
        <v>0</v>
      </c>
      <c r="DF200" s="68"/>
      <c r="DG200" s="96">
        <f t="shared" ref="DG200:DH200" si="2006">SUM(DG188:DG199)</f>
        <v>0</v>
      </c>
      <c r="DH200" s="97">
        <f t="shared" si="2006"/>
        <v>0</v>
      </c>
      <c r="DI200" s="68"/>
      <c r="DJ200" s="96">
        <f t="shared" ref="DJ200:DK200" si="2007">SUM(DJ188:DJ199)</f>
        <v>0</v>
      </c>
      <c r="DK200" s="97">
        <f t="shared" si="2007"/>
        <v>0</v>
      </c>
      <c r="DL200" s="68"/>
      <c r="DM200" s="96">
        <f t="shared" ref="DM200:DN200" si="2008">SUM(DM188:DM199)</f>
        <v>0</v>
      </c>
      <c r="DN200" s="97">
        <f t="shared" si="2008"/>
        <v>0</v>
      </c>
      <c r="DO200" s="68"/>
      <c r="DP200" s="96">
        <f t="shared" ref="DP200:DQ200" si="2009">SUM(DP188:DP199)</f>
        <v>0</v>
      </c>
      <c r="DQ200" s="97">
        <f t="shared" si="2009"/>
        <v>0</v>
      </c>
      <c r="DR200" s="68"/>
      <c r="DS200" s="96">
        <f t="shared" ref="DS200:DT200" si="2010">SUM(DS188:DS199)</f>
        <v>3.2120000000000003E-2</v>
      </c>
      <c r="DT200" s="97">
        <f t="shared" si="2010"/>
        <v>1.077</v>
      </c>
      <c r="DU200" s="68"/>
      <c r="DV200" s="96">
        <f t="shared" ref="DV200:DW200" si="2011">SUM(DV188:DV199)</f>
        <v>0</v>
      </c>
      <c r="DW200" s="97">
        <f t="shared" si="2011"/>
        <v>0</v>
      </c>
      <c r="DX200" s="68"/>
      <c r="DY200" s="96">
        <f t="shared" ref="DY200:DZ200" si="2012">SUM(DY188:DY199)</f>
        <v>1.6E-2</v>
      </c>
      <c r="DZ200" s="97">
        <f t="shared" si="2012"/>
        <v>7.3250000000000002</v>
      </c>
      <c r="EA200" s="68"/>
      <c r="EB200" s="96">
        <f t="shared" ref="EB200:EC200" si="2013">SUM(EB188:EB199)</f>
        <v>4.5999999999999999E-2</v>
      </c>
      <c r="EC200" s="97">
        <f t="shared" si="2013"/>
        <v>0.60399999999999998</v>
      </c>
      <c r="ED200" s="68"/>
      <c r="EE200" s="96">
        <f t="shared" ref="EE200:EF200" si="2014">SUM(EE188:EE199)</f>
        <v>0</v>
      </c>
      <c r="EF200" s="97">
        <f t="shared" si="2014"/>
        <v>0</v>
      </c>
      <c r="EG200" s="68"/>
      <c r="EH200" s="96">
        <f t="shared" ref="EH200:EI200" si="2015">SUM(EH188:EH199)</f>
        <v>50.02</v>
      </c>
      <c r="EI200" s="97">
        <f t="shared" si="2015"/>
        <v>2913.6759999999999</v>
      </c>
      <c r="EJ200" s="68"/>
      <c r="EK200" s="96">
        <f t="shared" ref="EK200:EL200" si="2016">SUM(EK188:EK199)</f>
        <v>2E-3</v>
      </c>
      <c r="EL200" s="97">
        <f t="shared" si="2016"/>
        <v>0.39900000000000002</v>
      </c>
      <c r="EM200" s="68"/>
      <c r="EN200" s="96">
        <f t="shared" ref="EN200:EO200" si="2017">SUM(EN188:EN199)</f>
        <v>0</v>
      </c>
      <c r="EO200" s="97">
        <f t="shared" si="2017"/>
        <v>0</v>
      </c>
      <c r="EP200" s="68"/>
      <c r="EQ200" s="96">
        <f t="shared" ref="EQ200:ER200" si="2018">SUM(EQ188:EQ199)</f>
        <v>0</v>
      </c>
      <c r="ER200" s="97">
        <f t="shared" si="2018"/>
        <v>0</v>
      </c>
      <c r="ES200" s="68"/>
      <c r="ET200" s="96">
        <f t="shared" ref="ET200:EU200" si="2019">SUM(ET188:ET199)</f>
        <v>17.653660000000002</v>
      </c>
      <c r="EU200" s="97">
        <f t="shared" si="2019"/>
        <v>653.85799999999995</v>
      </c>
      <c r="EV200" s="68"/>
      <c r="EW200" s="96">
        <f t="shared" ref="EW200:EX200" si="2020">SUM(EW188:EW199)</f>
        <v>0</v>
      </c>
      <c r="EX200" s="97">
        <f t="shared" si="2020"/>
        <v>0</v>
      </c>
      <c r="EY200" s="68"/>
      <c r="EZ200" s="96">
        <f t="shared" ref="EZ200:FA200" si="2021">SUM(EZ188:EZ199)</f>
        <v>2E-3</v>
      </c>
      <c r="FA200" s="97">
        <f t="shared" si="2021"/>
        <v>0.77400000000000002</v>
      </c>
      <c r="FB200" s="68"/>
      <c r="FC200" s="96">
        <f t="shared" ref="FC200:FD200" si="2022">SUM(FC188:FC199)</f>
        <v>0</v>
      </c>
      <c r="FD200" s="97">
        <f t="shared" si="2022"/>
        <v>0</v>
      </c>
      <c r="FE200" s="68"/>
      <c r="FF200" s="96">
        <f t="shared" ref="FF200:FG200" si="2023">SUM(FF188:FF199)</f>
        <v>21.454779999999996</v>
      </c>
      <c r="FG200" s="97">
        <f t="shared" si="2023"/>
        <v>854.47699999999998</v>
      </c>
      <c r="FH200" s="68"/>
      <c r="FI200" s="96">
        <f t="shared" ref="FI200:FJ200" si="2024">SUM(FI188:FI199)</f>
        <v>0</v>
      </c>
      <c r="FJ200" s="97">
        <f t="shared" si="2024"/>
        <v>0</v>
      </c>
      <c r="FK200" s="68"/>
      <c r="FL200" s="96">
        <f t="shared" ref="FL200:FM200" si="2025">SUM(FL188:FL199)</f>
        <v>0</v>
      </c>
      <c r="FM200" s="97">
        <f t="shared" si="2025"/>
        <v>0</v>
      </c>
      <c r="FN200" s="68"/>
      <c r="FO200" s="96">
        <f t="shared" ref="FO200:FP200" si="2026">SUM(FO188:FO199)</f>
        <v>0</v>
      </c>
      <c r="FP200" s="97">
        <f t="shared" si="2026"/>
        <v>0</v>
      </c>
      <c r="FQ200" s="68"/>
      <c r="FR200" s="96">
        <f t="shared" ref="FR200:FS200" si="2027">SUM(FR188:FR199)</f>
        <v>17.721500000000002</v>
      </c>
      <c r="FS200" s="97">
        <f t="shared" si="2027"/>
        <v>945.19099999999992</v>
      </c>
      <c r="FT200" s="68"/>
      <c r="FU200" s="96">
        <f t="shared" ref="FU200:FV200" si="2028">SUM(FU188:FU199)</f>
        <v>9.2639199999999988</v>
      </c>
      <c r="FV200" s="97">
        <f t="shared" si="2028"/>
        <v>429.28399999999999</v>
      </c>
      <c r="FW200" s="68"/>
      <c r="FX200" s="96">
        <f t="shared" ref="FX200:FY200" si="2029">SUM(FX188:FX199)</f>
        <v>195.35481000000004</v>
      </c>
      <c r="FY200" s="97">
        <f t="shared" si="2029"/>
        <v>8553.1560000000009</v>
      </c>
      <c r="FZ200" s="68"/>
      <c r="GA200" s="96">
        <f t="shared" ref="GA200:GB200" si="2030">SUM(GA188:GA199)</f>
        <v>0</v>
      </c>
      <c r="GB200" s="97">
        <f t="shared" si="2030"/>
        <v>0</v>
      </c>
      <c r="GC200" s="68"/>
      <c r="GD200" s="96">
        <f t="shared" ref="GD200:GE200" si="2031">SUM(GD188:GD199)</f>
        <v>0</v>
      </c>
      <c r="GE200" s="97">
        <f t="shared" si="2031"/>
        <v>0</v>
      </c>
      <c r="GF200" s="68"/>
      <c r="GG200" s="96">
        <f t="shared" ref="GG200:GH200" si="2032">SUM(GG188:GG199)</f>
        <v>7.1999999999999995E-2</v>
      </c>
      <c r="GH200" s="97">
        <f t="shared" si="2032"/>
        <v>22.016999999999999</v>
      </c>
      <c r="GI200" s="68"/>
      <c r="GJ200" s="96">
        <f t="shared" ref="GJ200:GK200" si="2033">SUM(GJ188:GJ199)</f>
        <v>0</v>
      </c>
      <c r="GK200" s="97">
        <f t="shared" si="2033"/>
        <v>0</v>
      </c>
      <c r="GL200" s="68"/>
      <c r="GM200" s="96">
        <f t="shared" ref="GM200:GN200" si="2034">SUM(GM188:GM199)</f>
        <v>0</v>
      </c>
      <c r="GN200" s="97">
        <f t="shared" si="2034"/>
        <v>0</v>
      </c>
      <c r="GO200" s="68"/>
      <c r="GP200" s="96">
        <f t="shared" ref="GP200:GQ200" si="2035">SUM(GP188:GP199)</f>
        <v>0</v>
      </c>
      <c r="GQ200" s="97">
        <f t="shared" si="2035"/>
        <v>0</v>
      </c>
      <c r="GR200" s="68"/>
      <c r="GS200" s="96">
        <f t="shared" ref="GS200:GT200" si="2036">SUM(GS188:GS199)</f>
        <v>0</v>
      </c>
      <c r="GT200" s="97">
        <f t="shared" si="2036"/>
        <v>0</v>
      </c>
      <c r="GU200" s="68"/>
      <c r="GV200" s="96">
        <f t="shared" ref="GV200:GW200" si="2037">SUM(GV188:GV199)</f>
        <v>0</v>
      </c>
      <c r="GW200" s="97">
        <f t="shared" si="2037"/>
        <v>0</v>
      </c>
      <c r="GX200" s="68"/>
      <c r="GY200" s="96">
        <f t="shared" ref="GY200:GZ200" si="2038">SUM(GY188:GY199)</f>
        <v>8.1739999999999993E-2</v>
      </c>
      <c r="GZ200" s="97">
        <f t="shared" si="2038"/>
        <v>4.7119999999999997</v>
      </c>
      <c r="HA200" s="68"/>
      <c r="HB200" s="96">
        <f t="shared" ref="HB200:HC200" si="2039">SUM(HB188:HB199)</f>
        <v>0</v>
      </c>
      <c r="HC200" s="97">
        <f t="shared" si="2039"/>
        <v>0</v>
      </c>
      <c r="HD200" s="68"/>
      <c r="HE200" s="96">
        <f t="shared" ref="HE200:HF200" si="2040">SUM(HE188:HE199)</f>
        <v>8.5779999999999995E-2</v>
      </c>
      <c r="HF200" s="97">
        <f t="shared" si="2040"/>
        <v>4.548</v>
      </c>
      <c r="HG200" s="68"/>
      <c r="HH200" s="96">
        <f t="shared" ref="HH200:HI200" si="2041">SUM(HH188:HH199)</f>
        <v>0.76390999999999998</v>
      </c>
      <c r="HI200" s="97">
        <f t="shared" si="2041"/>
        <v>35.837000000000003</v>
      </c>
      <c r="HJ200" s="68"/>
      <c r="HK200" s="96">
        <f t="shared" ref="HK200:HL200" si="2042">SUM(HK188:HK199)</f>
        <v>0</v>
      </c>
      <c r="HL200" s="97">
        <f t="shared" si="2042"/>
        <v>0</v>
      </c>
      <c r="HM200" s="68"/>
      <c r="HN200" s="96">
        <f t="shared" ref="HN200:HO200" si="2043">SUM(HN188:HN199)</f>
        <v>0</v>
      </c>
      <c r="HO200" s="97">
        <f t="shared" si="2043"/>
        <v>0</v>
      </c>
      <c r="HP200" s="68"/>
      <c r="HQ200" s="96">
        <f t="shared" ref="HQ200:HR200" si="2044">SUM(HQ188:HQ199)</f>
        <v>10.80768</v>
      </c>
      <c r="HR200" s="97">
        <f t="shared" si="2044"/>
        <v>719.34</v>
      </c>
      <c r="HS200" s="68"/>
      <c r="HT200" s="96">
        <f t="shared" ref="HT200:HU200" si="2045">SUM(HT188:HT199)</f>
        <v>0</v>
      </c>
      <c r="HU200" s="97">
        <f t="shared" si="2045"/>
        <v>0</v>
      </c>
      <c r="HV200" s="68"/>
      <c r="HW200" s="96">
        <f t="shared" ref="HW200:HX200" si="2046">SUM(HW188:HW199)</f>
        <v>0</v>
      </c>
      <c r="HX200" s="97">
        <f t="shared" si="2046"/>
        <v>0</v>
      </c>
      <c r="HY200" s="68"/>
      <c r="HZ200" s="96">
        <f t="shared" ref="HZ200:IA200" si="2047">SUM(HZ188:HZ199)</f>
        <v>0</v>
      </c>
      <c r="IA200" s="97">
        <f t="shared" si="2047"/>
        <v>0</v>
      </c>
      <c r="IB200" s="68"/>
      <c r="IC200" s="96">
        <f t="shared" ref="IC200:ID200" si="2048">SUM(IC188:IC199)</f>
        <v>24.471</v>
      </c>
      <c r="ID200" s="97">
        <f t="shared" si="2048"/>
        <v>2538.2919999999999</v>
      </c>
      <c r="IE200" s="68"/>
      <c r="IF200" s="96">
        <f t="shared" ref="IF200:IG200" si="2049">SUM(IF188:IF199)</f>
        <v>0.03</v>
      </c>
      <c r="IG200" s="97">
        <f t="shared" si="2049"/>
        <v>3.9E-2</v>
      </c>
      <c r="IH200" s="68"/>
      <c r="II200" s="96">
        <f t="shared" ref="II200:IJ200" si="2050">SUM(II188:II199)</f>
        <v>0</v>
      </c>
      <c r="IJ200" s="97">
        <f t="shared" si="2050"/>
        <v>0</v>
      </c>
      <c r="IK200" s="68"/>
      <c r="IL200" s="96">
        <f t="shared" ref="IL200:IM200" si="2051">SUM(IL188:IL199)</f>
        <v>0</v>
      </c>
      <c r="IM200" s="97">
        <f t="shared" si="2051"/>
        <v>0</v>
      </c>
      <c r="IN200" s="68"/>
      <c r="IO200" s="96">
        <f t="shared" ref="IO200:IP200" si="2052">SUM(IO188:IO199)</f>
        <v>15.078999999999999</v>
      </c>
      <c r="IP200" s="97">
        <f t="shared" si="2052"/>
        <v>1344.5150000000001</v>
      </c>
      <c r="IQ200" s="68"/>
      <c r="IR200" s="96">
        <f t="shared" ref="IR200:IS200" si="2053">SUM(IR188:IR199)</f>
        <v>0</v>
      </c>
      <c r="IS200" s="97">
        <f t="shared" si="2053"/>
        <v>0</v>
      </c>
      <c r="IT200" s="68"/>
      <c r="IU200" s="96">
        <f t="shared" ref="IU200:IV200" si="2054">SUM(IU188:IU199)</f>
        <v>0.19014</v>
      </c>
      <c r="IV200" s="97">
        <f t="shared" si="2054"/>
        <v>8.8159999999999989</v>
      </c>
      <c r="IW200" s="68"/>
      <c r="IX200" s="96">
        <f t="shared" ref="IX200:IY200" si="2055">SUM(IX188:IX199)</f>
        <v>1E-3</v>
      </c>
      <c r="IY200" s="97">
        <f t="shared" si="2055"/>
        <v>0.01</v>
      </c>
      <c r="IZ200" s="68"/>
      <c r="JA200" s="96">
        <f t="shared" ref="JA200:JB200" si="2056">SUM(JA188:JA199)</f>
        <v>0</v>
      </c>
      <c r="JB200" s="97">
        <f t="shared" si="2056"/>
        <v>0</v>
      </c>
      <c r="JC200" s="68"/>
      <c r="JD200" s="96">
        <f t="shared" ref="JD200:JE200" si="2057">SUM(JD188:JD199)</f>
        <v>0</v>
      </c>
      <c r="JE200" s="97">
        <f t="shared" si="2057"/>
        <v>0</v>
      </c>
      <c r="JF200" s="68"/>
      <c r="JG200" s="96">
        <f t="shared" ref="JG200:JH200" si="2058">SUM(JG188:JG199)</f>
        <v>0</v>
      </c>
      <c r="JH200" s="97">
        <f t="shared" si="2058"/>
        <v>0</v>
      </c>
      <c r="JI200" s="68"/>
      <c r="JJ200" s="96">
        <f t="shared" ref="JJ200:JK200" si="2059">SUM(JJ188:JJ199)</f>
        <v>0</v>
      </c>
      <c r="JK200" s="97">
        <f t="shared" si="2059"/>
        <v>0</v>
      </c>
      <c r="JL200" s="68"/>
      <c r="JM200" s="96">
        <f t="shared" ref="JM200:JN200" si="2060">SUM(JM188:JM199)</f>
        <v>3.2052199999999997</v>
      </c>
      <c r="JN200" s="97">
        <f t="shared" si="2060"/>
        <v>612.61300000000006</v>
      </c>
      <c r="JO200" s="68"/>
      <c r="JP200" s="96">
        <f t="shared" ref="JP200:JQ200" si="2061">SUM(JP188:JP199)</f>
        <v>3.6811299999999996</v>
      </c>
      <c r="JQ200" s="97">
        <f t="shared" si="2061"/>
        <v>131.42400000000001</v>
      </c>
      <c r="JR200" s="68"/>
      <c r="JS200" s="96">
        <f t="shared" ref="JS200:JT200" si="2062">SUM(JS188:JS199)</f>
        <v>0.19610999999999998</v>
      </c>
      <c r="JT200" s="97">
        <f t="shared" si="2062"/>
        <v>11.805</v>
      </c>
      <c r="JU200" s="68"/>
      <c r="JV200" s="96">
        <f t="shared" ref="JV200:JW200" si="2063">SUM(JV188:JV199)</f>
        <v>6.2759999999999996E-2</v>
      </c>
      <c r="JW200" s="97">
        <f t="shared" si="2063"/>
        <v>2.5710000000000002</v>
      </c>
      <c r="JX200" s="68"/>
      <c r="JY200" s="96">
        <f t="shared" ref="JY200:JZ200" si="2064">SUM(JY188:JY199)</f>
        <v>15.135</v>
      </c>
      <c r="JZ200" s="97">
        <f t="shared" si="2064"/>
        <v>591.6</v>
      </c>
      <c r="KA200" s="68"/>
      <c r="KB200" s="96">
        <f t="shared" ref="KB200:KC200" si="2065">SUM(KB188:KB199)</f>
        <v>25.232029999999995</v>
      </c>
      <c r="KC200" s="97">
        <f t="shared" si="2065"/>
        <v>827.08299999999997</v>
      </c>
      <c r="KD200" s="68"/>
      <c r="KE200" s="96">
        <f t="shared" ref="KE200:KF200" si="2066">SUM(KE188:KE199)</f>
        <v>2.2547100000000002</v>
      </c>
      <c r="KF200" s="97">
        <f t="shared" si="2066"/>
        <v>144.13800000000001</v>
      </c>
      <c r="KG200" s="68"/>
      <c r="KH200" s="48">
        <f t="shared" si="1780"/>
        <v>717.15282000000013</v>
      </c>
      <c r="KI200" s="49">
        <f t="shared" si="1781"/>
        <v>33285.043999999994</v>
      </c>
    </row>
    <row r="201" spans="1:295" x14ac:dyDescent="0.3">
      <c r="A201" s="57">
        <v>2024</v>
      </c>
      <c r="B201" s="58" t="s">
        <v>5</v>
      </c>
      <c r="C201" s="63">
        <v>0</v>
      </c>
      <c r="D201" s="108">
        <v>0</v>
      </c>
      <c r="E201" s="64">
        <f>IF(C201=0,0,D201/C201*1000)</f>
        <v>0</v>
      </c>
      <c r="F201" s="63">
        <v>0</v>
      </c>
      <c r="G201" s="108">
        <v>0</v>
      </c>
      <c r="H201" s="64">
        <f t="shared" ref="H201:H212" si="2067">IF(F201=0,0,G201/F201*1000)</f>
        <v>0</v>
      </c>
      <c r="I201" s="63">
        <v>0</v>
      </c>
      <c r="J201" s="108">
        <v>0</v>
      </c>
      <c r="K201" s="64">
        <f t="shared" ref="K201:K212" si="2068">IF(I201=0,0,J201/I201*1000)</f>
        <v>0</v>
      </c>
      <c r="L201" s="112">
        <v>0.06</v>
      </c>
      <c r="M201" s="113">
        <v>1.4690000000000001</v>
      </c>
      <c r="N201" s="64">
        <f t="shared" ref="N201:N212" si="2069">IF(L201=0,0,M201/L201*1000)</f>
        <v>24483.333333333336</v>
      </c>
      <c r="O201" s="63">
        <v>0</v>
      </c>
      <c r="P201" s="108">
        <v>0</v>
      </c>
      <c r="Q201" s="64">
        <f t="shared" ref="Q201:Q212" si="2070">IF(O201=0,0,P201/O201*1000)</f>
        <v>0</v>
      </c>
      <c r="R201" s="63"/>
      <c r="S201" s="108"/>
      <c r="T201" s="64"/>
      <c r="U201" s="63">
        <v>0</v>
      </c>
      <c r="V201" s="108">
        <v>0</v>
      </c>
      <c r="W201" s="64">
        <f t="shared" ref="W201:W212" si="2071">IF(U201=0,0,V201/U201*1000)</f>
        <v>0</v>
      </c>
      <c r="X201" s="63">
        <v>0</v>
      </c>
      <c r="Y201" s="108">
        <v>0</v>
      </c>
      <c r="Z201" s="64">
        <f t="shared" ref="Z201:Z212" si="2072">IF(X201=0,0,Y201/X201*1000)</f>
        <v>0</v>
      </c>
      <c r="AA201" s="112">
        <v>3.9100199999999998</v>
      </c>
      <c r="AB201" s="113">
        <v>69.647999999999996</v>
      </c>
      <c r="AC201" s="64">
        <f t="shared" ref="AC201:AC212" si="2073">IF(AA201=0,0,AB201/AA201*1000)</f>
        <v>17812.696610247516</v>
      </c>
      <c r="AD201" s="63">
        <v>0</v>
      </c>
      <c r="AE201" s="108">
        <v>0</v>
      </c>
      <c r="AF201" s="64">
        <f t="shared" ref="AF201:AF212" si="2074">IF(AD201=0,0,AE201/AD201*1000)</f>
        <v>0</v>
      </c>
      <c r="AG201" s="63">
        <v>0</v>
      </c>
      <c r="AH201" s="108">
        <v>0</v>
      </c>
      <c r="AI201" s="64">
        <f t="shared" ref="AI201:AI212" si="2075">IF(AG201=0,0,AH201/AG201*1000)</f>
        <v>0</v>
      </c>
      <c r="AJ201" s="63">
        <v>0</v>
      </c>
      <c r="AK201" s="108">
        <v>0</v>
      </c>
      <c r="AL201" s="64">
        <f t="shared" ref="AL201:AL212" si="2076">IF(AJ201=0,0,AK201/AJ201*1000)</f>
        <v>0</v>
      </c>
      <c r="AM201" s="63">
        <v>0</v>
      </c>
      <c r="AN201" s="108">
        <v>0</v>
      </c>
      <c r="AO201" s="64">
        <f t="shared" ref="AO201:AO212" si="2077">IF(AM201=0,0,AN201/AM201*1000)</f>
        <v>0</v>
      </c>
      <c r="AP201" s="63">
        <v>0</v>
      </c>
      <c r="AQ201" s="108">
        <v>0</v>
      </c>
      <c r="AR201" s="64">
        <f t="shared" ref="AR201:AR212" si="2078">IF(AP201=0,0,AQ201/AP201*1000)</f>
        <v>0</v>
      </c>
      <c r="AS201" s="63">
        <v>0</v>
      </c>
      <c r="AT201" s="108">
        <v>0</v>
      </c>
      <c r="AU201" s="64">
        <f t="shared" ref="AU201:AU212" si="2079">IF(AS201=0,0,AT201/AS201*1000)</f>
        <v>0</v>
      </c>
      <c r="AV201" s="63">
        <v>0</v>
      </c>
      <c r="AW201" s="108">
        <v>0</v>
      </c>
      <c r="AX201" s="64">
        <f t="shared" ref="AX201:AX212" si="2080">IF(AV201=0,0,AW201/AV201*1000)</f>
        <v>0</v>
      </c>
      <c r="AY201" s="63">
        <v>0</v>
      </c>
      <c r="AZ201" s="108">
        <v>0</v>
      </c>
      <c r="BA201" s="64">
        <f t="shared" ref="BA201:BA212" si="2081">IF(AY201=0,0,AZ201/AY201*1000)</f>
        <v>0</v>
      </c>
      <c r="BB201" s="63">
        <v>0</v>
      </c>
      <c r="BC201" s="108">
        <v>0</v>
      </c>
      <c r="BD201" s="64">
        <f t="shared" ref="BD201:BD212" si="2082">IF(BB201=0,0,BC201/BB201*1000)</f>
        <v>0</v>
      </c>
      <c r="BE201" s="63">
        <v>0</v>
      </c>
      <c r="BF201" s="108">
        <v>0</v>
      </c>
      <c r="BG201" s="64">
        <f t="shared" ref="BG201:BG212" si="2083">IF(BE201=0,0,BF201/BE201*1000)</f>
        <v>0</v>
      </c>
      <c r="BH201" s="63">
        <v>0</v>
      </c>
      <c r="BI201" s="108">
        <v>0</v>
      </c>
      <c r="BJ201" s="64">
        <f t="shared" ref="BJ201:BJ212" si="2084">IF(BH201=0,0,BI201/BH201*1000)</f>
        <v>0</v>
      </c>
      <c r="BK201" s="112">
        <v>0.54200000000000004</v>
      </c>
      <c r="BL201" s="113">
        <v>23.437999999999999</v>
      </c>
      <c r="BM201" s="64">
        <f t="shared" ref="BM201:BM212" si="2085">IF(BK201=0,0,BL201/BK201*1000)</f>
        <v>43243.542435424351</v>
      </c>
      <c r="BN201" s="63">
        <v>0</v>
      </c>
      <c r="BO201" s="108">
        <v>0</v>
      </c>
      <c r="BP201" s="64">
        <f t="shared" ref="BP201:BP212" si="2086">IF(BN201=0,0,BO201/BN201*1000)</f>
        <v>0</v>
      </c>
      <c r="BQ201" s="63">
        <v>0</v>
      </c>
      <c r="BR201" s="108">
        <v>0</v>
      </c>
      <c r="BS201" s="64">
        <f t="shared" ref="BS201:BS212" si="2087">IF(BQ201=0,0,BR201/BQ201*1000)</f>
        <v>0</v>
      </c>
      <c r="BT201" s="63">
        <v>0</v>
      </c>
      <c r="BU201" s="108">
        <v>0</v>
      </c>
      <c r="BV201" s="64">
        <f t="shared" ref="BV201:BV212" si="2088">IF(BT201=0,0,BU201/BT201*1000)</f>
        <v>0</v>
      </c>
      <c r="BW201" s="63">
        <v>0</v>
      </c>
      <c r="BX201" s="108">
        <v>0</v>
      </c>
      <c r="BY201" s="64">
        <f t="shared" ref="BY201:BY212" si="2089">IF(BW201=0,0,BX201/BW201*1000)</f>
        <v>0</v>
      </c>
      <c r="BZ201" s="112"/>
      <c r="CA201" s="113"/>
      <c r="CB201" s="64"/>
      <c r="CC201" s="112">
        <v>2.3392900000000001</v>
      </c>
      <c r="CD201" s="113">
        <v>128.345</v>
      </c>
      <c r="CE201" s="64">
        <f t="shared" ref="CE201:CE212" si="2090">IF(CC201=0,0,CD201/CC201*1000)</f>
        <v>54864.937652022621</v>
      </c>
      <c r="CF201" s="63">
        <v>0</v>
      </c>
      <c r="CG201" s="108">
        <v>0</v>
      </c>
      <c r="CH201" s="64">
        <f t="shared" ref="CH201:CH212" si="2091">IF(CF201=0,0,CG201/CF201*1000)</f>
        <v>0</v>
      </c>
      <c r="CI201" s="63">
        <v>0</v>
      </c>
      <c r="CJ201" s="108">
        <v>0</v>
      </c>
      <c r="CK201" s="64">
        <f t="shared" ref="CK201:CK212" si="2092">IF(CI201=0,0,CJ201/CI201*1000)</f>
        <v>0</v>
      </c>
      <c r="CL201" s="63">
        <v>0</v>
      </c>
      <c r="CM201" s="108">
        <v>0</v>
      </c>
      <c r="CN201" s="64">
        <f t="shared" ref="CN201:CN212" si="2093">IF(CL201=0,0,CM201/CL201*1000)</f>
        <v>0</v>
      </c>
      <c r="CO201" s="63">
        <v>0</v>
      </c>
      <c r="CP201" s="108">
        <v>0</v>
      </c>
      <c r="CQ201" s="64">
        <f t="shared" ref="CQ201:CQ212" si="2094">IF(CO201=0,0,CP201/CO201*1000)</f>
        <v>0</v>
      </c>
      <c r="CR201" s="63">
        <v>0</v>
      </c>
      <c r="CS201" s="108">
        <v>0</v>
      </c>
      <c r="CT201" s="64">
        <f t="shared" ref="CT201:CT212" si="2095">IF(CR201=0,0,CS201/CR201*1000)</f>
        <v>0</v>
      </c>
      <c r="CU201" s="63">
        <v>0</v>
      </c>
      <c r="CV201" s="108">
        <v>0</v>
      </c>
      <c r="CW201" s="64">
        <f t="shared" ref="CW201:CW212" si="2096">IF(CU201=0,0,CV201/CU201*1000)</f>
        <v>0</v>
      </c>
      <c r="CX201" s="63">
        <v>0</v>
      </c>
      <c r="CY201" s="108">
        <v>0</v>
      </c>
      <c r="CZ201" s="64">
        <f t="shared" ref="CZ201:CZ212" si="2097">IF(CX201=0,0,CY201/CX201*1000)</f>
        <v>0</v>
      </c>
      <c r="DA201" s="63">
        <v>0</v>
      </c>
      <c r="DB201" s="108">
        <v>0</v>
      </c>
      <c r="DC201" s="64">
        <f t="shared" ref="DC201:DC212" si="2098">IF(DA201=0,0,DB201/DA201*1000)</f>
        <v>0</v>
      </c>
      <c r="DD201" s="63">
        <v>0</v>
      </c>
      <c r="DE201" s="108">
        <v>0</v>
      </c>
      <c r="DF201" s="64">
        <f t="shared" ref="DF201:DF212" si="2099">IF(DD201=0,0,DE201/DD201*1000)</f>
        <v>0</v>
      </c>
      <c r="DG201" s="63">
        <v>0</v>
      </c>
      <c r="DH201" s="108">
        <v>0</v>
      </c>
      <c r="DI201" s="64">
        <f t="shared" ref="DI201:DI212" si="2100">IF(DG201=0,0,DH201/DG201*1000)</f>
        <v>0</v>
      </c>
      <c r="DJ201" s="63">
        <v>0</v>
      </c>
      <c r="DK201" s="108">
        <v>0</v>
      </c>
      <c r="DL201" s="64">
        <f t="shared" ref="DL201:DL212" si="2101">IF(DJ201=0,0,DK201/DJ201*1000)</f>
        <v>0</v>
      </c>
      <c r="DM201" s="63">
        <v>0</v>
      </c>
      <c r="DN201" s="108">
        <v>0</v>
      </c>
      <c r="DO201" s="64">
        <f t="shared" ref="DO201:DO212" si="2102">IF(DM201=0,0,DN201/DM201*1000)</f>
        <v>0</v>
      </c>
      <c r="DP201" s="63">
        <v>0</v>
      </c>
      <c r="DQ201" s="108">
        <v>0</v>
      </c>
      <c r="DR201" s="64">
        <f t="shared" ref="DR201:DR212" si="2103">IF(DP201=0,0,DQ201/DP201*1000)</f>
        <v>0</v>
      </c>
      <c r="DS201" s="63">
        <v>0</v>
      </c>
      <c r="DT201" s="108">
        <v>0</v>
      </c>
      <c r="DU201" s="64">
        <f t="shared" ref="DU201:DU212" si="2104">IF(DS201=0,0,DT201/DS201*1000)</f>
        <v>0</v>
      </c>
      <c r="DV201" s="63">
        <v>0</v>
      </c>
      <c r="DW201" s="108">
        <v>0</v>
      </c>
      <c r="DX201" s="64">
        <f t="shared" ref="DX201:DX212" si="2105">IF(DV201=0,0,DW201/DV201*1000)</f>
        <v>0</v>
      </c>
      <c r="DY201" s="63">
        <v>0</v>
      </c>
      <c r="DZ201" s="108">
        <v>0</v>
      </c>
      <c r="EA201" s="64">
        <f t="shared" ref="EA201:EA212" si="2106">IF(DY201=0,0,DZ201/DY201*1000)</f>
        <v>0</v>
      </c>
      <c r="EB201" s="63">
        <v>0</v>
      </c>
      <c r="EC201" s="108">
        <v>0</v>
      </c>
      <c r="ED201" s="64">
        <f t="shared" ref="ED201:ED212" si="2107">IF(EB201=0,0,EC201/EB201*1000)</f>
        <v>0</v>
      </c>
      <c r="EE201" s="63">
        <v>0</v>
      </c>
      <c r="EF201" s="108">
        <v>0</v>
      </c>
      <c r="EG201" s="64">
        <f t="shared" ref="EG201:EG212" si="2108">IF(EE201=0,0,EF201/EE201*1000)</f>
        <v>0</v>
      </c>
      <c r="EH201" s="63">
        <v>0</v>
      </c>
      <c r="EI201" s="108">
        <v>0</v>
      </c>
      <c r="EJ201" s="64">
        <f t="shared" ref="EJ201:EJ212" si="2109">IF(EH201=0,0,EI201/EH201*1000)</f>
        <v>0</v>
      </c>
      <c r="EK201" s="63">
        <v>0</v>
      </c>
      <c r="EL201" s="108">
        <v>0</v>
      </c>
      <c r="EM201" s="64">
        <f t="shared" ref="EM201:EM212" si="2110">IF(EK201=0,0,EL201/EK201*1000)</f>
        <v>0</v>
      </c>
      <c r="EN201" s="63">
        <v>0</v>
      </c>
      <c r="EO201" s="108">
        <v>0</v>
      </c>
      <c r="EP201" s="64">
        <f t="shared" ref="EP201:EP212" si="2111">IF(EN201=0,0,EO201/EN201*1000)</f>
        <v>0</v>
      </c>
      <c r="EQ201" s="63">
        <v>0</v>
      </c>
      <c r="ER201" s="108">
        <v>0</v>
      </c>
      <c r="ES201" s="64">
        <f t="shared" ref="ES201:ES212" si="2112">IF(EQ201=0,0,ER201/EQ201*1000)</f>
        <v>0</v>
      </c>
      <c r="ET201" s="112">
        <v>0.18237</v>
      </c>
      <c r="EU201" s="113">
        <v>5.7809999999999997</v>
      </c>
      <c r="EV201" s="64">
        <f t="shared" ref="EV201:EV212" si="2113">IF(ET201=0,0,EU201/ET201*1000)</f>
        <v>31699.292646816906</v>
      </c>
      <c r="EW201" s="63">
        <v>0</v>
      </c>
      <c r="EX201" s="108">
        <v>0</v>
      </c>
      <c r="EY201" s="64">
        <f t="shared" ref="EY201:EY212" si="2114">IF(EW201=0,0,EX201/EW201*1000)</f>
        <v>0</v>
      </c>
      <c r="EZ201" s="63">
        <v>0</v>
      </c>
      <c r="FA201" s="108">
        <v>0</v>
      </c>
      <c r="FB201" s="64">
        <f t="shared" ref="FB201:FB212" si="2115">IF(EZ201=0,0,FA201/EZ201*1000)</f>
        <v>0</v>
      </c>
      <c r="FC201" s="63">
        <v>0</v>
      </c>
      <c r="FD201" s="108">
        <v>0</v>
      </c>
      <c r="FE201" s="64">
        <f t="shared" ref="FE201:FE212" si="2116">IF(FC201=0,0,FD201/FC201*1000)</f>
        <v>0</v>
      </c>
      <c r="FF201" s="63">
        <v>0</v>
      </c>
      <c r="FG201" s="108">
        <v>0</v>
      </c>
      <c r="FH201" s="64">
        <f t="shared" ref="FH201:FH212" si="2117">IF(FF201=0,0,FG201/FF201*1000)</f>
        <v>0</v>
      </c>
      <c r="FI201" s="63">
        <v>0</v>
      </c>
      <c r="FJ201" s="108">
        <v>0</v>
      </c>
      <c r="FK201" s="64">
        <f t="shared" ref="FK201:FK212" si="2118">IF(FI201=0,0,FJ201/FI201*1000)</f>
        <v>0</v>
      </c>
      <c r="FL201" s="63">
        <v>0</v>
      </c>
      <c r="FM201" s="108">
        <v>0</v>
      </c>
      <c r="FN201" s="64">
        <f t="shared" ref="FN201:FN212" si="2119">IF(FL201=0,0,FM201/FL201*1000)</f>
        <v>0</v>
      </c>
      <c r="FO201" s="63">
        <v>0</v>
      </c>
      <c r="FP201" s="108">
        <v>0</v>
      </c>
      <c r="FQ201" s="64">
        <f t="shared" ref="FQ201:FQ212" si="2120">IF(FO201=0,0,FP201/FO201*1000)</f>
        <v>0</v>
      </c>
      <c r="FR201" s="63">
        <v>0</v>
      </c>
      <c r="FS201" s="108">
        <v>0</v>
      </c>
      <c r="FT201" s="64">
        <f t="shared" ref="FT201:FT212" si="2121">IF(FR201=0,0,FS201/FR201*1000)</f>
        <v>0</v>
      </c>
      <c r="FU201" s="112">
        <v>0.22296000000000002</v>
      </c>
      <c r="FV201" s="113">
        <v>15.273</v>
      </c>
      <c r="FW201" s="64">
        <f t="shared" ref="FW201:FW212" si="2122">IF(FU201=0,0,FV201/FU201*1000)</f>
        <v>68501.076426264786</v>
      </c>
      <c r="FX201" s="112">
        <v>9.6432900000000004</v>
      </c>
      <c r="FY201" s="113">
        <v>317.67500000000001</v>
      </c>
      <c r="FZ201" s="64">
        <f t="shared" ref="FZ201:FZ212" si="2123">IF(FX201=0,0,FY201/FX201*1000)</f>
        <v>32942.595317573148</v>
      </c>
      <c r="GA201" s="112">
        <v>0.51192000000000004</v>
      </c>
      <c r="GB201" s="113">
        <v>29.032</v>
      </c>
      <c r="GC201" s="64">
        <f t="shared" ref="GC201:GC212" si="2124">IF(GA201=0,0,GB201/GA201*1000)</f>
        <v>56711.986247851222</v>
      </c>
      <c r="GD201" s="63">
        <v>0</v>
      </c>
      <c r="GE201" s="108">
        <v>0</v>
      </c>
      <c r="GF201" s="64">
        <f t="shared" ref="GF201:GF212" si="2125">IF(GD201=0,0,GE201/GD201*1000)</f>
        <v>0</v>
      </c>
      <c r="GG201" s="63">
        <v>0</v>
      </c>
      <c r="GH201" s="108">
        <v>0</v>
      </c>
      <c r="GI201" s="64">
        <f t="shared" ref="GI201:GI212" si="2126">IF(GG201=0,0,GH201/GG201*1000)</f>
        <v>0</v>
      </c>
      <c r="GJ201" s="63">
        <v>0</v>
      </c>
      <c r="GK201" s="108">
        <v>0</v>
      </c>
      <c r="GL201" s="64">
        <f t="shared" ref="GL201:GL212" si="2127">IF(GJ201=0,0,GK201/GJ201*1000)</f>
        <v>0</v>
      </c>
      <c r="GM201" s="63">
        <v>0</v>
      </c>
      <c r="GN201" s="108">
        <v>0</v>
      </c>
      <c r="GO201" s="64">
        <f t="shared" ref="GO201:GO212" si="2128">IF(GM201=0,0,GN201/GM201*1000)</f>
        <v>0</v>
      </c>
      <c r="GP201" s="63">
        <v>0</v>
      </c>
      <c r="GQ201" s="108">
        <v>0</v>
      </c>
      <c r="GR201" s="64">
        <f t="shared" ref="GR201:GR212" si="2129">IF(GP201=0,0,GQ201/GP201*1000)</f>
        <v>0</v>
      </c>
      <c r="GS201" s="63">
        <v>0</v>
      </c>
      <c r="GT201" s="108">
        <v>0</v>
      </c>
      <c r="GU201" s="64">
        <f t="shared" ref="GU201:GU212" si="2130">IF(GS201=0,0,GT201/GS201*1000)</f>
        <v>0</v>
      </c>
      <c r="GV201" s="63">
        <v>0</v>
      </c>
      <c r="GW201" s="108">
        <v>0</v>
      </c>
      <c r="GX201" s="64">
        <f t="shared" ref="GX201:GX212" si="2131">IF(GV201=0,0,GW201/GV201*1000)</f>
        <v>0</v>
      </c>
      <c r="GY201" s="63">
        <v>0</v>
      </c>
      <c r="GZ201" s="108">
        <v>0</v>
      </c>
      <c r="HA201" s="64">
        <f t="shared" ref="HA201:HA212" si="2132">IF(GY201=0,0,GZ201/GY201*1000)</f>
        <v>0</v>
      </c>
      <c r="HB201" s="63">
        <v>0</v>
      </c>
      <c r="HC201" s="108">
        <v>0</v>
      </c>
      <c r="HD201" s="64">
        <f t="shared" ref="HD201:HD212" si="2133">IF(HB201=0,0,HC201/HB201*1000)</f>
        <v>0</v>
      </c>
      <c r="HE201" s="63">
        <v>0</v>
      </c>
      <c r="HF201" s="108">
        <v>0</v>
      </c>
      <c r="HG201" s="64">
        <f t="shared" ref="HG201:HG212" si="2134">IF(HE201=0,0,HF201/HE201*1000)</f>
        <v>0</v>
      </c>
      <c r="HH201" s="63">
        <v>0</v>
      </c>
      <c r="HI201" s="108">
        <v>0</v>
      </c>
      <c r="HJ201" s="64">
        <f t="shared" ref="HJ201:HJ212" si="2135">IF(HH201=0,0,HI201/HH201*1000)</f>
        <v>0</v>
      </c>
      <c r="HK201" s="63">
        <v>0</v>
      </c>
      <c r="HL201" s="108">
        <v>0</v>
      </c>
      <c r="HM201" s="64">
        <f t="shared" ref="HM201:HM212" si="2136">IF(HK201=0,0,HL201/HK201*1000)</f>
        <v>0</v>
      </c>
      <c r="HN201" s="63">
        <v>0</v>
      </c>
      <c r="HO201" s="108">
        <v>0</v>
      </c>
      <c r="HP201" s="64">
        <f t="shared" ref="HP201:HP212" si="2137">IF(HN201=0,0,HO201/HN201*1000)</f>
        <v>0</v>
      </c>
      <c r="HQ201" s="63">
        <v>0</v>
      </c>
      <c r="HR201" s="108">
        <v>0</v>
      </c>
      <c r="HS201" s="64">
        <f t="shared" ref="HS201:HS212" si="2138">IF(HQ201=0,0,HR201/HQ201*1000)</f>
        <v>0</v>
      </c>
      <c r="HT201" s="63">
        <v>0</v>
      </c>
      <c r="HU201" s="108">
        <v>0</v>
      </c>
      <c r="HV201" s="64">
        <f t="shared" ref="HV201:HV212" si="2139">IF(HT201=0,0,HU201/HT201*1000)</f>
        <v>0</v>
      </c>
      <c r="HW201" s="63">
        <v>0</v>
      </c>
      <c r="HX201" s="108">
        <v>0</v>
      </c>
      <c r="HY201" s="64">
        <f t="shared" ref="HY201:HY212" si="2140">IF(HW201=0,0,HX201/HW201*1000)</f>
        <v>0</v>
      </c>
      <c r="HZ201" s="63">
        <v>0</v>
      </c>
      <c r="IA201" s="108">
        <v>0</v>
      </c>
      <c r="IB201" s="64">
        <f t="shared" ref="IB201:IB212" si="2141">IF(HZ201=0,0,IA201/HZ201*1000)</f>
        <v>0</v>
      </c>
      <c r="IC201" s="63">
        <v>0</v>
      </c>
      <c r="ID201" s="108">
        <v>0</v>
      </c>
      <c r="IE201" s="64">
        <f t="shared" ref="IE201:IE212" si="2142">IF(IC201=0,0,ID201/IC201*1000)</f>
        <v>0</v>
      </c>
      <c r="IF201" s="63">
        <v>0</v>
      </c>
      <c r="IG201" s="108">
        <v>0</v>
      </c>
      <c r="IH201" s="64">
        <f t="shared" ref="IH201:IH212" si="2143">IF(IF201=0,0,IG201/IF201*1000)</f>
        <v>0</v>
      </c>
      <c r="II201" s="63">
        <v>0</v>
      </c>
      <c r="IJ201" s="108">
        <v>0</v>
      </c>
      <c r="IK201" s="64">
        <f t="shared" ref="IK201:IK212" si="2144">IF(II201=0,0,IJ201/II201*1000)</f>
        <v>0</v>
      </c>
      <c r="IL201" s="63">
        <v>0</v>
      </c>
      <c r="IM201" s="108">
        <v>0</v>
      </c>
      <c r="IN201" s="64">
        <f t="shared" ref="IN201:IN212" si="2145">IF(IL201=0,0,IM201/IL201*1000)</f>
        <v>0</v>
      </c>
      <c r="IO201" s="63">
        <v>0</v>
      </c>
      <c r="IP201" s="108">
        <v>0</v>
      </c>
      <c r="IQ201" s="64">
        <f t="shared" ref="IQ201:IQ212" si="2146">IF(IO201=0,0,IP201/IO201*1000)</f>
        <v>0</v>
      </c>
      <c r="IR201" s="63">
        <v>0</v>
      </c>
      <c r="IS201" s="108">
        <v>0</v>
      </c>
      <c r="IT201" s="64">
        <f t="shared" ref="IT201:IT212" si="2147">IF(IR201=0,0,IS201/IR201*1000)</f>
        <v>0</v>
      </c>
      <c r="IU201" s="63">
        <v>0</v>
      </c>
      <c r="IV201" s="108">
        <v>0</v>
      </c>
      <c r="IW201" s="64">
        <f t="shared" ref="IW201:IW212" si="2148">IF(IU201=0,0,IV201/IU201*1000)</f>
        <v>0</v>
      </c>
      <c r="IX201" s="63">
        <v>0</v>
      </c>
      <c r="IY201" s="108">
        <v>0</v>
      </c>
      <c r="IZ201" s="64">
        <f t="shared" ref="IZ201:IZ212" si="2149">IF(IX201=0,0,IY201/IX201*1000)</f>
        <v>0</v>
      </c>
      <c r="JA201" s="63">
        <v>0</v>
      </c>
      <c r="JB201" s="108">
        <v>0</v>
      </c>
      <c r="JC201" s="64">
        <f t="shared" ref="JC201:JC212" si="2150">IF(JA201=0,0,JB201/JA201*1000)</f>
        <v>0</v>
      </c>
      <c r="JD201" s="63">
        <v>0</v>
      </c>
      <c r="JE201" s="108">
        <v>0</v>
      </c>
      <c r="JF201" s="64">
        <f t="shared" ref="JF201:JF212" si="2151">IF(JD201=0,0,JE201/JD201*1000)</f>
        <v>0</v>
      </c>
      <c r="JG201" s="63">
        <v>0</v>
      </c>
      <c r="JH201" s="108">
        <v>0</v>
      </c>
      <c r="JI201" s="64">
        <f t="shared" ref="JI201:JI212" si="2152">IF(JG201=0,0,JH201/JG201*1000)</f>
        <v>0</v>
      </c>
      <c r="JJ201" s="63">
        <v>0</v>
      </c>
      <c r="JK201" s="108">
        <v>0</v>
      </c>
      <c r="JL201" s="64">
        <f t="shared" ref="JL201:JL212" si="2153">IF(JJ201=0,0,JK201/JJ201*1000)</f>
        <v>0</v>
      </c>
      <c r="JM201" s="63">
        <v>0</v>
      </c>
      <c r="JN201" s="108">
        <v>0</v>
      </c>
      <c r="JO201" s="64">
        <f t="shared" ref="JO201:JO212" si="2154">IF(JM201=0,0,JN201/JM201*1000)</f>
        <v>0</v>
      </c>
      <c r="JP201" s="63">
        <v>0</v>
      </c>
      <c r="JQ201" s="108">
        <v>0</v>
      </c>
      <c r="JR201" s="64">
        <f t="shared" ref="JR201:JR212" si="2155">IF(JP201=0,0,JQ201/JP201*1000)</f>
        <v>0</v>
      </c>
      <c r="JS201" s="63">
        <v>0</v>
      </c>
      <c r="JT201" s="108">
        <v>0</v>
      </c>
      <c r="JU201" s="64">
        <f t="shared" ref="JU201:JU212" si="2156">IF(JS201=0,0,JT201/JS201*1000)</f>
        <v>0</v>
      </c>
      <c r="JV201" s="63">
        <v>0</v>
      </c>
      <c r="JW201" s="108">
        <v>0</v>
      </c>
      <c r="JX201" s="64">
        <f t="shared" ref="JX201:JX212" si="2157">IF(JV201=0,0,JW201/JV201*1000)</f>
        <v>0</v>
      </c>
      <c r="JY201" s="63">
        <v>0</v>
      </c>
      <c r="JZ201" s="108">
        <v>0</v>
      </c>
      <c r="KA201" s="64">
        <f t="shared" ref="KA201:KA212" si="2158">IF(JY201=0,0,JZ201/JY201*1000)</f>
        <v>0</v>
      </c>
      <c r="KB201" s="112">
        <v>0.17119000000000001</v>
      </c>
      <c r="KC201" s="113">
        <v>10.333</v>
      </c>
      <c r="KD201" s="64">
        <f t="shared" ref="KD201:KD212" si="2159">IF(KB201=0,0,KC201/KB201*1000)</f>
        <v>60359.834102459252</v>
      </c>
      <c r="KE201" s="63">
        <v>0</v>
      </c>
      <c r="KF201" s="108">
        <v>0</v>
      </c>
      <c r="KG201" s="64">
        <f t="shared" ref="KG201:KG212" si="2160">IF(KE201=0,0,KF201/KE201*1000)</f>
        <v>0</v>
      </c>
      <c r="KH201" s="11">
        <f t="shared" si="1780"/>
        <v>17.583039999999997</v>
      </c>
      <c r="KI201" s="21">
        <f t="shared" si="1781"/>
        <v>600.99400000000003</v>
      </c>
    </row>
    <row r="202" spans="1:295" x14ac:dyDescent="0.3">
      <c r="A202" s="57">
        <v>2024</v>
      </c>
      <c r="B202" s="58" t="s">
        <v>6</v>
      </c>
      <c r="C202" s="63">
        <v>0</v>
      </c>
      <c r="D202" s="108">
        <v>0</v>
      </c>
      <c r="E202" s="64">
        <f t="shared" ref="E202:E203" si="2161">IF(C202=0,0,D202/C202*1000)</f>
        <v>0</v>
      </c>
      <c r="F202" s="63">
        <v>0</v>
      </c>
      <c r="G202" s="108">
        <v>0</v>
      </c>
      <c r="H202" s="64">
        <f t="shared" si="2067"/>
        <v>0</v>
      </c>
      <c r="I202" s="63">
        <v>0</v>
      </c>
      <c r="J202" s="108">
        <v>0</v>
      </c>
      <c r="K202" s="64">
        <f t="shared" si="2068"/>
        <v>0</v>
      </c>
      <c r="L202" s="107">
        <v>7.0529999999999995E-2</v>
      </c>
      <c r="M202" s="108">
        <v>3.927</v>
      </c>
      <c r="N202" s="64">
        <f t="shared" si="2069"/>
        <v>55678.434708634624</v>
      </c>
      <c r="O202" s="63">
        <v>0</v>
      </c>
      <c r="P202" s="108">
        <v>0</v>
      </c>
      <c r="Q202" s="64">
        <f t="shared" si="2070"/>
        <v>0</v>
      </c>
      <c r="R202" s="63"/>
      <c r="S202" s="108"/>
      <c r="T202" s="64"/>
      <c r="U202" s="63">
        <v>0</v>
      </c>
      <c r="V202" s="108">
        <v>0</v>
      </c>
      <c r="W202" s="64">
        <f t="shared" si="2071"/>
        <v>0</v>
      </c>
      <c r="X202" s="63">
        <v>0</v>
      </c>
      <c r="Y202" s="108">
        <v>0</v>
      </c>
      <c r="Z202" s="64">
        <f t="shared" si="2072"/>
        <v>0</v>
      </c>
      <c r="AA202" s="107">
        <v>0.73387999999999998</v>
      </c>
      <c r="AB202" s="108">
        <v>20.946000000000002</v>
      </c>
      <c r="AC202" s="64">
        <f t="shared" si="2073"/>
        <v>28541.450918406284</v>
      </c>
      <c r="AD202" s="63">
        <v>0</v>
      </c>
      <c r="AE202" s="108">
        <v>0</v>
      </c>
      <c r="AF202" s="64">
        <f t="shared" si="2074"/>
        <v>0</v>
      </c>
      <c r="AG202" s="63">
        <v>0</v>
      </c>
      <c r="AH202" s="108">
        <v>0</v>
      </c>
      <c r="AI202" s="64">
        <f t="shared" si="2075"/>
        <v>0</v>
      </c>
      <c r="AJ202" s="63">
        <v>0</v>
      </c>
      <c r="AK202" s="108">
        <v>0</v>
      </c>
      <c r="AL202" s="64">
        <f t="shared" si="2076"/>
        <v>0</v>
      </c>
      <c r="AM202" s="63">
        <v>0</v>
      </c>
      <c r="AN202" s="108">
        <v>0</v>
      </c>
      <c r="AO202" s="64">
        <f t="shared" si="2077"/>
        <v>0</v>
      </c>
      <c r="AP202" s="63">
        <v>0</v>
      </c>
      <c r="AQ202" s="108">
        <v>0</v>
      </c>
      <c r="AR202" s="64">
        <f t="shared" si="2078"/>
        <v>0</v>
      </c>
      <c r="AS202" s="63">
        <v>0</v>
      </c>
      <c r="AT202" s="108">
        <v>0</v>
      </c>
      <c r="AU202" s="64">
        <f t="shared" si="2079"/>
        <v>0</v>
      </c>
      <c r="AV202" s="63">
        <v>0</v>
      </c>
      <c r="AW202" s="108">
        <v>0</v>
      </c>
      <c r="AX202" s="64">
        <f t="shared" si="2080"/>
        <v>0</v>
      </c>
      <c r="AY202" s="63">
        <v>0</v>
      </c>
      <c r="AZ202" s="108">
        <v>0</v>
      </c>
      <c r="BA202" s="64">
        <f t="shared" si="2081"/>
        <v>0</v>
      </c>
      <c r="BB202" s="63">
        <v>0</v>
      </c>
      <c r="BC202" s="108">
        <v>0</v>
      </c>
      <c r="BD202" s="64">
        <f t="shared" si="2082"/>
        <v>0</v>
      </c>
      <c r="BE202" s="63">
        <v>0</v>
      </c>
      <c r="BF202" s="108">
        <v>0</v>
      </c>
      <c r="BG202" s="64">
        <f t="shared" si="2083"/>
        <v>0</v>
      </c>
      <c r="BH202" s="63">
        <v>0</v>
      </c>
      <c r="BI202" s="108">
        <v>0</v>
      </c>
      <c r="BJ202" s="64">
        <f t="shared" si="2084"/>
        <v>0</v>
      </c>
      <c r="BK202" s="107">
        <v>6.1870000000000003</v>
      </c>
      <c r="BL202" s="108">
        <v>331.84899999999999</v>
      </c>
      <c r="BM202" s="64">
        <f t="shared" si="2085"/>
        <v>53636.495878454822</v>
      </c>
      <c r="BN202" s="63">
        <v>0</v>
      </c>
      <c r="BO202" s="108">
        <v>0</v>
      </c>
      <c r="BP202" s="64">
        <f t="shared" si="2086"/>
        <v>0</v>
      </c>
      <c r="BQ202" s="63">
        <v>0</v>
      </c>
      <c r="BR202" s="108">
        <v>0</v>
      </c>
      <c r="BS202" s="64">
        <f t="shared" si="2087"/>
        <v>0</v>
      </c>
      <c r="BT202" s="63">
        <v>0</v>
      </c>
      <c r="BU202" s="108">
        <v>0</v>
      </c>
      <c r="BV202" s="64">
        <f t="shared" si="2088"/>
        <v>0</v>
      </c>
      <c r="BW202" s="63">
        <v>0</v>
      </c>
      <c r="BX202" s="108">
        <v>0</v>
      </c>
      <c r="BY202" s="64">
        <f t="shared" si="2089"/>
        <v>0</v>
      </c>
      <c r="BZ202" s="107"/>
      <c r="CA202" s="108"/>
      <c r="CB202" s="64"/>
      <c r="CC202" s="107">
        <v>10.886700000000001</v>
      </c>
      <c r="CD202" s="108">
        <v>522.72199999999998</v>
      </c>
      <c r="CE202" s="64">
        <f t="shared" si="2090"/>
        <v>48014.733573993952</v>
      </c>
      <c r="CF202" s="63">
        <v>0</v>
      </c>
      <c r="CG202" s="108">
        <v>0</v>
      </c>
      <c r="CH202" s="64">
        <f t="shared" si="2091"/>
        <v>0</v>
      </c>
      <c r="CI202" s="63">
        <v>0</v>
      </c>
      <c r="CJ202" s="108">
        <v>0</v>
      </c>
      <c r="CK202" s="64">
        <f t="shared" si="2092"/>
        <v>0</v>
      </c>
      <c r="CL202" s="63">
        <v>0</v>
      </c>
      <c r="CM202" s="108">
        <v>0</v>
      </c>
      <c r="CN202" s="64">
        <f t="shared" si="2093"/>
        <v>0</v>
      </c>
      <c r="CO202" s="63">
        <v>0</v>
      </c>
      <c r="CP202" s="108">
        <v>0</v>
      </c>
      <c r="CQ202" s="64">
        <f t="shared" si="2094"/>
        <v>0</v>
      </c>
      <c r="CR202" s="63">
        <v>0</v>
      </c>
      <c r="CS202" s="108">
        <v>0</v>
      </c>
      <c r="CT202" s="64">
        <f t="shared" si="2095"/>
        <v>0</v>
      </c>
      <c r="CU202" s="63">
        <v>0</v>
      </c>
      <c r="CV202" s="108">
        <v>0</v>
      </c>
      <c r="CW202" s="64">
        <f t="shared" si="2096"/>
        <v>0</v>
      </c>
      <c r="CX202" s="63">
        <v>0</v>
      </c>
      <c r="CY202" s="108">
        <v>0</v>
      </c>
      <c r="CZ202" s="64">
        <f t="shared" si="2097"/>
        <v>0</v>
      </c>
      <c r="DA202" s="63">
        <v>0</v>
      </c>
      <c r="DB202" s="108">
        <v>0</v>
      </c>
      <c r="DC202" s="64">
        <f t="shared" si="2098"/>
        <v>0</v>
      </c>
      <c r="DD202" s="63">
        <v>0</v>
      </c>
      <c r="DE202" s="108">
        <v>0</v>
      </c>
      <c r="DF202" s="64">
        <f t="shared" si="2099"/>
        <v>0</v>
      </c>
      <c r="DG202" s="63">
        <v>0</v>
      </c>
      <c r="DH202" s="108">
        <v>0</v>
      </c>
      <c r="DI202" s="64">
        <f t="shared" si="2100"/>
        <v>0</v>
      </c>
      <c r="DJ202" s="63">
        <v>0</v>
      </c>
      <c r="DK202" s="108">
        <v>0</v>
      </c>
      <c r="DL202" s="64">
        <f t="shared" si="2101"/>
        <v>0</v>
      </c>
      <c r="DM202" s="63">
        <v>0</v>
      </c>
      <c r="DN202" s="108">
        <v>0</v>
      </c>
      <c r="DO202" s="64">
        <f t="shared" si="2102"/>
        <v>0</v>
      </c>
      <c r="DP202" s="63">
        <v>0</v>
      </c>
      <c r="DQ202" s="108">
        <v>0</v>
      </c>
      <c r="DR202" s="64">
        <f t="shared" si="2103"/>
        <v>0</v>
      </c>
      <c r="DS202" s="63">
        <v>0</v>
      </c>
      <c r="DT202" s="108">
        <v>0</v>
      </c>
      <c r="DU202" s="64">
        <f t="shared" si="2104"/>
        <v>0</v>
      </c>
      <c r="DV202" s="63">
        <v>0</v>
      </c>
      <c r="DW202" s="108">
        <v>0</v>
      </c>
      <c r="DX202" s="64">
        <f t="shared" si="2105"/>
        <v>0</v>
      </c>
      <c r="DY202" s="63">
        <v>0</v>
      </c>
      <c r="DZ202" s="108">
        <v>0</v>
      </c>
      <c r="EA202" s="64">
        <f t="shared" si="2106"/>
        <v>0</v>
      </c>
      <c r="EB202" s="63">
        <v>0</v>
      </c>
      <c r="EC202" s="108">
        <v>0</v>
      </c>
      <c r="ED202" s="64">
        <f t="shared" si="2107"/>
        <v>0</v>
      </c>
      <c r="EE202" s="63">
        <v>0</v>
      </c>
      <c r="EF202" s="108">
        <v>0</v>
      </c>
      <c r="EG202" s="64">
        <f t="shared" si="2108"/>
        <v>0</v>
      </c>
      <c r="EH202" s="63">
        <v>0</v>
      </c>
      <c r="EI202" s="108">
        <v>0</v>
      </c>
      <c r="EJ202" s="64">
        <f t="shared" si="2109"/>
        <v>0</v>
      </c>
      <c r="EK202" s="63">
        <v>0</v>
      </c>
      <c r="EL202" s="108">
        <v>0</v>
      </c>
      <c r="EM202" s="64">
        <f t="shared" si="2110"/>
        <v>0</v>
      </c>
      <c r="EN202" s="63">
        <v>0</v>
      </c>
      <c r="EO202" s="108">
        <v>0</v>
      </c>
      <c r="EP202" s="64">
        <f t="shared" si="2111"/>
        <v>0</v>
      </c>
      <c r="EQ202" s="63">
        <v>0</v>
      </c>
      <c r="ER202" s="108">
        <v>0</v>
      </c>
      <c r="ES202" s="64">
        <f t="shared" si="2112"/>
        <v>0</v>
      </c>
      <c r="ET202" s="107">
        <v>0.14909</v>
      </c>
      <c r="EU202" s="108">
        <v>7.9729999999999999</v>
      </c>
      <c r="EV202" s="64">
        <f t="shared" si="2113"/>
        <v>53477.765108323831</v>
      </c>
      <c r="EW202" s="63">
        <v>0</v>
      </c>
      <c r="EX202" s="108">
        <v>0</v>
      </c>
      <c r="EY202" s="64">
        <f t="shared" si="2114"/>
        <v>0</v>
      </c>
      <c r="EZ202" s="63">
        <v>0</v>
      </c>
      <c r="FA202" s="108">
        <v>0</v>
      </c>
      <c r="FB202" s="64">
        <f t="shared" si="2115"/>
        <v>0</v>
      </c>
      <c r="FC202" s="63">
        <v>0</v>
      </c>
      <c r="FD202" s="108">
        <v>0</v>
      </c>
      <c r="FE202" s="64">
        <f t="shared" si="2116"/>
        <v>0</v>
      </c>
      <c r="FF202" s="63">
        <v>0</v>
      </c>
      <c r="FG202" s="108">
        <v>0</v>
      </c>
      <c r="FH202" s="64">
        <f t="shared" si="2117"/>
        <v>0</v>
      </c>
      <c r="FI202" s="63">
        <v>0</v>
      </c>
      <c r="FJ202" s="108">
        <v>0</v>
      </c>
      <c r="FK202" s="64">
        <f t="shared" si="2118"/>
        <v>0</v>
      </c>
      <c r="FL202" s="63">
        <v>0</v>
      </c>
      <c r="FM202" s="108">
        <v>0</v>
      </c>
      <c r="FN202" s="64">
        <f t="shared" si="2119"/>
        <v>0</v>
      </c>
      <c r="FO202" s="63">
        <v>0</v>
      </c>
      <c r="FP202" s="108">
        <v>0</v>
      </c>
      <c r="FQ202" s="64">
        <f t="shared" si="2120"/>
        <v>0</v>
      </c>
      <c r="FR202" s="63">
        <v>0</v>
      </c>
      <c r="FS202" s="108">
        <v>0</v>
      </c>
      <c r="FT202" s="64">
        <f t="shared" si="2121"/>
        <v>0</v>
      </c>
      <c r="FU202" s="107">
        <v>0.22443000000000002</v>
      </c>
      <c r="FV202" s="108">
        <v>13.250999999999999</v>
      </c>
      <c r="FW202" s="64">
        <f t="shared" si="2122"/>
        <v>59042.908702045177</v>
      </c>
      <c r="FX202" s="107">
        <v>37.800460000000001</v>
      </c>
      <c r="FY202" s="108">
        <v>1340.9069999999999</v>
      </c>
      <c r="FZ202" s="64">
        <f t="shared" si="2123"/>
        <v>35473.298473087358</v>
      </c>
      <c r="GA202" s="63">
        <v>0</v>
      </c>
      <c r="GB202" s="108">
        <v>0</v>
      </c>
      <c r="GC202" s="64">
        <f t="shared" si="2124"/>
        <v>0</v>
      </c>
      <c r="GD202" s="63">
        <v>0</v>
      </c>
      <c r="GE202" s="108">
        <v>0</v>
      </c>
      <c r="GF202" s="64">
        <f t="shared" si="2125"/>
        <v>0</v>
      </c>
      <c r="GG202" s="63">
        <v>0</v>
      </c>
      <c r="GH202" s="108">
        <v>0</v>
      </c>
      <c r="GI202" s="64">
        <f t="shared" si="2126"/>
        <v>0</v>
      </c>
      <c r="GJ202" s="63">
        <v>0</v>
      </c>
      <c r="GK202" s="108">
        <v>0</v>
      </c>
      <c r="GL202" s="64">
        <f t="shared" si="2127"/>
        <v>0</v>
      </c>
      <c r="GM202" s="63">
        <v>0</v>
      </c>
      <c r="GN202" s="108">
        <v>0</v>
      </c>
      <c r="GO202" s="64">
        <f t="shared" si="2128"/>
        <v>0</v>
      </c>
      <c r="GP202" s="63">
        <v>0</v>
      </c>
      <c r="GQ202" s="108">
        <v>0</v>
      </c>
      <c r="GR202" s="64">
        <f t="shared" si="2129"/>
        <v>0</v>
      </c>
      <c r="GS202" s="63">
        <v>0</v>
      </c>
      <c r="GT202" s="108">
        <v>0</v>
      </c>
      <c r="GU202" s="64">
        <f t="shared" si="2130"/>
        <v>0</v>
      </c>
      <c r="GV202" s="63">
        <v>0</v>
      </c>
      <c r="GW202" s="108">
        <v>0</v>
      </c>
      <c r="GX202" s="64">
        <f t="shared" si="2131"/>
        <v>0</v>
      </c>
      <c r="GY202" s="63">
        <v>0</v>
      </c>
      <c r="GZ202" s="108">
        <v>0</v>
      </c>
      <c r="HA202" s="64">
        <f t="shared" si="2132"/>
        <v>0</v>
      </c>
      <c r="HB202" s="63">
        <v>0</v>
      </c>
      <c r="HC202" s="108">
        <v>0</v>
      </c>
      <c r="HD202" s="64">
        <f t="shared" si="2133"/>
        <v>0</v>
      </c>
      <c r="HE202" s="63">
        <v>0</v>
      </c>
      <c r="HF202" s="108">
        <v>0</v>
      </c>
      <c r="HG202" s="64">
        <f t="shared" si="2134"/>
        <v>0</v>
      </c>
      <c r="HH202" s="63">
        <v>0</v>
      </c>
      <c r="HI202" s="108">
        <v>0</v>
      </c>
      <c r="HJ202" s="64">
        <f t="shared" si="2135"/>
        <v>0</v>
      </c>
      <c r="HK202" s="63">
        <v>0</v>
      </c>
      <c r="HL202" s="108">
        <v>0</v>
      </c>
      <c r="HM202" s="64">
        <f t="shared" si="2136"/>
        <v>0</v>
      </c>
      <c r="HN202" s="63">
        <v>0</v>
      </c>
      <c r="HO202" s="108">
        <v>0</v>
      </c>
      <c r="HP202" s="64">
        <f t="shared" si="2137"/>
        <v>0</v>
      </c>
      <c r="HQ202" s="107">
        <v>0.89460000000000006</v>
      </c>
      <c r="HR202" s="108">
        <v>44.606000000000002</v>
      </c>
      <c r="HS202" s="64">
        <f t="shared" si="2138"/>
        <v>49861.390565615911</v>
      </c>
      <c r="HT202" s="63">
        <v>0</v>
      </c>
      <c r="HU202" s="108">
        <v>0</v>
      </c>
      <c r="HV202" s="64">
        <f t="shared" si="2139"/>
        <v>0</v>
      </c>
      <c r="HW202" s="63">
        <v>0</v>
      </c>
      <c r="HX202" s="108">
        <v>0</v>
      </c>
      <c r="HY202" s="64">
        <f t="shared" si="2140"/>
        <v>0</v>
      </c>
      <c r="HZ202" s="63">
        <v>0</v>
      </c>
      <c r="IA202" s="108">
        <v>0</v>
      </c>
      <c r="IB202" s="64">
        <f t="shared" si="2141"/>
        <v>0</v>
      </c>
      <c r="IC202" s="63">
        <v>0</v>
      </c>
      <c r="ID202" s="108">
        <v>0</v>
      </c>
      <c r="IE202" s="64">
        <f t="shared" si="2142"/>
        <v>0</v>
      </c>
      <c r="IF202" s="63">
        <v>0</v>
      </c>
      <c r="IG202" s="108">
        <v>0</v>
      </c>
      <c r="IH202" s="64">
        <f t="shared" si="2143"/>
        <v>0</v>
      </c>
      <c r="II202" s="63">
        <v>0</v>
      </c>
      <c r="IJ202" s="108">
        <v>0</v>
      </c>
      <c r="IK202" s="64">
        <f t="shared" si="2144"/>
        <v>0</v>
      </c>
      <c r="IL202" s="63">
        <v>0</v>
      </c>
      <c r="IM202" s="108">
        <v>0</v>
      </c>
      <c r="IN202" s="64">
        <f t="shared" si="2145"/>
        <v>0</v>
      </c>
      <c r="IO202" s="63">
        <v>0</v>
      </c>
      <c r="IP202" s="108">
        <v>0</v>
      </c>
      <c r="IQ202" s="64">
        <f t="shared" si="2146"/>
        <v>0</v>
      </c>
      <c r="IR202" s="63">
        <v>0</v>
      </c>
      <c r="IS202" s="108">
        <v>0</v>
      </c>
      <c r="IT202" s="64">
        <f t="shared" si="2147"/>
        <v>0</v>
      </c>
      <c r="IU202" s="107">
        <v>0.34955000000000003</v>
      </c>
      <c r="IV202" s="108">
        <v>8.6199999999999992</v>
      </c>
      <c r="IW202" s="64">
        <f t="shared" si="2148"/>
        <v>24660.277499642394</v>
      </c>
      <c r="IX202" s="63">
        <v>0</v>
      </c>
      <c r="IY202" s="108">
        <v>0</v>
      </c>
      <c r="IZ202" s="64">
        <f t="shared" si="2149"/>
        <v>0</v>
      </c>
      <c r="JA202" s="63">
        <v>0</v>
      </c>
      <c r="JB202" s="108">
        <v>0</v>
      </c>
      <c r="JC202" s="64">
        <f t="shared" si="2150"/>
        <v>0</v>
      </c>
      <c r="JD202" s="63">
        <v>0</v>
      </c>
      <c r="JE202" s="108">
        <v>0</v>
      </c>
      <c r="JF202" s="64">
        <f t="shared" si="2151"/>
        <v>0</v>
      </c>
      <c r="JG202" s="63">
        <v>0</v>
      </c>
      <c r="JH202" s="108">
        <v>0</v>
      </c>
      <c r="JI202" s="64">
        <f t="shared" si="2152"/>
        <v>0</v>
      </c>
      <c r="JJ202" s="63">
        <v>0</v>
      </c>
      <c r="JK202" s="108">
        <v>0</v>
      </c>
      <c r="JL202" s="64">
        <f t="shared" si="2153"/>
        <v>0</v>
      </c>
      <c r="JM202" s="107">
        <v>49.923000000000002</v>
      </c>
      <c r="JN202" s="108">
        <v>2887.761</v>
      </c>
      <c r="JO202" s="64">
        <f t="shared" si="2154"/>
        <v>57844.300222342405</v>
      </c>
      <c r="JP202" s="63">
        <v>0</v>
      </c>
      <c r="JQ202" s="108">
        <v>0</v>
      </c>
      <c r="JR202" s="64">
        <f t="shared" si="2155"/>
        <v>0</v>
      </c>
      <c r="JS202" s="63">
        <v>0</v>
      </c>
      <c r="JT202" s="108">
        <v>0</v>
      </c>
      <c r="JU202" s="64">
        <f t="shared" si="2156"/>
        <v>0</v>
      </c>
      <c r="JV202" s="63">
        <v>0</v>
      </c>
      <c r="JW202" s="108">
        <v>0</v>
      </c>
      <c r="JX202" s="64">
        <f t="shared" si="2157"/>
        <v>0</v>
      </c>
      <c r="JY202" s="63">
        <v>0</v>
      </c>
      <c r="JZ202" s="108">
        <v>0</v>
      </c>
      <c r="KA202" s="64">
        <f t="shared" si="2158"/>
        <v>0</v>
      </c>
      <c r="KB202" s="107">
        <v>8.6590300000000013</v>
      </c>
      <c r="KC202" s="108">
        <v>267.50299999999999</v>
      </c>
      <c r="KD202" s="64">
        <f t="shared" si="2159"/>
        <v>30892.9522128922</v>
      </c>
      <c r="KE202" s="63">
        <v>0</v>
      </c>
      <c r="KF202" s="108">
        <v>0</v>
      </c>
      <c r="KG202" s="64">
        <f t="shared" si="2160"/>
        <v>0</v>
      </c>
      <c r="KH202" s="11">
        <f t="shared" si="1780"/>
        <v>115.87827000000001</v>
      </c>
      <c r="KI202" s="21">
        <f t="shared" si="1781"/>
        <v>5450.0649999999996</v>
      </c>
    </row>
    <row r="203" spans="1:295" x14ac:dyDescent="0.3">
      <c r="A203" s="57">
        <v>2024</v>
      </c>
      <c r="B203" s="58" t="s">
        <v>7</v>
      </c>
      <c r="C203" s="63">
        <v>0</v>
      </c>
      <c r="D203" s="108">
        <v>0</v>
      </c>
      <c r="E203" s="64">
        <f t="shared" si="2161"/>
        <v>0</v>
      </c>
      <c r="F203" s="63">
        <v>0</v>
      </c>
      <c r="G203" s="108">
        <v>0</v>
      </c>
      <c r="H203" s="64">
        <f t="shared" si="2067"/>
        <v>0</v>
      </c>
      <c r="I203" s="63">
        <v>0</v>
      </c>
      <c r="J203" s="108">
        <v>0</v>
      </c>
      <c r="K203" s="64">
        <f t="shared" si="2068"/>
        <v>0</v>
      </c>
      <c r="L203" s="107">
        <v>0.46600000000000003</v>
      </c>
      <c r="M203" s="108">
        <v>16.501999999999999</v>
      </c>
      <c r="N203" s="64">
        <f t="shared" si="2069"/>
        <v>35412.017167381971</v>
      </c>
      <c r="O203" s="63">
        <v>0</v>
      </c>
      <c r="P203" s="108">
        <v>0</v>
      </c>
      <c r="Q203" s="64">
        <f t="shared" si="2070"/>
        <v>0</v>
      </c>
      <c r="R203" s="63"/>
      <c r="S203" s="108"/>
      <c r="T203" s="64"/>
      <c r="U203" s="63">
        <v>0</v>
      </c>
      <c r="V203" s="108">
        <v>0</v>
      </c>
      <c r="W203" s="64">
        <f t="shared" si="2071"/>
        <v>0</v>
      </c>
      <c r="X203" s="63">
        <v>0</v>
      </c>
      <c r="Y203" s="108">
        <v>0</v>
      </c>
      <c r="Z203" s="64">
        <f t="shared" si="2072"/>
        <v>0</v>
      </c>
      <c r="AA203" s="107">
        <v>0.67158000000000007</v>
      </c>
      <c r="AB203" s="108">
        <v>23.689</v>
      </c>
      <c r="AC203" s="64">
        <f t="shared" si="2073"/>
        <v>35273.53405402186</v>
      </c>
      <c r="AD203" s="63">
        <v>0</v>
      </c>
      <c r="AE203" s="108">
        <v>0</v>
      </c>
      <c r="AF203" s="64">
        <f t="shared" si="2074"/>
        <v>0</v>
      </c>
      <c r="AG203" s="63">
        <v>0</v>
      </c>
      <c r="AH203" s="108">
        <v>0</v>
      </c>
      <c r="AI203" s="64">
        <f t="shared" si="2075"/>
        <v>0</v>
      </c>
      <c r="AJ203" s="63">
        <v>0</v>
      </c>
      <c r="AK203" s="108">
        <v>0</v>
      </c>
      <c r="AL203" s="64">
        <f t="shared" si="2076"/>
        <v>0</v>
      </c>
      <c r="AM203" s="63">
        <v>0</v>
      </c>
      <c r="AN203" s="108">
        <v>0</v>
      </c>
      <c r="AO203" s="64">
        <f t="shared" si="2077"/>
        <v>0</v>
      </c>
      <c r="AP203" s="63">
        <v>0</v>
      </c>
      <c r="AQ203" s="108">
        <v>0</v>
      </c>
      <c r="AR203" s="64">
        <f t="shared" si="2078"/>
        <v>0</v>
      </c>
      <c r="AS203" s="63">
        <v>0</v>
      </c>
      <c r="AT203" s="108">
        <v>0</v>
      </c>
      <c r="AU203" s="64">
        <f t="shared" si="2079"/>
        <v>0</v>
      </c>
      <c r="AV203" s="63">
        <v>0</v>
      </c>
      <c r="AW203" s="108">
        <v>0</v>
      </c>
      <c r="AX203" s="64">
        <f t="shared" si="2080"/>
        <v>0</v>
      </c>
      <c r="AY203" s="63">
        <v>0</v>
      </c>
      <c r="AZ203" s="108">
        <v>0</v>
      </c>
      <c r="BA203" s="64">
        <f t="shared" si="2081"/>
        <v>0</v>
      </c>
      <c r="BB203" s="63">
        <v>0</v>
      </c>
      <c r="BC203" s="108">
        <v>0</v>
      </c>
      <c r="BD203" s="64">
        <f t="shared" si="2082"/>
        <v>0</v>
      </c>
      <c r="BE203" s="63">
        <v>0</v>
      </c>
      <c r="BF203" s="108">
        <v>0</v>
      </c>
      <c r="BG203" s="64">
        <f t="shared" si="2083"/>
        <v>0</v>
      </c>
      <c r="BH203" s="63">
        <v>0</v>
      </c>
      <c r="BI203" s="108">
        <v>0</v>
      </c>
      <c r="BJ203" s="64">
        <f t="shared" si="2084"/>
        <v>0</v>
      </c>
      <c r="BK203" s="107">
        <v>0.20599999999999999</v>
      </c>
      <c r="BL203" s="108">
        <v>10.111000000000001</v>
      </c>
      <c r="BM203" s="64">
        <f t="shared" si="2085"/>
        <v>49082.524271844668</v>
      </c>
      <c r="BN203" s="63">
        <v>0</v>
      </c>
      <c r="BO203" s="108">
        <v>0</v>
      </c>
      <c r="BP203" s="64">
        <f t="shared" si="2086"/>
        <v>0</v>
      </c>
      <c r="BQ203" s="63">
        <v>0</v>
      </c>
      <c r="BR203" s="108">
        <v>0</v>
      </c>
      <c r="BS203" s="64">
        <f t="shared" si="2087"/>
        <v>0</v>
      </c>
      <c r="BT203" s="63">
        <v>0</v>
      </c>
      <c r="BU203" s="108">
        <v>0</v>
      </c>
      <c r="BV203" s="64">
        <f t="shared" si="2088"/>
        <v>0</v>
      </c>
      <c r="BW203" s="63">
        <v>0</v>
      </c>
      <c r="BX203" s="108">
        <v>0</v>
      </c>
      <c r="BY203" s="64">
        <f t="shared" si="2089"/>
        <v>0</v>
      </c>
      <c r="BZ203" s="107"/>
      <c r="CA203" s="108"/>
      <c r="CB203" s="64"/>
      <c r="CC203" s="107">
        <v>18.07225</v>
      </c>
      <c r="CD203" s="108">
        <v>874.83100000000002</v>
      </c>
      <c r="CE203" s="64">
        <f t="shared" si="2090"/>
        <v>48407.420216077138</v>
      </c>
      <c r="CF203" s="63">
        <v>0</v>
      </c>
      <c r="CG203" s="108">
        <v>0</v>
      </c>
      <c r="CH203" s="64">
        <f t="shared" si="2091"/>
        <v>0</v>
      </c>
      <c r="CI203" s="63">
        <v>0</v>
      </c>
      <c r="CJ203" s="108">
        <v>0</v>
      </c>
      <c r="CK203" s="64">
        <f t="shared" si="2092"/>
        <v>0</v>
      </c>
      <c r="CL203" s="63">
        <v>0</v>
      </c>
      <c r="CM203" s="108">
        <v>0</v>
      </c>
      <c r="CN203" s="64">
        <f t="shared" si="2093"/>
        <v>0</v>
      </c>
      <c r="CO203" s="63">
        <v>0</v>
      </c>
      <c r="CP203" s="108">
        <v>0</v>
      </c>
      <c r="CQ203" s="64">
        <f t="shared" si="2094"/>
        <v>0</v>
      </c>
      <c r="CR203" s="63">
        <v>0</v>
      </c>
      <c r="CS203" s="108">
        <v>0</v>
      </c>
      <c r="CT203" s="64">
        <f t="shared" si="2095"/>
        <v>0</v>
      </c>
      <c r="CU203" s="63">
        <v>0</v>
      </c>
      <c r="CV203" s="108">
        <v>0</v>
      </c>
      <c r="CW203" s="64">
        <f t="shared" si="2096"/>
        <v>0</v>
      </c>
      <c r="CX203" s="63">
        <v>0</v>
      </c>
      <c r="CY203" s="108">
        <v>0</v>
      </c>
      <c r="CZ203" s="64">
        <f t="shared" si="2097"/>
        <v>0</v>
      </c>
      <c r="DA203" s="63">
        <v>0</v>
      </c>
      <c r="DB203" s="108">
        <v>0</v>
      </c>
      <c r="DC203" s="64">
        <f t="shared" si="2098"/>
        <v>0</v>
      </c>
      <c r="DD203" s="63">
        <v>0</v>
      </c>
      <c r="DE203" s="108">
        <v>0</v>
      </c>
      <c r="DF203" s="64">
        <f t="shared" si="2099"/>
        <v>0</v>
      </c>
      <c r="DG203" s="63">
        <v>0</v>
      </c>
      <c r="DH203" s="108">
        <v>0</v>
      </c>
      <c r="DI203" s="64">
        <f t="shared" si="2100"/>
        <v>0</v>
      </c>
      <c r="DJ203" s="63">
        <v>0</v>
      </c>
      <c r="DK203" s="108">
        <v>0</v>
      </c>
      <c r="DL203" s="64">
        <f t="shared" si="2101"/>
        <v>0</v>
      </c>
      <c r="DM203" s="63">
        <v>0</v>
      </c>
      <c r="DN203" s="108">
        <v>0</v>
      </c>
      <c r="DO203" s="64">
        <f t="shared" si="2102"/>
        <v>0</v>
      </c>
      <c r="DP203" s="63">
        <v>0</v>
      </c>
      <c r="DQ203" s="108">
        <v>0</v>
      </c>
      <c r="DR203" s="64">
        <f t="shared" si="2103"/>
        <v>0</v>
      </c>
      <c r="DS203" s="63">
        <v>0</v>
      </c>
      <c r="DT203" s="108">
        <v>0</v>
      </c>
      <c r="DU203" s="64">
        <f t="shared" si="2104"/>
        <v>0</v>
      </c>
      <c r="DV203" s="63">
        <v>0</v>
      </c>
      <c r="DW203" s="108">
        <v>0</v>
      </c>
      <c r="DX203" s="64">
        <f t="shared" si="2105"/>
        <v>0</v>
      </c>
      <c r="DY203" s="63">
        <v>0</v>
      </c>
      <c r="DZ203" s="108">
        <v>0</v>
      </c>
      <c r="EA203" s="64">
        <f t="shared" si="2106"/>
        <v>0</v>
      </c>
      <c r="EB203" s="63">
        <v>0</v>
      </c>
      <c r="EC203" s="108">
        <v>0</v>
      </c>
      <c r="ED203" s="64">
        <f t="shared" si="2107"/>
        <v>0</v>
      </c>
      <c r="EE203" s="63">
        <v>0</v>
      </c>
      <c r="EF203" s="108">
        <v>0</v>
      </c>
      <c r="EG203" s="64">
        <f t="shared" si="2108"/>
        <v>0</v>
      </c>
      <c r="EH203" s="63">
        <v>0</v>
      </c>
      <c r="EI203" s="108">
        <v>0</v>
      </c>
      <c r="EJ203" s="64">
        <f t="shared" si="2109"/>
        <v>0</v>
      </c>
      <c r="EK203" s="63">
        <v>0</v>
      </c>
      <c r="EL203" s="108">
        <v>0</v>
      </c>
      <c r="EM203" s="64">
        <f t="shared" si="2110"/>
        <v>0</v>
      </c>
      <c r="EN203" s="63">
        <v>0</v>
      </c>
      <c r="EO203" s="108">
        <v>0</v>
      </c>
      <c r="EP203" s="64">
        <f t="shared" si="2111"/>
        <v>0</v>
      </c>
      <c r="EQ203" s="63">
        <v>0</v>
      </c>
      <c r="ER203" s="108">
        <v>0</v>
      </c>
      <c r="ES203" s="64">
        <f t="shared" si="2112"/>
        <v>0</v>
      </c>
      <c r="ET203" s="107">
        <v>0.63924000000000003</v>
      </c>
      <c r="EU203" s="108">
        <v>32.192</v>
      </c>
      <c r="EV203" s="64">
        <f t="shared" si="2113"/>
        <v>50359.802265189915</v>
      </c>
      <c r="EW203" s="63">
        <v>0</v>
      </c>
      <c r="EX203" s="108">
        <v>0</v>
      </c>
      <c r="EY203" s="64">
        <f t="shared" si="2114"/>
        <v>0</v>
      </c>
      <c r="EZ203" s="63">
        <v>0</v>
      </c>
      <c r="FA203" s="108">
        <v>0</v>
      </c>
      <c r="FB203" s="64">
        <f t="shared" si="2115"/>
        <v>0</v>
      </c>
      <c r="FC203" s="63">
        <v>0</v>
      </c>
      <c r="FD203" s="108">
        <v>0</v>
      </c>
      <c r="FE203" s="64">
        <f t="shared" si="2116"/>
        <v>0</v>
      </c>
      <c r="FF203" s="107">
        <v>1.56E-3</v>
      </c>
      <c r="FG203" s="108">
        <v>0.09</v>
      </c>
      <c r="FH203" s="64">
        <f t="shared" si="2117"/>
        <v>57692.307692307695</v>
      </c>
      <c r="FI203" s="63">
        <v>0</v>
      </c>
      <c r="FJ203" s="108">
        <v>0</v>
      </c>
      <c r="FK203" s="64">
        <f t="shared" si="2118"/>
        <v>0</v>
      </c>
      <c r="FL203" s="63">
        <v>0</v>
      </c>
      <c r="FM203" s="108">
        <v>0</v>
      </c>
      <c r="FN203" s="64">
        <f t="shared" si="2119"/>
        <v>0</v>
      </c>
      <c r="FO203" s="63">
        <v>0</v>
      </c>
      <c r="FP203" s="108">
        <v>0</v>
      </c>
      <c r="FQ203" s="64">
        <f t="shared" si="2120"/>
        <v>0</v>
      </c>
      <c r="FR203" s="63">
        <v>0</v>
      </c>
      <c r="FS203" s="108">
        <v>0</v>
      </c>
      <c r="FT203" s="64">
        <f t="shared" si="2121"/>
        <v>0</v>
      </c>
      <c r="FU203" s="107">
        <v>3.7944100000000001</v>
      </c>
      <c r="FV203" s="108">
        <v>207</v>
      </c>
      <c r="FW203" s="64">
        <f t="shared" si="2122"/>
        <v>54553.935921526667</v>
      </c>
      <c r="FX203" s="107">
        <v>24.859159999999999</v>
      </c>
      <c r="FY203" s="108">
        <v>1188.08</v>
      </c>
      <c r="FZ203" s="64">
        <f t="shared" si="2123"/>
        <v>47792.443509756566</v>
      </c>
      <c r="GA203" s="63">
        <v>0</v>
      </c>
      <c r="GB203" s="108">
        <v>0</v>
      </c>
      <c r="GC203" s="64">
        <f t="shared" si="2124"/>
        <v>0</v>
      </c>
      <c r="GD203" s="63">
        <v>0</v>
      </c>
      <c r="GE203" s="108">
        <v>0</v>
      </c>
      <c r="GF203" s="64">
        <f t="shared" si="2125"/>
        <v>0</v>
      </c>
      <c r="GG203" s="63">
        <v>0</v>
      </c>
      <c r="GH203" s="108">
        <v>0</v>
      </c>
      <c r="GI203" s="64">
        <f t="shared" si="2126"/>
        <v>0</v>
      </c>
      <c r="GJ203" s="63">
        <v>0</v>
      </c>
      <c r="GK203" s="108">
        <v>0</v>
      </c>
      <c r="GL203" s="64">
        <f t="shared" si="2127"/>
        <v>0</v>
      </c>
      <c r="GM203" s="63">
        <v>0</v>
      </c>
      <c r="GN203" s="108">
        <v>0</v>
      </c>
      <c r="GO203" s="64">
        <f t="shared" si="2128"/>
        <v>0</v>
      </c>
      <c r="GP203" s="63">
        <v>0</v>
      </c>
      <c r="GQ203" s="108">
        <v>0</v>
      </c>
      <c r="GR203" s="64">
        <f t="shared" si="2129"/>
        <v>0</v>
      </c>
      <c r="GS203" s="63">
        <v>0</v>
      </c>
      <c r="GT203" s="108">
        <v>0</v>
      </c>
      <c r="GU203" s="64">
        <f t="shared" si="2130"/>
        <v>0</v>
      </c>
      <c r="GV203" s="63">
        <v>0</v>
      </c>
      <c r="GW203" s="108">
        <v>0</v>
      </c>
      <c r="GX203" s="64">
        <f t="shared" si="2131"/>
        <v>0</v>
      </c>
      <c r="GY203" s="63">
        <v>0</v>
      </c>
      <c r="GZ203" s="108">
        <v>0</v>
      </c>
      <c r="HA203" s="64">
        <f t="shared" si="2132"/>
        <v>0</v>
      </c>
      <c r="HB203" s="63">
        <v>0</v>
      </c>
      <c r="HC203" s="108">
        <v>0</v>
      </c>
      <c r="HD203" s="64">
        <f t="shared" si="2133"/>
        <v>0</v>
      </c>
      <c r="HE203" s="63">
        <v>0</v>
      </c>
      <c r="HF203" s="108">
        <v>0</v>
      </c>
      <c r="HG203" s="64">
        <f t="shared" si="2134"/>
        <v>0</v>
      </c>
      <c r="HH203" s="63">
        <v>0</v>
      </c>
      <c r="HI203" s="108">
        <v>0</v>
      </c>
      <c r="HJ203" s="64">
        <f t="shared" si="2135"/>
        <v>0</v>
      </c>
      <c r="HK203" s="63">
        <v>0</v>
      </c>
      <c r="HL203" s="108">
        <v>0</v>
      </c>
      <c r="HM203" s="64">
        <f t="shared" si="2136"/>
        <v>0</v>
      </c>
      <c r="HN203" s="63">
        <v>0</v>
      </c>
      <c r="HO203" s="108">
        <v>0</v>
      </c>
      <c r="HP203" s="64">
        <f t="shared" si="2137"/>
        <v>0</v>
      </c>
      <c r="HQ203" s="63">
        <v>0</v>
      </c>
      <c r="HR203" s="108">
        <v>0</v>
      </c>
      <c r="HS203" s="64">
        <f t="shared" si="2138"/>
        <v>0</v>
      </c>
      <c r="HT203" s="63">
        <v>0</v>
      </c>
      <c r="HU203" s="108">
        <v>0</v>
      </c>
      <c r="HV203" s="64">
        <f t="shared" si="2139"/>
        <v>0</v>
      </c>
      <c r="HW203" s="63">
        <v>0</v>
      </c>
      <c r="HX203" s="108">
        <v>0</v>
      </c>
      <c r="HY203" s="64">
        <f t="shared" si="2140"/>
        <v>0</v>
      </c>
      <c r="HZ203" s="63">
        <v>0</v>
      </c>
      <c r="IA203" s="108">
        <v>0</v>
      </c>
      <c r="IB203" s="64">
        <f t="shared" si="2141"/>
        <v>0</v>
      </c>
      <c r="IC203" s="63">
        <v>0</v>
      </c>
      <c r="ID203" s="108">
        <v>0</v>
      </c>
      <c r="IE203" s="64">
        <f t="shared" si="2142"/>
        <v>0</v>
      </c>
      <c r="IF203" s="63">
        <v>0</v>
      </c>
      <c r="IG203" s="108">
        <v>0</v>
      </c>
      <c r="IH203" s="64">
        <f t="shared" si="2143"/>
        <v>0</v>
      </c>
      <c r="II203" s="63">
        <v>0</v>
      </c>
      <c r="IJ203" s="108">
        <v>0</v>
      </c>
      <c r="IK203" s="64">
        <f t="shared" si="2144"/>
        <v>0</v>
      </c>
      <c r="IL203" s="63">
        <v>0</v>
      </c>
      <c r="IM203" s="108">
        <v>0</v>
      </c>
      <c r="IN203" s="64">
        <f t="shared" si="2145"/>
        <v>0</v>
      </c>
      <c r="IO203" s="63">
        <v>0</v>
      </c>
      <c r="IP203" s="108">
        <v>0</v>
      </c>
      <c r="IQ203" s="64">
        <f t="shared" si="2146"/>
        <v>0</v>
      </c>
      <c r="IR203" s="63">
        <v>0</v>
      </c>
      <c r="IS203" s="108">
        <v>0</v>
      </c>
      <c r="IT203" s="64">
        <f t="shared" si="2147"/>
        <v>0</v>
      </c>
      <c r="IU203" s="63">
        <v>0</v>
      </c>
      <c r="IV203" s="108">
        <v>0</v>
      </c>
      <c r="IW203" s="64">
        <f t="shared" si="2148"/>
        <v>0</v>
      </c>
      <c r="IX203" s="63">
        <v>0</v>
      </c>
      <c r="IY203" s="108">
        <v>0</v>
      </c>
      <c r="IZ203" s="64">
        <f t="shared" si="2149"/>
        <v>0</v>
      </c>
      <c r="JA203" s="63">
        <v>0</v>
      </c>
      <c r="JB203" s="108">
        <v>0</v>
      </c>
      <c r="JC203" s="64">
        <f t="shared" si="2150"/>
        <v>0</v>
      </c>
      <c r="JD203" s="63">
        <v>0</v>
      </c>
      <c r="JE203" s="108">
        <v>0</v>
      </c>
      <c r="JF203" s="64">
        <f t="shared" si="2151"/>
        <v>0</v>
      </c>
      <c r="JG203" s="63">
        <v>0</v>
      </c>
      <c r="JH203" s="108">
        <v>0</v>
      </c>
      <c r="JI203" s="64">
        <f t="shared" si="2152"/>
        <v>0</v>
      </c>
      <c r="JJ203" s="63">
        <v>0</v>
      </c>
      <c r="JK203" s="108">
        <v>0</v>
      </c>
      <c r="JL203" s="64">
        <f t="shared" si="2153"/>
        <v>0</v>
      </c>
      <c r="JM203" s="107">
        <v>75</v>
      </c>
      <c r="JN203" s="108">
        <v>3187.2660000000001</v>
      </c>
      <c r="JO203" s="64">
        <f t="shared" si="2154"/>
        <v>42496.880000000005</v>
      </c>
      <c r="JP203" s="107">
        <v>0.34731000000000001</v>
      </c>
      <c r="JQ203" s="108">
        <v>15.233000000000001</v>
      </c>
      <c r="JR203" s="64">
        <f t="shared" si="2155"/>
        <v>43859.952204082809</v>
      </c>
      <c r="JS203" s="63">
        <v>0</v>
      </c>
      <c r="JT203" s="108">
        <v>0</v>
      </c>
      <c r="JU203" s="64">
        <f t="shared" si="2156"/>
        <v>0</v>
      </c>
      <c r="JV203" s="63">
        <v>0</v>
      </c>
      <c r="JW203" s="108">
        <v>0</v>
      </c>
      <c r="JX203" s="64">
        <f t="shared" si="2157"/>
        <v>0</v>
      </c>
      <c r="JY203" s="63">
        <v>0</v>
      </c>
      <c r="JZ203" s="108">
        <v>0</v>
      </c>
      <c r="KA203" s="64">
        <f t="shared" si="2158"/>
        <v>0</v>
      </c>
      <c r="KB203" s="107">
        <v>0.43279000000000001</v>
      </c>
      <c r="KC203" s="108">
        <v>15.525</v>
      </c>
      <c r="KD203" s="64">
        <f t="shared" si="2159"/>
        <v>35871.900921925182</v>
      </c>
      <c r="KE203" s="63">
        <v>0</v>
      </c>
      <c r="KF203" s="108">
        <v>0</v>
      </c>
      <c r="KG203" s="64">
        <f t="shared" si="2160"/>
        <v>0</v>
      </c>
      <c r="KH203" s="11">
        <f t="shared" si="1780"/>
        <v>124.49029999999999</v>
      </c>
      <c r="KI203" s="21">
        <f t="shared" si="1781"/>
        <v>5570.5190000000002</v>
      </c>
    </row>
    <row r="204" spans="1:295" x14ac:dyDescent="0.3">
      <c r="A204" s="57">
        <v>2024</v>
      </c>
      <c r="B204" s="58" t="s">
        <v>8</v>
      </c>
      <c r="C204" s="63">
        <v>0</v>
      </c>
      <c r="D204" s="108">
        <v>0</v>
      </c>
      <c r="E204" s="64">
        <f>IF(C204=0,0,D204/C204*1000)</f>
        <v>0</v>
      </c>
      <c r="F204" s="63">
        <v>0</v>
      </c>
      <c r="G204" s="108">
        <v>0</v>
      </c>
      <c r="H204" s="64">
        <f t="shared" si="2067"/>
        <v>0</v>
      </c>
      <c r="I204" s="63">
        <v>0</v>
      </c>
      <c r="J204" s="108">
        <v>0</v>
      </c>
      <c r="K204" s="64">
        <f t="shared" si="2068"/>
        <v>0</v>
      </c>
      <c r="L204" s="107">
        <v>0.41899999999999998</v>
      </c>
      <c r="M204" s="108">
        <v>9.2100000000000009</v>
      </c>
      <c r="N204" s="64">
        <f t="shared" si="2069"/>
        <v>21980.906921241054</v>
      </c>
      <c r="O204" s="63">
        <v>0</v>
      </c>
      <c r="P204" s="108">
        <v>0</v>
      </c>
      <c r="Q204" s="64">
        <f t="shared" si="2070"/>
        <v>0</v>
      </c>
      <c r="R204" s="63"/>
      <c r="S204" s="108"/>
      <c r="T204" s="64"/>
      <c r="U204" s="63">
        <v>0</v>
      </c>
      <c r="V204" s="108">
        <v>0</v>
      </c>
      <c r="W204" s="64">
        <f t="shared" si="2071"/>
        <v>0</v>
      </c>
      <c r="X204" s="63">
        <v>0</v>
      </c>
      <c r="Y204" s="108">
        <v>0</v>
      </c>
      <c r="Z204" s="64">
        <f t="shared" si="2072"/>
        <v>0</v>
      </c>
      <c r="AA204" s="107">
        <v>0.87780999999999998</v>
      </c>
      <c r="AB204" s="108">
        <v>41.563000000000002</v>
      </c>
      <c r="AC204" s="64">
        <f t="shared" si="2073"/>
        <v>47348.515054510666</v>
      </c>
      <c r="AD204" s="63">
        <v>0</v>
      </c>
      <c r="AE204" s="108">
        <v>0</v>
      </c>
      <c r="AF204" s="64">
        <f t="shared" si="2074"/>
        <v>0</v>
      </c>
      <c r="AG204" s="63">
        <v>0</v>
      </c>
      <c r="AH204" s="108">
        <v>0</v>
      </c>
      <c r="AI204" s="64">
        <f t="shared" si="2075"/>
        <v>0</v>
      </c>
      <c r="AJ204" s="63">
        <v>0</v>
      </c>
      <c r="AK204" s="108">
        <v>0</v>
      </c>
      <c r="AL204" s="64">
        <f t="shared" si="2076"/>
        <v>0</v>
      </c>
      <c r="AM204" s="63">
        <v>0</v>
      </c>
      <c r="AN204" s="108">
        <v>0</v>
      </c>
      <c r="AO204" s="64">
        <f t="shared" si="2077"/>
        <v>0</v>
      </c>
      <c r="AP204" s="63">
        <v>0</v>
      </c>
      <c r="AQ204" s="108">
        <v>0</v>
      </c>
      <c r="AR204" s="64">
        <f t="shared" si="2078"/>
        <v>0</v>
      </c>
      <c r="AS204" s="63">
        <v>0</v>
      </c>
      <c r="AT204" s="108">
        <v>0</v>
      </c>
      <c r="AU204" s="64">
        <f t="shared" si="2079"/>
        <v>0</v>
      </c>
      <c r="AV204" s="63">
        <v>0</v>
      </c>
      <c r="AW204" s="108">
        <v>0</v>
      </c>
      <c r="AX204" s="64">
        <f t="shared" si="2080"/>
        <v>0</v>
      </c>
      <c r="AY204" s="63">
        <v>0</v>
      </c>
      <c r="AZ204" s="108">
        <v>0</v>
      </c>
      <c r="BA204" s="64">
        <f t="shared" si="2081"/>
        <v>0</v>
      </c>
      <c r="BB204" s="63">
        <v>0</v>
      </c>
      <c r="BC204" s="108">
        <v>0</v>
      </c>
      <c r="BD204" s="64">
        <f t="shared" si="2082"/>
        <v>0</v>
      </c>
      <c r="BE204" s="63">
        <v>0</v>
      </c>
      <c r="BF204" s="108">
        <v>0</v>
      </c>
      <c r="BG204" s="64">
        <f t="shared" si="2083"/>
        <v>0</v>
      </c>
      <c r="BH204" s="63">
        <v>0</v>
      </c>
      <c r="BI204" s="108">
        <v>0</v>
      </c>
      <c r="BJ204" s="64">
        <f t="shared" si="2084"/>
        <v>0</v>
      </c>
      <c r="BK204" s="63">
        <v>0</v>
      </c>
      <c r="BL204" s="108">
        <v>0</v>
      </c>
      <c r="BM204" s="64">
        <f t="shared" si="2085"/>
        <v>0</v>
      </c>
      <c r="BN204" s="63">
        <v>0</v>
      </c>
      <c r="BO204" s="108">
        <v>0</v>
      </c>
      <c r="BP204" s="64">
        <f t="shared" si="2086"/>
        <v>0</v>
      </c>
      <c r="BQ204" s="63">
        <v>0</v>
      </c>
      <c r="BR204" s="108">
        <v>0</v>
      </c>
      <c r="BS204" s="64">
        <f t="shared" si="2087"/>
        <v>0</v>
      </c>
      <c r="BT204" s="63">
        <v>0</v>
      </c>
      <c r="BU204" s="108">
        <v>0</v>
      </c>
      <c r="BV204" s="64">
        <f t="shared" si="2088"/>
        <v>0</v>
      </c>
      <c r="BW204" s="63">
        <v>0</v>
      </c>
      <c r="BX204" s="108">
        <v>0</v>
      </c>
      <c r="BY204" s="64">
        <f t="shared" si="2089"/>
        <v>0</v>
      </c>
      <c r="BZ204" s="107"/>
      <c r="CA204" s="108"/>
      <c r="CB204" s="64"/>
      <c r="CC204" s="107">
        <v>17.862669999999998</v>
      </c>
      <c r="CD204" s="108">
        <v>844.46299999999997</v>
      </c>
      <c r="CE204" s="64">
        <f t="shared" si="2090"/>
        <v>47275.295350583096</v>
      </c>
      <c r="CF204" s="63">
        <v>0</v>
      </c>
      <c r="CG204" s="108">
        <v>0</v>
      </c>
      <c r="CH204" s="64">
        <f t="shared" si="2091"/>
        <v>0</v>
      </c>
      <c r="CI204" s="63">
        <v>0</v>
      </c>
      <c r="CJ204" s="108">
        <v>0</v>
      </c>
      <c r="CK204" s="64">
        <f t="shared" si="2092"/>
        <v>0</v>
      </c>
      <c r="CL204" s="63">
        <v>0</v>
      </c>
      <c r="CM204" s="108">
        <v>0</v>
      </c>
      <c r="CN204" s="64">
        <f t="shared" si="2093"/>
        <v>0</v>
      </c>
      <c r="CO204" s="63">
        <v>0</v>
      </c>
      <c r="CP204" s="108">
        <v>0</v>
      </c>
      <c r="CQ204" s="64">
        <f t="shared" si="2094"/>
        <v>0</v>
      </c>
      <c r="CR204" s="63">
        <v>0</v>
      </c>
      <c r="CS204" s="108">
        <v>0</v>
      </c>
      <c r="CT204" s="64">
        <f t="shared" si="2095"/>
        <v>0</v>
      </c>
      <c r="CU204" s="63">
        <v>0</v>
      </c>
      <c r="CV204" s="108">
        <v>0</v>
      </c>
      <c r="CW204" s="64">
        <f t="shared" si="2096"/>
        <v>0</v>
      </c>
      <c r="CX204" s="63">
        <v>0</v>
      </c>
      <c r="CY204" s="108">
        <v>0</v>
      </c>
      <c r="CZ204" s="64">
        <f t="shared" si="2097"/>
        <v>0</v>
      </c>
      <c r="DA204" s="63">
        <v>0</v>
      </c>
      <c r="DB204" s="108">
        <v>0</v>
      </c>
      <c r="DC204" s="64">
        <f t="shared" si="2098"/>
        <v>0</v>
      </c>
      <c r="DD204" s="63">
        <v>0</v>
      </c>
      <c r="DE204" s="108">
        <v>0</v>
      </c>
      <c r="DF204" s="64">
        <f t="shared" si="2099"/>
        <v>0</v>
      </c>
      <c r="DG204" s="63">
        <v>0</v>
      </c>
      <c r="DH204" s="108">
        <v>0</v>
      </c>
      <c r="DI204" s="64">
        <f t="shared" si="2100"/>
        <v>0</v>
      </c>
      <c r="DJ204" s="63">
        <v>0</v>
      </c>
      <c r="DK204" s="108">
        <v>0</v>
      </c>
      <c r="DL204" s="64">
        <f t="shared" si="2101"/>
        <v>0</v>
      </c>
      <c r="DM204" s="63">
        <v>0</v>
      </c>
      <c r="DN204" s="108">
        <v>0</v>
      </c>
      <c r="DO204" s="64">
        <f t="shared" si="2102"/>
        <v>0</v>
      </c>
      <c r="DP204" s="63">
        <v>0</v>
      </c>
      <c r="DQ204" s="108">
        <v>0</v>
      </c>
      <c r="DR204" s="64">
        <f t="shared" si="2103"/>
        <v>0</v>
      </c>
      <c r="DS204" s="63">
        <v>0</v>
      </c>
      <c r="DT204" s="108">
        <v>0</v>
      </c>
      <c r="DU204" s="64">
        <f t="shared" si="2104"/>
        <v>0</v>
      </c>
      <c r="DV204" s="63">
        <v>0</v>
      </c>
      <c r="DW204" s="108">
        <v>0</v>
      </c>
      <c r="DX204" s="64">
        <f t="shared" si="2105"/>
        <v>0</v>
      </c>
      <c r="DY204" s="63">
        <v>0</v>
      </c>
      <c r="DZ204" s="108">
        <v>0</v>
      </c>
      <c r="EA204" s="64">
        <f t="shared" si="2106"/>
        <v>0</v>
      </c>
      <c r="EB204" s="63">
        <v>0</v>
      </c>
      <c r="EC204" s="108">
        <v>0</v>
      </c>
      <c r="ED204" s="64">
        <f t="shared" si="2107"/>
        <v>0</v>
      </c>
      <c r="EE204" s="63">
        <v>0</v>
      </c>
      <c r="EF204" s="108">
        <v>0</v>
      </c>
      <c r="EG204" s="64">
        <f t="shared" si="2108"/>
        <v>0</v>
      </c>
      <c r="EH204" s="63">
        <v>0</v>
      </c>
      <c r="EI204" s="108">
        <v>0</v>
      </c>
      <c r="EJ204" s="64">
        <f t="shared" si="2109"/>
        <v>0</v>
      </c>
      <c r="EK204" s="63">
        <v>0</v>
      </c>
      <c r="EL204" s="108">
        <v>0</v>
      </c>
      <c r="EM204" s="64">
        <f t="shared" si="2110"/>
        <v>0</v>
      </c>
      <c r="EN204" s="63">
        <v>0</v>
      </c>
      <c r="EO204" s="108">
        <v>0</v>
      </c>
      <c r="EP204" s="64">
        <f t="shared" si="2111"/>
        <v>0</v>
      </c>
      <c r="EQ204" s="63">
        <v>0</v>
      </c>
      <c r="ER204" s="108">
        <v>0</v>
      </c>
      <c r="ES204" s="64">
        <f t="shared" si="2112"/>
        <v>0</v>
      </c>
      <c r="ET204" s="107">
        <v>1.3149999999999999</v>
      </c>
      <c r="EU204" s="108">
        <v>69.590999999999994</v>
      </c>
      <c r="EV204" s="64">
        <f t="shared" si="2113"/>
        <v>52920.912547528518</v>
      </c>
      <c r="EW204" s="63">
        <v>0</v>
      </c>
      <c r="EX204" s="108">
        <v>0</v>
      </c>
      <c r="EY204" s="64">
        <f t="shared" si="2114"/>
        <v>0</v>
      </c>
      <c r="EZ204" s="63">
        <v>0</v>
      </c>
      <c r="FA204" s="108">
        <v>0</v>
      </c>
      <c r="FB204" s="64">
        <f t="shared" si="2115"/>
        <v>0</v>
      </c>
      <c r="FC204" s="63">
        <v>0</v>
      </c>
      <c r="FD204" s="108">
        <v>0</v>
      </c>
      <c r="FE204" s="64">
        <f t="shared" si="2116"/>
        <v>0</v>
      </c>
      <c r="FF204" s="63">
        <v>0</v>
      </c>
      <c r="FG204" s="108">
        <v>0</v>
      </c>
      <c r="FH204" s="64">
        <f t="shared" si="2117"/>
        <v>0</v>
      </c>
      <c r="FI204" s="63">
        <v>0</v>
      </c>
      <c r="FJ204" s="108">
        <v>0</v>
      </c>
      <c r="FK204" s="64">
        <f t="shared" si="2118"/>
        <v>0</v>
      </c>
      <c r="FL204" s="63">
        <v>0</v>
      </c>
      <c r="FM204" s="108">
        <v>0</v>
      </c>
      <c r="FN204" s="64">
        <f t="shared" si="2119"/>
        <v>0</v>
      </c>
      <c r="FO204" s="63">
        <v>0</v>
      </c>
      <c r="FP204" s="108">
        <v>0</v>
      </c>
      <c r="FQ204" s="64">
        <f t="shared" si="2120"/>
        <v>0</v>
      </c>
      <c r="FR204" s="107">
        <v>1.81</v>
      </c>
      <c r="FS204" s="108">
        <v>108.77800000000001</v>
      </c>
      <c r="FT204" s="64">
        <f t="shared" si="2121"/>
        <v>60098.342541436468</v>
      </c>
      <c r="FU204" s="107">
        <v>0.18387999999999999</v>
      </c>
      <c r="FV204" s="108">
        <v>9.468</v>
      </c>
      <c r="FW204" s="64">
        <f t="shared" si="2122"/>
        <v>51490.102240591696</v>
      </c>
      <c r="FX204" s="107">
        <v>2.65767</v>
      </c>
      <c r="FY204" s="108">
        <v>214.74100000000001</v>
      </c>
      <c r="FZ204" s="64">
        <f t="shared" si="2123"/>
        <v>80800.475604570922</v>
      </c>
      <c r="GA204" s="63">
        <v>0</v>
      </c>
      <c r="GB204" s="108">
        <v>0</v>
      </c>
      <c r="GC204" s="64">
        <f t="shared" si="2124"/>
        <v>0</v>
      </c>
      <c r="GD204" s="63">
        <v>0</v>
      </c>
      <c r="GE204" s="108">
        <v>0</v>
      </c>
      <c r="GF204" s="64">
        <f t="shared" si="2125"/>
        <v>0</v>
      </c>
      <c r="GG204" s="63">
        <v>0</v>
      </c>
      <c r="GH204" s="108">
        <v>0</v>
      </c>
      <c r="GI204" s="64">
        <f t="shared" si="2126"/>
        <v>0</v>
      </c>
      <c r="GJ204" s="63">
        <v>0</v>
      </c>
      <c r="GK204" s="108">
        <v>0</v>
      </c>
      <c r="GL204" s="64">
        <f t="shared" si="2127"/>
        <v>0</v>
      </c>
      <c r="GM204" s="63">
        <v>0</v>
      </c>
      <c r="GN204" s="108">
        <v>0</v>
      </c>
      <c r="GO204" s="64">
        <f t="shared" si="2128"/>
        <v>0</v>
      </c>
      <c r="GP204" s="63">
        <v>0</v>
      </c>
      <c r="GQ204" s="108">
        <v>0</v>
      </c>
      <c r="GR204" s="64">
        <f t="shared" si="2129"/>
        <v>0</v>
      </c>
      <c r="GS204" s="63">
        <v>0</v>
      </c>
      <c r="GT204" s="108">
        <v>0</v>
      </c>
      <c r="GU204" s="64">
        <f t="shared" si="2130"/>
        <v>0</v>
      </c>
      <c r="GV204" s="63">
        <v>0</v>
      </c>
      <c r="GW204" s="108">
        <v>0</v>
      </c>
      <c r="GX204" s="64">
        <f t="shared" si="2131"/>
        <v>0</v>
      </c>
      <c r="GY204" s="63">
        <v>0</v>
      </c>
      <c r="GZ204" s="108">
        <v>0</v>
      </c>
      <c r="HA204" s="64">
        <f t="shared" si="2132"/>
        <v>0</v>
      </c>
      <c r="HB204" s="63">
        <v>0</v>
      </c>
      <c r="HC204" s="108">
        <v>0</v>
      </c>
      <c r="HD204" s="64">
        <f t="shared" si="2133"/>
        <v>0</v>
      </c>
      <c r="HE204" s="63">
        <v>0</v>
      </c>
      <c r="HF204" s="108">
        <v>0</v>
      </c>
      <c r="HG204" s="64">
        <f t="shared" si="2134"/>
        <v>0</v>
      </c>
      <c r="HH204" s="107">
        <v>7.6069999999999999E-2</v>
      </c>
      <c r="HI204" s="108">
        <v>3.3610000000000002</v>
      </c>
      <c r="HJ204" s="64">
        <f t="shared" si="2135"/>
        <v>44182.989351912714</v>
      </c>
      <c r="HK204" s="63">
        <v>0</v>
      </c>
      <c r="HL204" s="108">
        <v>0</v>
      </c>
      <c r="HM204" s="64">
        <f t="shared" si="2136"/>
        <v>0</v>
      </c>
      <c r="HN204" s="63">
        <v>0</v>
      </c>
      <c r="HO204" s="108">
        <v>0</v>
      </c>
      <c r="HP204" s="64">
        <f t="shared" si="2137"/>
        <v>0</v>
      </c>
      <c r="HQ204" s="63">
        <v>0</v>
      </c>
      <c r="HR204" s="108">
        <v>0</v>
      </c>
      <c r="HS204" s="64">
        <f t="shared" si="2138"/>
        <v>0</v>
      </c>
      <c r="HT204" s="63">
        <v>0</v>
      </c>
      <c r="HU204" s="108">
        <v>0</v>
      </c>
      <c r="HV204" s="64">
        <f t="shared" si="2139"/>
        <v>0</v>
      </c>
      <c r="HW204" s="63">
        <v>0</v>
      </c>
      <c r="HX204" s="108">
        <v>0</v>
      </c>
      <c r="HY204" s="64">
        <f t="shared" si="2140"/>
        <v>0</v>
      </c>
      <c r="HZ204" s="63">
        <v>0</v>
      </c>
      <c r="IA204" s="108">
        <v>0</v>
      </c>
      <c r="IB204" s="64">
        <f t="shared" si="2141"/>
        <v>0</v>
      </c>
      <c r="IC204" s="63">
        <v>0</v>
      </c>
      <c r="ID204" s="108">
        <v>0</v>
      </c>
      <c r="IE204" s="64">
        <f t="shared" si="2142"/>
        <v>0</v>
      </c>
      <c r="IF204" s="63">
        <v>0</v>
      </c>
      <c r="IG204" s="108">
        <v>0</v>
      </c>
      <c r="IH204" s="64">
        <f t="shared" si="2143"/>
        <v>0</v>
      </c>
      <c r="II204" s="63">
        <v>0</v>
      </c>
      <c r="IJ204" s="108">
        <v>0</v>
      </c>
      <c r="IK204" s="64">
        <f t="shared" si="2144"/>
        <v>0</v>
      </c>
      <c r="IL204" s="63">
        <v>0</v>
      </c>
      <c r="IM204" s="108">
        <v>0</v>
      </c>
      <c r="IN204" s="64">
        <f t="shared" si="2145"/>
        <v>0</v>
      </c>
      <c r="IO204" s="63">
        <v>0</v>
      </c>
      <c r="IP204" s="108">
        <v>0</v>
      </c>
      <c r="IQ204" s="64">
        <f t="shared" si="2146"/>
        <v>0</v>
      </c>
      <c r="IR204" s="63">
        <v>0</v>
      </c>
      <c r="IS204" s="108">
        <v>0</v>
      </c>
      <c r="IT204" s="64">
        <f t="shared" si="2147"/>
        <v>0</v>
      </c>
      <c r="IU204" s="63">
        <v>0</v>
      </c>
      <c r="IV204" s="108">
        <v>0</v>
      </c>
      <c r="IW204" s="64">
        <f t="shared" si="2148"/>
        <v>0</v>
      </c>
      <c r="IX204" s="63">
        <v>0</v>
      </c>
      <c r="IY204" s="108">
        <v>0</v>
      </c>
      <c r="IZ204" s="64">
        <f t="shared" si="2149"/>
        <v>0</v>
      </c>
      <c r="JA204" s="63">
        <v>0</v>
      </c>
      <c r="JB204" s="108">
        <v>0</v>
      </c>
      <c r="JC204" s="64">
        <f t="shared" si="2150"/>
        <v>0</v>
      </c>
      <c r="JD204" s="63">
        <v>0</v>
      </c>
      <c r="JE204" s="108">
        <v>0</v>
      </c>
      <c r="JF204" s="64">
        <f t="shared" si="2151"/>
        <v>0</v>
      </c>
      <c r="JG204" s="63">
        <v>0</v>
      </c>
      <c r="JH204" s="108">
        <v>0</v>
      </c>
      <c r="JI204" s="64">
        <f t="shared" si="2152"/>
        <v>0</v>
      </c>
      <c r="JJ204" s="63">
        <v>0</v>
      </c>
      <c r="JK204" s="108">
        <v>0</v>
      </c>
      <c r="JL204" s="64">
        <f t="shared" si="2153"/>
        <v>0</v>
      </c>
      <c r="JM204" s="63">
        <v>0</v>
      </c>
      <c r="JN204" s="108">
        <v>0</v>
      </c>
      <c r="JO204" s="64">
        <f t="shared" si="2154"/>
        <v>0</v>
      </c>
      <c r="JP204" s="63">
        <v>0</v>
      </c>
      <c r="JQ204" s="108">
        <v>0</v>
      </c>
      <c r="JR204" s="64">
        <f t="shared" si="2155"/>
        <v>0</v>
      </c>
      <c r="JS204" s="107">
        <v>3.0000000000000001E-3</v>
      </c>
      <c r="JT204" s="108">
        <v>7.3999999999999996E-2</v>
      </c>
      <c r="JU204" s="64">
        <f t="shared" si="2156"/>
        <v>24666.666666666664</v>
      </c>
      <c r="JV204" s="107">
        <v>2.494E-2</v>
      </c>
      <c r="JW204" s="108">
        <v>6.3289999999999997</v>
      </c>
      <c r="JX204" s="64">
        <f t="shared" si="2157"/>
        <v>253769.04570970329</v>
      </c>
      <c r="JY204" s="63">
        <v>0</v>
      </c>
      <c r="JZ204" s="108">
        <v>0</v>
      </c>
      <c r="KA204" s="64">
        <f t="shared" si="2158"/>
        <v>0</v>
      </c>
      <c r="KB204" s="107">
        <v>0.20968999999999999</v>
      </c>
      <c r="KC204" s="108">
        <v>27.594000000000001</v>
      </c>
      <c r="KD204" s="64">
        <f t="shared" si="2159"/>
        <v>131594.25819066243</v>
      </c>
      <c r="KE204" s="107">
        <v>1E-3</v>
      </c>
      <c r="KF204" s="108">
        <v>0.17499999999999999</v>
      </c>
      <c r="KG204" s="64">
        <f t="shared" si="2160"/>
        <v>174999.99999999997</v>
      </c>
      <c r="KH204" s="11">
        <f t="shared" si="1780"/>
        <v>25.440729999999999</v>
      </c>
      <c r="KI204" s="21">
        <f t="shared" si="1781"/>
        <v>1335.3470000000002</v>
      </c>
    </row>
    <row r="205" spans="1:295" x14ac:dyDescent="0.3">
      <c r="A205" s="57">
        <v>2024</v>
      </c>
      <c r="B205" s="64" t="s">
        <v>9</v>
      </c>
      <c r="C205" s="63">
        <v>0</v>
      </c>
      <c r="D205" s="108">
        <v>0</v>
      </c>
      <c r="E205" s="64">
        <f t="shared" ref="E205:E212" si="2162">IF(C205=0,0,D205/C205*1000)</f>
        <v>0</v>
      </c>
      <c r="F205" s="63">
        <v>0</v>
      </c>
      <c r="G205" s="108">
        <v>0</v>
      </c>
      <c r="H205" s="64">
        <f t="shared" si="2067"/>
        <v>0</v>
      </c>
      <c r="I205" s="63">
        <v>0</v>
      </c>
      <c r="J205" s="108">
        <v>0</v>
      </c>
      <c r="K205" s="64">
        <f t="shared" si="2068"/>
        <v>0</v>
      </c>
      <c r="L205" s="63">
        <v>0</v>
      </c>
      <c r="M205" s="108">
        <v>0</v>
      </c>
      <c r="N205" s="64">
        <f t="shared" si="2069"/>
        <v>0</v>
      </c>
      <c r="O205" s="63">
        <v>0</v>
      </c>
      <c r="P205" s="108">
        <v>0</v>
      </c>
      <c r="Q205" s="64">
        <f t="shared" si="2070"/>
        <v>0</v>
      </c>
      <c r="R205" s="63"/>
      <c r="S205" s="108"/>
      <c r="T205" s="64"/>
      <c r="U205" s="63">
        <v>0</v>
      </c>
      <c r="V205" s="108">
        <v>0</v>
      </c>
      <c r="W205" s="64">
        <f t="shared" si="2071"/>
        <v>0</v>
      </c>
      <c r="X205" s="63">
        <v>0</v>
      </c>
      <c r="Y205" s="108">
        <v>0</v>
      </c>
      <c r="Z205" s="64">
        <f t="shared" si="2072"/>
        <v>0</v>
      </c>
      <c r="AA205" s="107">
        <v>1.5637699999999999</v>
      </c>
      <c r="AB205" s="108">
        <v>47.594000000000001</v>
      </c>
      <c r="AC205" s="64">
        <f t="shared" si="2073"/>
        <v>30435.422088926123</v>
      </c>
      <c r="AD205" s="63">
        <v>0</v>
      </c>
      <c r="AE205" s="108">
        <v>0</v>
      </c>
      <c r="AF205" s="64">
        <f t="shared" si="2074"/>
        <v>0</v>
      </c>
      <c r="AG205" s="63">
        <v>0</v>
      </c>
      <c r="AH205" s="108">
        <v>0</v>
      </c>
      <c r="AI205" s="64">
        <f t="shared" si="2075"/>
        <v>0</v>
      </c>
      <c r="AJ205" s="63">
        <v>0</v>
      </c>
      <c r="AK205" s="108">
        <v>0</v>
      </c>
      <c r="AL205" s="64">
        <f t="shared" si="2076"/>
        <v>0</v>
      </c>
      <c r="AM205" s="63">
        <v>0</v>
      </c>
      <c r="AN205" s="108">
        <v>0</v>
      </c>
      <c r="AO205" s="64">
        <f t="shared" si="2077"/>
        <v>0</v>
      </c>
      <c r="AP205" s="63">
        <v>0</v>
      </c>
      <c r="AQ205" s="108">
        <v>0</v>
      </c>
      <c r="AR205" s="64">
        <f t="shared" si="2078"/>
        <v>0</v>
      </c>
      <c r="AS205" s="63">
        <v>0</v>
      </c>
      <c r="AT205" s="108">
        <v>0</v>
      </c>
      <c r="AU205" s="64">
        <f t="shared" si="2079"/>
        <v>0</v>
      </c>
      <c r="AV205" s="63">
        <v>0</v>
      </c>
      <c r="AW205" s="108">
        <v>0</v>
      </c>
      <c r="AX205" s="64">
        <f t="shared" si="2080"/>
        <v>0</v>
      </c>
      <c r="AY205" s="63">
        <v>0</v>
      </c>
      <c r="AZ205" s="108">
        <v>0</v>
      </c>
      <c r="BA205" s="64">
        <f t="shared" si="2081"/>
        <v>0</v>
      </c>
      <c r="BB205" s="63">
        <v>0</v>
      </c>
      <c r="BC205" s="108">
        <v>0</v>
      </c>
      <c r="BD205" s="64">
        <f t="shared" si="2082"/>
        <v>0</v>
      </c>
      <c r="BE205" s="63">
        <v>0</v>
      </c>
      <c r="BF205" s="108">
        <v>0</v>
      </c>
      <c r="BG205" s="64">
        <f t="shared" si="2083"/>
        <v>0</v>
      </c>
      <c r="BH205" s="63">
        <v>0</v>
      </c>
      <c r="BI205" s="108">
        <v>0</v>
      </c>
      <c r="BJ205" s="64">
        <f t="shared" si="2084"/>
        <v>0</v>
      </c>
      <c r="BK205" s="107">
        <v>1.56</v>
      </c>
      <c r="BL205" s="108">
        <v>102.63800000000001</v>
      </c>
      <c r="BM205" s="64">
        <f t="shared" si="2085"/>
        <v>65793.58974358975</v>
      </c>
      <c r="BN205" s="63">
        <v>0</v>
      </c>
      <c r="BO205" s="108">
        <v>0</v>
      </c>
      <c r="BP205" s="64">
        <f t="shared" si="2086"/>
        <v>0</v>
      </c>
      <c r="BQ205" s="63">
        <v>0</v>
      </c>
      <c r="BR205" s="108">
        <v>0</v>
      </c>
      <c r="BS205" s="64">
        <f t="shared" si="2087"/>
        <v>0</v>
      </c>
      <c r="BT205" s="63">
        <v>0</v>
      </c>
      <c r="BU205" s="108">
        <v>0</v>
      </c>
      <c r="BV205" s="64">
        <f t="shared" si="2088"/>
        <v>0</v>
      </c>
      <c r="BW205" s="63">
        <v>0</v>
      </c>
      <c r="BX205" s="108">
        <v>0</v>
      </c>
      <c r="BY205" s="64">
        <f t="shared" si="2089"/>
        <v>0</v>
      </c>
      <c r="BZ205" s="107"/>
      <c r="CA205" s="108"/>
      <c r="CB205" s="64"/>
      <c r="CC205" s="107">
        <v>0.97028999999999999</v>
      </c>
      <c r="CD205" s="108">
        <v>65.820999999999998</v>
      </c>
      <c r="CE205" s="64">
        <f t="shared" si="2090"/>
        <v>67836.420039369666</v>
      </c>
      <c r="CF205" s="63">
        <v>0</v>
      </c>
      <c r="CG205" s="108">
        <v>0</v>
      </c>
      <c r="CH205" s="64">
        <f t="shared" si="2091"/>
        <v>0</v>
      </c>
      <c r="CI205" s="63">
        <v>0</v>
      </c>
      <c r="CJ205" s="108">
        <v>0</v>
      </c>
      <c r="CK205" s="64">
        <f t="shared" si="2092"/>
        <v>0</v>
      </c>
      <c r="CL205" s="63">
        <v>0</v>
      </c>
      <c r="CM205" s="108">
        <v>0</v>
      </c>
      <c r="CN205" s="64">
        <f t="shared" si="2093"/>
        <v>0</v>
      </c>
      <c r="CO205" s="63">
        <v>0</v>
      </c>
      <c r="CP205" s="108">
        <v>0</v>
      </c>
      <c r="CQ205" s="64">
        <f t="shared" si="2094"/>
        <v>0</v>
      </c>
      <c r="CR205" s="63">
        <v>0</v>
      </c>
      <c r="CS205" s="108">
        <v>0</v>
      </c>
      <c r="CT205" s="64">
        <f t="shared" si="2095"/>
        <v>0</v>
      </c>
      <c r="CU205" s="63">
        <v>0</v>
      </c>
      <c r="CV205" s="108">
        <v>0</v>
      </c>
      <c r="CW205" s="64">
        <f t="shared" si="2096"/>
        <v>0</v>
      </c>
      <c r="CX205" s="107">
        <v>0.71597</v>
      </c>
      <c r="CY205" s="108">
        <v>67.463999999999999</v>
      </c>
      <c r="CZ205" s="64">
        <f t="shared" si="2097"/>
        <v>94227.411763062686</v>
      </c>
      <c r="DA205" s="63">
        <v>0</v>
      </c>
      <c r="DB205" s="108">
        <v>0</v>
      </c>
      <c r="DC205" s="64">
        <f t="shared" si="2098"/>
        <v>0</v>
      </c>
      <c r="DD205" s="63">
        <v>0</v>
      </c>
      <c r="DE205" s="108">
        <v>0</v>
      </c>
      <c r="DF205" s="64">
        <f t="shared" si="2099"/>
        <v>0</v>
      </c>
      <c r="DG205" s="63">
        <v>0</v>
      </c>
      <c r="DH205" s="108">
        <v>0</v>
      </c>
      <c r="DI205" s="64">
        <f t="shared" si="2100"/>
        <v>0</v>
      </c>
      <c r="DJ205" s="63">
        <v>0</v>
      </c>
      <c r="DK205" s="108">
        <v>0</v>
      </c>
      <c r="DL205" s="64">
        <f t="shared" si="2101"/>
        <v>0</v>
      </c>
      <c r="DM205" s="63">
        <v>0</v>
      </c>
      <c r="DN205" s="108">
        <v>0</v>
      </c>
      <c r="DO205" s="64">
        <f t="shared" si="2102"/>
        <v>0</v>
      </c>
      <c r="DP205" s="63">
        <v>0</v>
      </c>
      <c r="DQ205" s="108">
        <v>0</v>
      </c>
      <c r="DR205" s="64">
        <f t="shared" si="2103"/>
        <v>0</v>
      </c>
      <c r="DS205" s="63">
        <v>0</v>
      </c>
      <c r="DT205" s="108">
        <v>0</v>
      </c>
      <c r="DU205" s="64">
        <f t="shared" si="2104"/>
        <v>0</v>
      </c>
      <c r="DV205" s="63">
        <v>0</v>
      </c>
      <c r="DW205" s="108">
        <v>0</v>
      </c>
      <c r="DX205" s="64">
        <f t="shared" si="2105"/>
        <v>0</v>
      </c>
      <c r="DY205" s="63">
        <v>0</v>
      </c>
      <c r="DZ205" s="108">
        <v>0</v>
      </c>
      <c r="EA205" s="64">
        <f t="shared" si="2106"/>
        <v>0</v>
      </c>
      <c r="EB205" s="63">
        <v>0</v>
      </c>
      <c r="EC205" s="108">
        <v>0</v>
      </c>
      <c r="ED205" s="64">
        <f t="shared" si="2107"/>
        <v>0</v>
      </c>
      <c r="EE205" s="63">
        <v>0</v>
      </c>
      <c r="EF205" s="108">
        <v>0</v>
      </c>
      <c r="EG205" s="64">
        <f t="shared" si="2108"/>
        <v>0</v>
      </c>
      <c r="EH205" s="107">
        <v>49.92</v>
      </c>
      <c r="EI205" s="108">
        <v>2551.181</v>
      </c>
      <c r="EJ205" s="64">
        <f t="shared" si="2109"/>
        <v>51105.388621794875</v>
      </c>
      <c r="EK205" s="63">
        <v>0</v>
      </c>
      <c r="EL205" s="108">
        <v>0</v>
      </c>
      <c r="EM205" s="64">
        <f t="shared" si="2110"/>
        <v>0</v>
      </c>
      <c r="EN205" s="63">
        <v>0</v>
      </c>
      <c r="EO205" s="108">
        <v>0</v>
      </c>
      <c r="EP205" s="64">
        <f t="shared" si="2111"/>
        <v>0</v>
      </c>
      <c r="EQ205" s="63">
        <v>0</v>
      </c>
      <c r="ER205" s="108">
        <v>0</v>
      </c>
      <c r="ES205" s="64">
        <f t="shared" si="2112"/>
        <v>0</v>
      </c>
      <c r="ET205" s="107">
        <v>0.33388000000000001</v>
      </c>
      <c r="EU205" s="108">
        <v>18.481999999999999</v>
      </c>
      <c r="EV205" s="64">
        <f t="shared" si="2113"/>
        <v>55355.21744339283</v>
      </c>
      <c r="EW205" s="63">
        <v>0</v>
      </c>
      <c r="EX205" s="108">
        <v>0</v>
      </c>
      <c r="EY205" s="64">
        <f t="shared" si="2114"/>
        <v>0</v>
      </c>
      <c r="EZ205" s="63">
        <v>0</v>
      </c>
      <c r="FA205" s="108">
        <v>0</v>
      </c>
      <c r="FB205" s="64">
        <f t="shared" si="2115"/>
        <v>0</v>
      </c>
      <c r="FC205" s="63">
        <v>0</v>
      </c>
      <c r="FD205" s="108">
        <v>0</v>
      </c>
      <c r="FE205" s="64">
        <f t="shared" si="2116"/>
        <v>0</v>
      </c>
      <c r="FF205" s="107">
        <v>3.2094999999999998</v>
      </c>
      <c r="FG205" s="108">
        <v>169.04300000000001</v>
      </c>
      <c r="FH205" s="64">
        <f t="shared" si="2117"/>
        <v>52669.574700109057</v>
      </c>
      <c r="FI205" s="63">
        <v>0</v>
      </c>
      <c r="FJ205" s="108">
        <v>0</v>
      </c>
      <c r="FK205" s="64">
        <f t="shared" si="2118"/>
        <v>0</v>
      </c>
      <c r="FL205" s="63">
        <v>0</v>
      </c>
      <c r="FM205" s="108">
        <v>0</v>
      </c>
      <c r="FN205" s="64">
        <f t="shared" si="2119"/>
        <v>0</v>
      </c>
      <c r="FO205" s="63">
        <v>0</v>
      </c>
      <c r="FP205" s="108">
        <v>0</v>
      </c>
      <c r="FQ205" s="64">
        <f t="shared" si="2120"/>
        <v>0</v>
      </c>
      <c r="FR205" s="107">
        <v>0.63790999999999998</v>
      </c>
      <c r="FS205" s="108">
        <v>32.802999999999997</v>
      </c>
      <c r="FT205" s="64">
        <f t="shared" si="2121"/>
        <v>51422.614475396214</v>
      </c>
      <c r="FU205" s="107">
        <v>1.3899600000000001</v>
      </c>
      <c r="FV205" s="108">
        <v>75.881</v>
      </c>
      <c r="FW205" s="64">
        <f t="shared" si="2122"/>
        <v>54592.218481107368</v>
      </c>
      <c r="FX205" s="107">
        <v>35.654589999999999</v>
      </c>
      <c r="FY205" s="108">
        <v>1343.777</v>
      </c>
      <c r="FZ205" s="64">
        <f t="shared" si="2123"/>
        <v>37688.751995184917</v>
      </c>
      <c r="GA205" s="63">
        <v>0</v>
      </c>
      <c r="GB205" s="108">
        <v>0</v>
      </c>
      <c r="GC205" s="64">
        <f t="shared" si="2124"/>
        <v>0</v>
      </c>
      <c r="GD205" s="63">
        <v>0</v>
      </c>
      <c r="GE205" s="108">
        <v>0</v>
      </c>
      <c r="GF205" s="64">
        <f t="shared" si="2125"/>
        <v>0</v>
      </c>
      <c r="GG205" s="63">
        <v>0</v>
      </c>
      <c r="GH205" s="108">
        <v>0</v>
      </c>
      <c r="GI205" s="64">
        <f t="shared" si="2126"/>
        <v>0</v>
      </c>
      <c r="GJ205" s="107">
        <v>0.11044</v>
      </c>
      <c r="GK205" s="108">
        <v>4.6310000000000002</v>
      </c>
      <c r="GL205" s="64">
        <f t="shared" si="2127"/>
        <v>41932.270916334666</v>
      </c>
      <c r="GM205" s="63">
        <v>0</v>
      </c>
      <c r="GN205" s="108">
        <v>0</v>
      </c>
      <c r="GO205" s="64">
        <f t="shared" si="2128"/>
        <v>0</v>
      </c>
      <c r="GP205" s="63">
        <v>0</v>
      </c>
      <c r="GQ205" s="108">
        <v>0</v>
      </c>
      <c r="GR205" s="64">
        <f t="shared" si="2129"/>
        <v>0</v>
      </c>
      <c r="GS205" s="63">
        <v>0</v>
      </c>
      <c r="GT205" s="108">
        <v>0</v>
      </c>
      <c r="GU205" s="64">
        <f t="shared" si="2130"/>
        <v>0</v>
      </c>
      <c r="GV205" s="63">
        <v>0</v>
      </c>
      <c r="GW205" s="108">
        <v>0</v>
      </c>
      <c r="GX205" s="64">
        <f t="shared" si="2131"/>
        <v>0</v>
      </c>
      <c r="GY205" s="63">
        <v>0</v>
      </c>
      <c r="GZ205" s="108">
        <v>0</v>
      </c>
      <c r="HA205" s="64">
        <f t="shared" si="2132"/>
        <v>0</v>
      </c>
      <c r="HB205" s="63">
        <v>0</v>
      </c>
      <c r="HC205" s="108">
        <v>0</v>
      </c>
      <c r="HD205" s="64">
        <f t="shared" si="2133"/>
        <v>0</v>
      </c>
      <c r="HE205" s="63">
        <v>0</v>
      </c>
      <c r="HF205" s="108">
        <v>0</v>
      </c>
      <c r="HG205" s="64">
        <f t="shared" si="2134"/>
        <v>0</v>
      </c>
      <c r="HH205" s="63">
        <v>0</v>
      </c>
      <c r="HI205" s="108">
        <v>0</v>
      </c>
      <c r="HJ205" s="64">
        <f t="shared" si="2135"/>
        <v>0</v>
      </c>
      <c r="HK205" s="63">
        <v>0</v>
      </c>
      <c r="HL205" s="108">
        <v>0</v>
      </c>
      <c r="HM205" s="64">
        <f t="shared" si="2136"/>
        <v>0</v>
      </c>
      <c r="HN205" s="63">
        <v>0</v>
      </c>
      <c r="HO205" s="108">
        <v>0</v>
      </c>
      <c r="HP205" s="64">
        <f t="shared" si="2137"/>
        <v>0</v>
      </c>
      <c r="HQ205" s="107">
        <v>0.39230999999999999</v>
      </c>
      <c r="HR205" s="108">
        <v>21.632000000000001</v>
      </c>
      <c r="HS205" s="64">
        <f t="shared" si="2138"/>
        <v>55140.067803522725</v>
      </c>
      <c r="HT205" s="63">
        <v>0</v>
      </c>
      <c r="HU205" s="108">
        <v>0</v>
      </c>
      <c r="HV205" s="64">
        <f t="shared" si="2139"/>
        <v>0</v>
      </c>
      <c r="HW205" s="63">
        <v>0</v>
      </c>
      <c r="HX205" s="108">
        <v>0</v>
      </c>
      <c r="HY205" s="64">
        <f t="shared" si="2140"/>
        <v>0</v>
      </c>
      <c r="HZ205" s="63">
        <v>0</v>
      </c>
      <c r="IA205" s="108">
        <v>0</v>
      </c>
      <c r="IB205" s="64">
        <f t="shared" si="2141"/>
        <v>0</v>
      </c>
      <c r="IC205" s="63">
        <v>0</v>
      </c>
      <c r="ID205" s="108">
        <v>0</v>
      </c>
      <c r="IE205" s="64">
        <f t="shared" si="2142"/>
        <v>0</v>
      </c>
      <c r="IF205" s="63">
        <v>0</v>
      </c>
      <c r="IG205" s="108">
        <v>0</v>
      </c>
      <c r="IH205" s="64">
        <f t="shared" si="2143"/>
        <v>0</v>
      </c>
      <c r="II205" s="63">
        <v>0</v>
      </c>
      <c r="IJ205" s="108">
        <v>0</v>
      </c>
      <c r="IK205" s="64">
        <f t="shared" si="2144"/>
        <v>0</v>
      </c>
      <c r="IL205" s="63">
        <v>0</v>
      </c>
      <c r="IM205" s="108">
        <v>0</v>
      </c>
      <c r="IN205" s="64">
        <f t="shared" si="2145"/>
        <v>0</v>
      </c>
      <c r="IO205" s="63">
        <v>0</v>
      </c>
      <c r="IP205" s="108">
        <v>0</v>
      </c>
      <c r="IQ205" s="64">
        <f t="shared" si="2146"/>
        <v>0</v>
      </c>
      <c r="IR205" s="63">
        <v>0</v>
      </c>
      <c r="IS205" s="108">
        <v>0</v>
      </c>
      <c r="IT205" s="64">
        <f t="shared" si="2147"/>
        <v>0</v>
      </c>
      <c r="IU205" s="63">
        <v>0</v>
      </c>
      <c r="IV205" s="108">
        <v>0</v>
      </c>
      <c r="IW205" s="64">
        <f t="shared" si="2148"/>
        <v>0</v>
      </c>
      <c r="IX205" s="63">
        <v>0</v>
      </c>
      <c r="IY205" s="108">
        <v>0</v>
      </c>
      <c r="IZ205" s="64">
        <f t="shared" si="2149"/>
        <v>0</v>
      </c>
      <c r="JA205" s="63">
        <v>0</v>
      </c>
      <c r="JB205" s="108">
        <v>0</v>
      </c>
      <c r="JC205" s="64">
        <f t="shared" si="2150"/>
        <v>0</v>
      </c>
      <c r="JD205" s="63">
        <v>0</v>
      </c>
      <c r="JE205" s="108">
        <v>0</v>
      </c>
      <c r="JF205" s="64">
        <f t="shared" si="2151"/>
        <v>0</v>
      </c>
      <c r="JG205" s="63">
        <v>0</v>
      </c>
      <c r="JH205" s="108">
        <v>0</v>
      </c>
      <c r="JI205" s="64">
        <f t="shared" si="2152"/>
        <v>0</v>
      </c>
      <c r="JJ205" s="63">
        <v>0</v>
      </c>
      <c r="JK205" s="108">
        <v>0</v>
      </c>
      <c r="JL205" s="64">
        <f t="shared" si="2153"/>
        <v>0</v>
      </c>
      <c r="JM205" s="107">
        <v>208.18652</v>
      </c>
      <c r="JN205" s="108">
        <v>8539.0759999999991</v>
      </c>
      <c r="JO205" s="64">
        <f t="shared" si="2154"/>
        <v>41016.469269960413</v>
      </c>
      <c r="JP205" s="107">
        <v>4.8780000000000004E-2</v>
      </c>
      <c r="JQ205" s="108">
        <v>2.4129999999999998</v>
      </c>
      <c r="JR205" s="64">
        <f t="shared" si="2155"/>
        <v>49466.994669946696</v>
      </c>
      <c r="JS205" s="63">
        <v>0</v>
      </c>
      <c r="JT205" s="108">
        <v>0</v>
      </c>
      <c r="JU205" s="64">
        <f t="shared" si="2156"/>
        <v>0</v>
      </c>
      <c r="JV205" s="63">
        <v>0</v>
      </c>
      <c r="JW205" s="108">
        <v>0</v>
      </c>
      <c r="JX205" s="64">
        <f t="shared" si="2157"/>
        <v>0</v>
      </c>
      <c r="JY205" s="63">
        <v>0</v>
      </c>
      <c r="JZ205" s="108">
        <v>0</v>
      </c>
      <c r="KA205" s="64">
        <f t="shared" si="2158"/>
        <v>0</v>
      </c>
      <c r="KB205" s="107">
        <v>3.8121399999999999</v>
      </c>
      <c r="KC205" s="108">
        <v>173.803</v>
      </c>
      <c r="KD205" s="64">
        <f t="shared" si="2159"/>
        <v>45591.977209651275</v>
      </c>
      <c r="KE205" s="63">
        <v>0</v>
      </c>
      <c r="KF205" s="108">
        <v>0</v>
      </c>
      <c r="KG205" s="64">
        <f t="shared" si="2160"/>
        <v>0</v>
      </c>
      <c r="KH205" s="11">
        <f t="shared" si="1780"/>
        <v>308.50605999999999</v>
      </c>
      <c r="KI205" s="21">
        <f t="shared" si="1781"/>
        <v>13216.238999999998</v>
      </c>
    </row>
    <row r="206" spans="1:295" x14ac:dyDescent="0.3">
      <c r="A206" s="57">
        <v>2024</v>
      </c>
      <c r="B206" s="58" t="s">
        <v>10</v>
      </c>
      <c r="C206" s="63">
        <v>0</v>
      </c>
      <c r="D206" s="108">
        <v>0</v>
      </c>
      <c r="E206" s="64">
        <f t="shared" si="2162"/>
        <v>0</v>
      </c>
      <c r="F206" s="63">
        <v>0</v>
      </c>
      <c r="G206" s="108">
        <v>0</v>
      </c>
      <c r="H206" s="64">
        <f t="shared" si="2067"/>
        <v>0</v>
      </c>
      <c r="I206" s="63">
        <v>0</v>
      </c>
      <c r="J206" s="108">
        <v>0</v>
      </c>
      <c r="K206" s="64">
        <f t="shared" si="2068"/>
        <v>0</v>
      </c>
      <c r="L206" s="107">
        <v>0.47410000000000002</v>
      </c>
      <c r="M206" s="108">
        <v>24.788</v>
      </c>
      <c r="N206" s="64">
        <f t="shared" si="2069"/>
        <v>52284.328200801516</v>
      </c>
      <c r="O206" s="63">
        <v>0</v>
      </c>
      <c r="P206" s="108">
        <v>0</v>
      </c>
      <c r="Q206" s="64">
        <f t="shared" si="2070"/>
        <v>0</v>
      </c>
      <c r="R206" s="63"/>
      <c r="S206" s="108"/>
      <c r="T206" s="64"/>
      <c r="U206" s="63">
        <v>0</v>
      </c>
      <c r="V206" s="108">
        <v>0</v>
      </c>
      <c r="W206" s="64">
        <f t="shared" si="2071"/>
        <v>0</v>
      </c>
      <c r="X206" s="63">
        <v>0</v>
      </c>
      <c r="Y206" s="108">
        <v>0</v>
      </c>
      <c r="Z206" s="64">
        <f t="shared" si="2072"/>
        <v>0</v>
      </c>
      <c r="AA206" s="107">
        <v>12.47512</v>
      </c>
      <c r="AB206" s="108">
        <v>685.66499999999996</v>
      </c>
      <c r="AC206" s="64">
        <f t="shared" si="2073"/>
        <v>54962.597554171822</v>
      </c>
      <c r="AD206" s="63">
        <v>0</v>
      </c>
      <c r="AE206" s="108">
        <v>0</v>
      </c>
      <c r="AF206" s="64">
        <f t="shared" si="2074"/>
        <v>0</v>
      </c>
      <c r="AG206" s="63">
        <v>0</v>
      </c>
      <c r="AH206" s="108">
        <v>0</v>
      </c>
      <c r="AI206" s="64">
        <f t="shared" si="2075"/>
        <v>0</v>
      </c>
      <c r="AJ206" s="63">
        <v>0</v>
      </c>
      <c r="AK206" s="108">
        <v>0</v>
      </c>
      <c r="AL206" s="64">
        <f t="shared" si="2076"/>
        <v>0</v>
      </c>
      <c r="AM206" s="63">
        <v>0</v>
      </c>
      <c r="AN206" s="108">
        <v>0</v>
      </c>
      <c r="AO206" s="64">
        <f t="shared" si="2077"/>
        <v>0</v>
      </c>
      <c r="AP206" s="63">
        <v>0</v>
      </c>
      <c r="AQ206" s="108">
        <v>0</v>
      </c>
      <c r="AR206" s="64">
        <f t="shared" si="2078"/>
        <v>0</v>
      </c>
      <c r="AS206" s="63">
        <v>0</v>
      </c>
      <c r="AT206" s="108">
        <v>0</v>
      </c>
      <c r="AU206" s="64">
        <f t="shared" si="2079"/>
        <v>0</v>
      </c>
      <c r="AV206" s="63">
        <v>0</v>
      </c>
      <c r="AW206" s="108">
        <v>0</v>
      </c>
      <c r="AX206" s="64">
        <f t="shared" si="2080"/>
        <v>0</v>
      </c>
      <c r="AY206" s="63">
        <v>0</v>
      </c>
      <c r="AZ206" s="108">
        <v>0</v>
      </c>
      <c r="BA206" s="64">
        <f t="shared" si="2081"/>
        <v>0</v>
      </c>
      <c r="BB206" s="63">
        <v>0</v>
      </c>
      <c r="BC206" s="108">
        <v>0</v>
      </c>
      <c r="BD206" s="64">
        <f t="shared" si="2082"/>
        <v>0</v>
      </c>
      <c r="BE206" s="63">
        <v>0</v>
      </c>
      <c r="BF206" s="108">
        <v>0</v>
      </c>
      <c r="BG206" s="64">
        <f t="shared" si="2083"/>
        <v>0</v>
      </c>
      <c r="BH206" s="63">
        <v>0</v>
      </c>
      <c r="BI206" s="108">
        <v>0</v>
      </c>
      <c r="BJ206" s="64">
        <f t="shared" si="2084"/>
        <v>0</v>
      </c>
      <c r="BK206" s="107">
        <v>1.9649999999999997E-2</v>
      </c>
      <c r="BL206" s="108">
        <v>0.92</v>
      </c>
      <c r="BM206" s="64">
        <f t="shared" si="2085"/>
        <v>46819.338422391869</v>
      </c>
      <c r="BN206" s="63">
        <v>0</v>
      </c>
      <c r="BO206" s="108">
        <v>0</v>
      </c>
      <c r="BP206" s="64">
        <f t="shared" si="2086"/>
        <v>0</v>
      </c>
      <c r="BQ206" s="63">
        <v>0</v>
      </c>
      <c r="BR206" s="108">
        <v>0</v>
      </c>
      <c r="BS206" s="64">
        <f t="shared" si="2087"/>
        <v>0</v>
      </c>
      <c r="BT206" s="63">
        <v>0</v>
      </c>
      <c r="BU206" s="108">
        <v>0</v>
      </c>
      <c r="BV206" s="64">
        <f t="shared" si="2088"/>
        <v>0</v>
      </c>
      <c r="BW206" s="63">
        <v>0</v>
      </c>
      <c r="BX206" s="108">
        <v>0</v>
      </c>
      <c r="BY206" s="64">
        <f t="shared" si="2089"/>
        <v>0</v>
      </c>
      <c r="BZ206" s="107"/>
      <c r="CA206" s="108"/>
      <c r="CB206" s="64"/>
      <c r="CC206" s="107">
        <v>1.47177</v>
      </c>
      <c r="CD206" s="108">
        <v>114.61</v>
      </c>
      <c r="CE206" s="64">
        <f t="shared" si="2090"/>
        <v>77872.221882495229</v>
      </c>
      <c r="CF206" s="63">
        <v>0</v>
      </c>
      <c r="CG206" s="108">
        <v>0</v>
      </c>
      <c r="CH206" s="64">
        <f t="shared" si="2091"/>
        <v>0</v>
      </c>
      <c r="CI206" s="63">
        <v>0</v>
      </c>
      <c r="CJ206" s="108">
        <v>0</v>
      </c>
      <c r="CK206" s="64">
        <f t="shared" si="2092"/>
        <v>0</v>
      </c>
      <c r="CL206" s="63">
        <v>0</v>
      </c>
      <c r="CM206" s="108">
        <v>0</v>
      </c>
      <c r="CN206" s="64">
        <f t="shared" si="2093"/>
        <v>0</v>
      </c>
      <c r="CO206" s="63">
        <v>0</v>
      </c>
      <c r="CP206" s="108">
        <v>0</v>
      </c>
      <c r="CQ206" s="64">
        <f t="shared" si="2094"/>
        <v>0</v>
      </c>
      <c r="CR206" s="63">
        <v>0</v>
      </c>
      <c r="CS206" s="108">
        <v>0</v>
      </c>
      <c r="CT206" s="64">
        <f t="shared" si="2095"/>
        <v>0</v>
      </c>
      <c r="CU206" s="63">
        <v>0</v>
      </c>
      <c r="CV206" s="108">
        <v>0</v>
      </c>
      <c r="CW206" s="64">
        <f t="shared" si="2096"/>
        <v>0</v>
      </c>
      <c r="CX206" s="63">
        <v>0</v>
      </c>
      <c r="CY206" s="108">
        <v>0</v>
      </c>
      <c r="CZ206" s="64">
        <f t="shared" si="2097"/>
        <v>0</v>
      </c>
      <c r="DA206" s="63">
        <v>0</v>
      </c>
      <c r="DB206" s="108">
        <v>0</v>
      </c>
      <c r="DC206" s="64">
        <f t="shared" si="2098"/>
        <v>0</v>
      </c>
      <c r="DD206" s="63">
        <v>0</v>
      </c>
      <c r="DE206" s="108">
        <v>0</v>
      </c>
      <c r="DF206" s="64">
        <f t="shared" si="2099"/>
        <v>0</v>
      </c>
      <c r="DG206" s="63">
        <v>0</v>
      </c>
      <c r="DH206" s="108">
        <v>0</v>
      </c>
      <c r="DI206" s="64">
        <f t="shared" si="2100"/>
        <v>0</v>
      </c>
      <c r="DJ206" s="63">
        <v>0</v>
      </c>
      <c r="DK206" s="108">
        <v>0</v>
      </c>
      <c r="DL206" s="64">
        <f t="shared" si="2101"/>
        <v>0</v>
      </c>
      <c r="DM206" s="63">
        <v>0</v>
      </c>
      <c r="DN206" s="108">
        <v>0</v>
      </c>
      <c r="DO206" s="64">
        <f t="shared" si="2102"/>
        <v>0</v>
      </c>
      <c r="DP206" s="63">
        <v>0</v>
      </c>
      <c r="DQ206" s="108">
        <v>0</v>
      </c>
      <c r="DR206" s="64">
        <f t="shared" si="2103"/>
        <v>0</v>
      </c>
      <c r="DS206" s="63">
        <v>0</v>
      </c>
      <c r="DT206" s="108">
        <v>0</v>
      </c>
      <c r="DU206" s="64">
        <f t="shared" si="2104"/>
        <v>0</v>
      </c>
      <c r="DV206" s="63">
        <v>0</v>
      </c>
      <c r="DW206" s="108">
        <v>0</v>
      </c>
      <c r="DX206" s="64">
        <f t="shared" si="2105"/>
        <v>0</v>
      </c>
      <c r="DY206" s="63">
        <v>0</v>
      </c>
      <c r="DZ206" s="108">
        <v>0</v>
      </c>
      <c r="EA206" s="64">
        <f t="shared" si="2106"/>
        <v>0</v>
      </c>
      <c r="EB206" s="63">
        <v>0</v>
      </c>
      <c r="EC206" s="108">
        <v>0</v>
      </c>
      <c r="ED206" s="64">
        <f t="shared" si="2107"/>
        <v>0</v>
      </c>
      <c r="EE206" s="63">
        <v>0</v>
      </c>
      <c r="EF206" s="108">
        <v>0</v>
      </c>
      <c r="EG206" s="64">
        <f t="shared" si="2108"/>
        <v>0</v>
      </c>
      <c r="EH206" s="63">
        <v>0</v>
      </c>
      <c r="EI206" s="108">
        <v>0</v>
      </c>
      <c r="EJ206" s="64">
        <f t="shared" si="2109"/>
        <v>0</v>
      </c>
      <c r="EK206" s="63">
        <v>0</v>
      </c>
      <c r="EL206" s="108">
        <v>0</v>
      </c>
      <c r="EM206" s="64">
        <f t="shared" si="2110"/>
        <v>0</v>
      </c>
      <c r="EN206" s="63">
        <v>0</v>
      </c>
      <c r="EO206" s="108">
        <v>0</v>
      </c>
      <c r="EP206" s="64">
        <f t="shared" si="2111"/>
        <v>0</v>
      </c>
      <c r="EQ206" s="63">
        <v>0</v>
      </c>
      <c r="ER206" s="108">
        <v>0</v>
      </c>
      <c r="ES206" s="64">
        <f t="shared" si="2112"/>
        <v>0</v>
      </c>
      <c r="ET206" s="107">
        <v>0.24984999999999999</v>
      </c>
      <c r="EU206" s="108">
        <v>13.919</v>
      </c>
      <c r="EV206" s="64">
        <f t="shared" si="2113"/>
        <v>55709.425655393243</v>
      </c>
      <c r="EW206" s="63">
        <v>0</v>
      </c>
      <c r="EX206" s="108">
        <v>0</v>
      </c>
      <c r="EY206" s="64">
        <f t="shared" si="2114"/>
        <v>0</v>
      </c>
      <c r="EZ206" s="63">
        <v>0</v>
      </c>
      <c r="FA206" s="108">
        <v>0</v>
      </c>
      <c r="FB206" s="64">
        <f t="shared" si="2115"/>
        <v>0</v>
      </c>
      <c r="FC206" s="63">
        <v>0</v>
      </c>
      <c r="FD206" s="108">
        <v>0</v>
      </c>
      <c r="FE206" s="64">
        <f t="shared" si="2116"/>
        <v>0</v>
      </c>
      <c r="FF206" s="107">
        <v>0.57399999999999995</v>
      </c>
      <c r="FG206" s="108">
        <v>41.521999999999998</v>
      </c>
      <c r="FH206" s="64">
        <f t="shared" si="2117"/>
        <v>72337.979094076654</v>
      </c>
      <c r="FI206" s="63">
        <v>0</v>
      </c>
      <c r="FJ206" s="108">
        <v>0</v>
      </c>
      <c r="FK206" s="64">
        <f t="shared" si="2118"/>
        <v>0</v>
      </c>
      <c r="FL206" s="63">
        <v>0</v>
      </c>
      <c r="FM206" s="108">
        <v>0</v>
      </c>
      <c r="FN206" s="64">
        <f t="shared" si="2119"/>
        <v>0</v>
      </c>
      <c r="FO206" s="63">
        <v>0</v>
      </c>
      <c r="FP206" s="108">
        <v>0</v>
      </c>
      <c r="FQ206" s="64">
        <f t="shared" si="2120"/>
        <v>0</v>
      </c>
      <c r="FR206" s="63">
        <v>0</v>
      </c>
      <c r="FS206" s="108">
        <v>0</v>
      </c>
      <c r="FT206" s="64">
        <f t="shared" si="2121"/>
        <v>0</v>
      </c>
      <c r="FU206" s="107">
        <v>0.48693000000000003</v>
      </c>
      <c r="FV206" s="108">
        <v>28.234999999999999</v>
      </c>
      <c r="FW206" s="64">
        <f t="shared" si="2122"/>
        <v>57985.747438030099</v>
      </c>
      <c r="FX206" s="107">
        <v>14.67198</v>
      </c>
      <c r="FY206" s="108">
        <v>737.58799999999997</v>
      </c>
      <c r="FZ206" s="64">
        <f t="shared" si="2123"/>
        <v>50271.878778460712</v>
      </c>
      <c r="GA206" s="63">
        <v>0</v>
      </c>
      <c r="GB206" s="108">
        <v>0</v>
      </c>
      <c r="GC206" s="64">
        <f t="shared" si="2124"/>
        <v>0</v>
      </c>
      <c r="GD206" s="63">
        <v>0</v>
      </c>
      <c r="GE206" s="108">
        <v>0</v>
      </c>
      <c r="GF206" s="64">
        <f t="shared" si="2125"/>
        <v>0</v>
      </c>
      <c r="GG206" s="63">
        <v>0</v>
      </c>
      <c r="GH206" s="108">
        <v>0</v>
      </c>
      <c r="GI206" s="64">
        <f t="shared" si="2126"/>
        <v>0</v>
      </c>
      <c r="GJ206" s="63">
        <v>0</v>
      </c>
      <c r="GK206" s="108">
        <v>0</v>
      </c>
      <c r="GL206" s="64">
        <f t="shared" si="2127"/>
        <v>0</v>
      </c>
      <c r="GM206" s="63">
        <v>0</v>
      </c>
      <c r="GN206" s="108">
        <v>0</v>
      </c>
      <c r="GO206" s="64">
        <f t="shared" si="2128"/>
        <v>0</v>
      </c>
      <c r="GP206" s="63">
        <v>0</v>
      </c>
      <c r="GQ206" s="108">
        <v>0</v>
      </c>
      <c r="GR206" s="64">
        <f t="shared" si="2129"/>
        <v>0</v>
      </c>
      <c r="GS206" s="63">
        <v>0</v>
      </c>
      <c r="GT206" s="108">
        <v>0</v>
      </c>
      <c r="GU206" s="64">
        <f t="shared" si="2130"/>
        <v>0</v>
      </c>
      <c r="GV206" s="63">
        <v>0</v>
      </c>
      <c r="GW206" s="108">
        <v>0</v>
      </c>
      <c r="GX206" s="64">
        <f t="shared" si="2131"/>
        <v>0</v>
      </c>
      <c r="GY206" s="63">
        <v>0</v>
      </c>
      <c r="GZ206" s="108">
        <v>0</v>
      </c>
      <c r="HA206" s="64">
        <f t="shared" si="2132"/>
        <v>0</v>
      </c>
      <c r="HB206" s="63">
        <v>0</v>
      </c>
      <c r="HC206" s="108">
        <v>0</v>
      </c>
      <c r="HD206" s="64">
        <f t="shared" si="2133"/>
        <v>0</v>
      </c>
      <c r="HE206" s="63">
        <v>0</v>
      </c>
      <c r="HF206" s="108">
        <v>0</v>
      </c>
      <c r="HG206" s="64">
        <f t="shared" si="2134"/>
        <v>0</v>
      </c>
      <c r="HH206" s="63">
        <v>0</v>
      </c>
      <c r="HI206" s="108">
        <v>0</v>
      </c>
      <c r="HJ206" s="64">
        <f t="shared" si="2135"/>
        <v>0</v>
      </c>
      <c r="HK206" s="107">
        <v>60.61</v>
      </c>
      <c r="HL206" s="108">
        <v>3137.3670000000002</v>
      </c>
      <c r="HM206" s="64">
        <f t="shared" si="2136"/>
        <v>51763.190892591985</v>
      </c>
      <c r="HN206" s="63">
        <v>0</v>
      </c>
      <c r="HO206" s="108">
        <v>0</v>
      </c>
      <c r="HP206" s="64">
        <f t="shared" si="2137"/>
        <v>0</v>
      </c>
      <c r="HQ206" s="63">
        <v>0</v>
      </c>
      <c r="HR206" s="108">
        <v>0</v>
      </c>
      <c r="HS206" s="64">
        <f t="shared" si="2138"/>
        <v>0</v>
      </c>
      <c r="HT206" s="63">
        <v>0</v>
      </c>
      <c r="HU206" s="108">
        <v>0</v>
      </c>
      <c r="HV206" s="64">
        <f t="shared" si="2139"/>
        <v>0</v>
      </c>
      <c r="HW206" s="63">
        <v>0</v>
      </c>
      <c r="HX206" s="108">
        <v>0</v>
      </c>
      <c r="HY206" s="64">
        <f t="shared" si="2140"/>
        <v>0</v>
      </c>
      <c r="HZ206" s="63">
        <v>0</v>
      </c>
      <c r="IA206" s="108">
        <v>0</v>
      </c>
      <c r="IB206" s="64">
        <f t="shared" si="2141"/>
        <v>0</v>
      </c>
      <c r="IC206" s="63">
        <v>0</v>
      </c>
      <c r="ID206" s="108">
        <v>0</v>
      </c>
      <c r="IE206" s="64">
        <f t="shared" si="2142"/>
        <v>0</v>
      </c>
      <c r="IF206" s="63">
        <v>0</v>
      </c>
      <c r="IG206" s="108">
        <v>0</v>
      </c>
      <c r="IH206" s="64">
        <f t="shared" si="2143"/>
        <v>0</v>
      </c>
      <c r="II206" s="63">
        <v>0</v>
      </c>
      <c r="IJ206" s="108">
        <v>0</v>
      </c>
      <c r="IK206" s="64">
        <f t="shared" si="2144"/>
        <v>0</v>
      </c>
      <c r="IL206" s="63">
        <v>0</v>
      </c>
      <c r="IM206" s="108">
        <v>0</v>
      </c>
      <c r="IN206" s="64">
        <f t="shared" si="2145"/>
        <v>0</v>
      </c>
      <c r="IO206" s="63">
        <v>0</v>
      </c>
      <c r="IP206" s="108">
        <v>0</v>
      </c>
      <c r="IQ206" s="64">
        <f t="shared" si="2146"/>
        <v>0</v>
      </c>
      <c r="IR206" s="63">
        <v>0</v>
      </c>
      <c r="IS206" s="108">
        <v>0</v>
      </c>
      <c r="IT206" s="64">
        <f t="shared" si="2147"/>
        <v>0</v>
      </c>
      <c r="IU206" s="63">
        <v>0</v>
      </c>
      <c r="IV206" s="108">
        <v>0</v>
      </c>
      <c r="IW206" s="64">
        <f t="shared" si="2148"/>
        <v>0</v>
      </c>
      <c r="IX206" s="63">
        <v>0</v>
      </c>
      <c r="IY206" s="108">
        <v>0</v>
      </c>
      <c r="IZ206" s="64">
        <f t="shared" si="2149"/>
        <v>0</v>
      </c>
      <c r="JA206" s="63">
        <v>0</v>
      </c>
      <c r="JB206" s="108">
        <v>0</v>
      </c>
      <c r="JC206" s="64">
        <f t="shared" si="2150"/>
        <v>0</v>
      </c>
      <c r="JD206" s="63">
        <v>0</v>
      </c>
      <c r="JE206" s="108">
        <v>0</v>
      </c>
      <c r="JF206" s="64">
        <f t="shared" si="2151"/>
        <v>0</v>
      </c>
      <c r="JG206" s="63">
        <v>0</v>
      </c>
      <c r="JH206" s="108">
        <v>0</v>
      </c>
      <c r="JI206" s="64">
        <f t="shared" si="2152"/>
        <v>0</v>
      </c>
      <c r="JJ206" s="63">
        <v>0</v>
      </c>
      <c r="JK206" s="108">
        <v>0</v>
      </c>
      <c r="JL206" s="64">
        <f t="shared" si="2153"/>
        <v>0</v>
      </c>
      <c r="JM206" s="107">
        <v>1.0688</v>
      </c>
      <c r="JN206" s="108">
        <v>199.94399999999999</v>
      </c>
      <c r="JO206" s="64">
        <f t="shared" si="2154"/>
        <v>187073.35329341315</v>
      </c>
      <c r="JP206" s="107">
        <v>0.42995999999999995</v>
      </c>
      <c r="JQ206" s="108">
        <v>22.849</v>
      </c>
      <c r="JR206" s="64">
        <f t="shared" si="2155"/>
        <v>53142.152758396136</v>
      </c>
      <c r="JS206" s="63">
        <v>0</v>
      </c>
      <c r="JT206" s="108">
        <v>0</v>
      </c>
      <c r="JU206" s="64">
        <f t="shared" si="2156"/>
        <v>0</v>
      </c>
      <c r="JV206" s="63">
        <v>0</v>
      </c>
      <c r="JW206" s="108">
        <v>0</v>
      </c>
      <c r="JX206" s="64">
        <f t="shared" si="2157"/>
        <v>0</v>
      </c>
      <c r="JY206" s="63">
        <v>0</v>
      </c>
      <c r="JZ206" s="108">
        <v>0</v>
      </c>
      <c r="KA206" s="64">
        <f t="shared" si="2158"/>
        <v>0</v>
      </c>
      <c r="KB206" s="63">
        <v>0</v>
      </c>
      <c r="KC206" s="108">
        <v>0</v>
      </c>
      <c r="KD206" s="64">
        <f t="shared" si="2159"/>
        <v>0</v>
      </c>
      <c r="KE206" s="107">
        <v>7.2789899999999994</v>
      </c>
      <c r="KF206" s="108">
        <v>296.35300000000001</v>
      </c>
      <c r="KG206" s="64">
        <f t="shared" si="2160"/>
        <v>40713.478106165829</v>
      </c>
      <c r="KH206" s="11">
        <f t="shared" si="1780"/>
        <v>99.811149999999984</v>
      </c>
      <c r="KI206" s="21">
        <f t="shared" si="1781"/>
        <v>5303.76</v>
      </c>
    </row>
    <row r="207" spans="1:295" x14ac:dyDescent="0.3">
      <c r="A207" s="57">
        <v>2024</v>
      </c>
      <c r="B207" s="58" t="s">
        <v>11</v>
      </c>
      <c r="C207" s="63">
        <v>0</v>
      </c>
      <c r="D207" s="108">
        <v>0</v>
      </c>
      <c r="E207" s="64">
        <f t="shared" si="2162"/>
        <v>0</v>
      </c>
      <c r="F207" s="107">
        <v>0.33772000000000002</v>
      </c>
      <c r="G207" s="108">
        <v>14.641</v>
      </c>
      <c r="H207" s="64">
        <f t="shared" si="2067"/>
        <v>43352.481345493303</v>
      </c>
      <c r="I207" s="63">
        <v>0</v>
      </c>
      <c r="J207" s="108">
        <v>0</v>
      </c>
      <c r="K207" s="64">
        <f t="shared" si="2068"/>
        <v>0</v>
      </c>
      <c r="L207" s="107">
        <v>0.501</v>
      </c>
      <c r="M207" s="108">
        <v>15.832000000000001</v>
      </c>
      <c r="N207" s="64">
        <f t="shared" si="2069"/>
        <v>31600.798403193614</v>
      </c>
      <c r="O207" s="63">
        <v>0</v>
      </c>
      <c r="P207" s="108">
        <v>0</v>
      </c>
      <c r="Q207" s="64">
        <f t="shared" si="2070"/>
        <v>0</v>
      </c>
      <c r="R207" s="63"/>
      <c r="S207" s="108"/>
      <c r="T207" s="64"/>
      <c r="U207" s="63">
        <v>0</v>
      </c>
      <c r="V207" s="108">
        <v>0</v>
      </c>
      <c r="W207" s="64">
        <f t="shared" si="2071"/>
        <v>0</v>
      </c>
      <c r="X207" s="63">
        <v>0</v>
      </c>
      <c r="Y207" s="108">
        <v>0</v>
      </c>
      <c r="Z207" s="64">
        <f t="shared" si="2072"/>
        <v>0</v>
      </c>
      <c r="AA207" s="107">
        <v>18.033650000000002</v>
      </c>
      <c r="AB207" s="108">
        <v>901.84</v>
      </c>
      <c r="AC207" s="64">
        <f t="shared" si="2073"/>
        <v>50008.73367288374</v>
      </c>
      <c r="AD207" s="63">
        <v>0</v>
      </c>
      <c r="AE207" s="108">
        <v>0</v>
      </c>
      <c r="AF207" s="64">
        <f t="shared" si="2074"/>
        <v>0</v>
      </c>
      <c r="AG207" s="63">
        <v>0</v>
      </c>
      <c r="AH207" s="108">
        <v>0</v>
      </c>
      <c r="AI207" s="64">
        <f t="shared" si="2075"/>
        <v>0</v>
      </c>
      <c r="AJ207" s="63">
        <v>0</v>
      </c>
      <c r="AK207" s="108">
        <v>0</v>
      </c>
      <c r="AL207" s="64">
        <f t="shared" si="2076"/>
        <v>0</v>
      </c>
      <c r="AM207" s="63">
        <v>0</v>
      </c>
      <c r="AN207" s="108">
        <v>0</v>
      </c>
      <c r="AO207" s="64">
        <f t="shared" si="2077"/>
        <v>0</v>
      </c>
      <c r="AP207" s="63">
        <v>0</v>
      </c>
      <c r="AQ207" s="108">
        <v>0</v>
      </c>
      <c r="AR207" s="64">
        <f t="shared" si="2078"/>
        <v>0</v>
      </c>
      <c r="AS207" s="63">
        <v>0</v>
      </c>
      <c r="AT207" s="108">
        <v>0</v>
      </c>
      <c r="AU207" s="64">
        <f t="shared" si="2079"/>
        <v>0</v>
      </c>
      <c r="AV207" s="63">
        <v>0</v>
      </c>
      <c r="AW207" s="108">
        <v>0</v>
      </c>
      <c r="AX207" s="64">
        <f t="shared" si="2080"/>
        <v>0</v>
      </c>
      <c r="AY207" s="63">
        <v>0</v>
      </c>
      <c r="AZ207" s="108">
        <v>0</v>
      </c>
      <c r="BA207" s="64">
        <f t="shared" si="2081"/>
        <v>0</v>
      </c>
      <c r="BB207" s="63">
        <v>0</v>
      </c>
      <c r="BC207" s="108">
        <v>0</v>
      </c>
      <c r="BD207" s="64">
        <f t="shared" si="2082"/>
        <v>0</v>
      </c>
      <c r="BE207" s="63">
        <v>0</v>
      </c>
      <c r="BF207" s="108">
        <v>0</v>
      </c>
      <c r="BG207" s="64">
        <f t="shared" si="2083"/>
        <v>0</v>
      </c>
      <c r="BH207" s="63">
        <v>0</v>
      </c>
      <c r="BI207" s="108">
        <v>0</v>
      </c>
      <c r="BJ207" s="64">
        <f t="shared" si="2084"/>
        <v>0</v>
      </c>
      <c r="BK207" s="63">
        <v>0</v>
      </c>
      <c r="BL207" s="108">
        <v>0</v>
      </c>
      <c r="BM207" s="64">
        <f t="shared" si="2085"/>
        <v>0</v>
      </c>
      <c r="BN207" s="63">
        <v>0</v>
      </c>
      <c r="BO207" s="108">
        <v>0</v>
      </c>
      <c r="BP207" s="64">
        <f t="shared" si="2086"/>
        <v>0</v>
      </c>
      <c r="BQ207" s="63">
        <v>0</v>
      </c>
      <c r="BR207" s="108">
        <v>0</v>
      </c>
      <c r="BS207" s="64">
        <f t="shared" si="2087"/>
        <v>0</v>
      </c>
      <c r="BT207" s="63">
        <v>0</v>
      </c>
      <c r="BU207" s="108">
        <v>0</v>
      </c>
      <c r="BV207" s="64">
        <f t="shared" si="2088"/>
        <v>0</v>
      </c>
      <c r="BW207" s="63">
        <v>0</v>
      </c>
      <c r="BX207" s="108">
        <v>0</v>
      </c>
      <c r="BY207" s="64">
        <f t="shared" si="2089"/>
        <v>0</v>
      </c>
      <c r="BZ207" s="107"/>
      <c r="CA207" s="108"/>
      <c r="CB207" s="64"/>
      <c r="CC207" s="107">
        <v>15.347520000000001</v>
      </c>
      <c r="CD207" s="108">
        <v>733.13499999999999</v>
      </c>
      <c r="CE207" s="64">
        <f t="shared" si="2090"/>
        <v>47768.955505514896</v>
      </c>
      <c r="CF207" s="63">
        <v>0</v>
      </c>
      <c r="CG207" s="108">
        <v>0</v>
      </c>
      <c r="CH207" s="64">
        <f t="shared" si="2091"/>
        <v>0</v>
      </c>
      <c r="CI207" s="63">
        <v>0</v>
      </c>
      <c r="CJ207" s="108">
        <v>0</v>
      </c>
      <c r="CK207" s="64">
        <f t="shared" si="2092"/>
        <v>0</v>
      </c>
      <c r="CL207" s="63">
        <v>0</v>
      </c>
      <c r="CM207" s="108">
        <v>0</v>
      </c>
      <c r="CN207" s="64">
        <f t="shared" si="2093"/>
        <v>0</v>
      </c>
      <c r="CO207" s="63">
        <v>0</v>
      </c>
      <c r="CP207" s="108">
        <v>0</v>
      </c>
      <c r="CQ207" s="64">
        <f t="shared" si="2094"/>
        <v>0</v>
      </c>
      <c r="CR207" s="63">
        <v>0</v>
      </c>
      <c r="CS207" s="108">
        <v>0</v>
      </c>
      <c r="CT207" s="64">
        <f t="shared" si="2095"/>
        <v>0</v>
      </c>
      <c r="CU207" s="63">
        <v>0</v>
      </c>
      <c r="CV207" s="108">
        <v>0</v>
      </c>
      <c r="CW207" s="64">
        <f t="shared" si="2096"/>
        <v>0</v>
      </c>
      <c r="CX207" s="63">
        <v>0</v>
      </c>
      <c r="CY207" s="108">
        <v>0</v>
      </c>
      <c r="CZ207" s="64">
        <f t="shared" si="2097"/>
        <v>0</v>
      </c>
      <c r="DA207" s="63">
        <v>0</v>
      </c>
      <c r="DB207" s="108">
        <v>0</v>
      </c>
      <c r="DC207" s="64">
        <f t="shared" si="2098"/>
        <v>0</v>
      </c>
      <c r="DD207" s="63">
        <v>0</v>
      </c>
      <c r="DE207" s="108">
        <v>0</v>
      </c>
      <c r="DF207" s="64">
        <f t="shared" si="2099"/>
        <v>0</v>
      </c>
      <c r="DG207" s="63">
        <v>0</v>
      </c>
      <c r="DH207" s="108">
        <v>0</v>
      </c>
      <c r="DI207" s="64">
        <f t="shared" si="2100"/>
        <v>0</v>
      </c>
      <c r="DJ207" s="63">
        <v>0</v>
      </c>
      <c r="DK207" s="108">
        <v>0</v>
      </c>
      <c r="DL207" s="64">
        <f t="shared" si="2101"/>
        <v>0</v>
      </c>
      <c r="DM207" s="63">
        <v>0</v>
      </c>
      <c r="DN207" s="108">
        <v>0</v>
      </c>
      <c r="DO207" s="64">
        <f t="shared" si="2102"/>
        <v>0</v>
      </c>
      <c r="DP207" s="63">
        <v>0</v>
      </c>
      <c r="DQ207" s="108">
        <v>0</v>
      </c>
      <c r="DR207" s="64">
        <f t="shared" si="2103"/>
        <v>0</v>
      </c>
      <c r="DS207" s="63">
        <v>0</v>
      </c>
      <c r="DT207" s="108">
        <v>0</v>
      </c>
      <c r="DU207" s="64">
        <f t="shared" si="2104"/>
        <v>0</v>
      </c>
      <c r="DV207" s="63">
        <v>0</v>
      </c>
      <c r="DW207" s="108">
        <v>0</v>
      </c>
      <c r="DX207" s="64">
        <f t="shared" si="2105"/>
        <v>0</v>
      </c>
      <c r="DY207" s="63">
        <v>0</v>
      </c>
      <c r="DZ207" s="108">
        <v>0</v>
      </c>
      <c r="EA207" s="64">
        <f t="shared" si="2106"/>
        <v>0</v>
      </c>
      <c r="EB207" s="63">
        <v>0</v>
      </c>
      <c r="EC207" s="108">
        <v>0</v>
      </c>
      <c r="ED207" s="64">
        <f t="shared" si="2107"/>
        <v>0</v>
      </c>
      <c r="EE207" s="63">
        <v>0</v>
      </c>
      <c r="EF207" s="108">
        <v>0</v>
      </c>
      <c r="EG207" s="64">
        <f t="shared" si="2108"/>
        <v>0</v>
      </c>
      <c r="EH207" s="63">
        <v>0</v>
      </c>
      <c r="EI207" s="108">
        <v>0</v>
      </c>
      <c r="EJ207" s="64">
        <f t="shared" si="2109"/>
        <v>0</v>
      </c>
      <c r="EK207" s="63">
        <v>0</v>
      </c>
      <c r="EL207" s="108">
        <v>0</v>
      </c>
      <c r="EM207" s="64">
        <f t="shared" si="2110"/>
        <v>0</v>
      </c>
      <c r="EN207" s="63">
        <v>0</v>
      </c>
      <c r="EO207" s="108">
        <v>0</v>
      </c>
      <c r="EP207" s="64">
        <f t="shared" si="2111"/>
        <v>0</v>
      </c>
      <c r="EQ207" s="63">
        <v>0</v>
      </c>
      <c r="ER207" s="108">
        <v>0</v>
      </c>
      <c r="ES207" s="64">
        <f t="shared" si="2112"/>
        <v>0</v>
      </c>
      <c r="ET207" s="107">
        <v>0.10818000000000001</v>
      </c>
      <c r="EU207" s="108">
        <v>5.1870000000000003</v>
      </c>
      <c r="EV207" s="64">
        <f t="shared" si="2113"/>
        <v>47947.864669994451</v>
      </c>
      <c r="EW207" s="63">
        <v>0</v>
      </c>
      <c r="EX207" s="108">
        <v>0</v>
      </c>
      <c r="EY207" s="64">
        <f t="shared" si="2114"/>
        <v>0</v>
      </c>
      <c r="EZ207" s="63">
        <v>0</v>
      </c>
      <c r="FA207" s="108">
        <v>0</v>
      </c>
      <c r="FB207" s="64">
        <f t="shared" si="2115"/>
        <v>0</v>
      </c>
      <c r="FC207" s="63">
        <v>0</v>
      </c>
      <c r="FD207" s="108">
        <v>0</v>
      </c>
      <c r="FE207" s="64">
        <f t="shared" si="2116"/>
        <v>0</v>
      </c>
      <c r="FF207" s="63">
        <v>0</v>
      </c>
      <c r="FG207" s="108">
        <v>0</v>
      </c>
      <c r="FH207" s="64">
        <f t="shared" si="2117"/>
        <v>0</v>
      </c>
      <c r="FI207" s="63">
        <v>0</v>
      </c>
      <c r="FJ207" s="108">
        <v>0</v>
      </c>
      <c r="FK207" s="64">
        <f t="shared" si="2118"/>
        <v>0</v>
      </c>
      <c r="FL207" s="63">
        <v>0</v>
      </c>
      <c r="FM207" s="108">
        <v>0</v>
      </c>
      <c r="FN207" s="64">
        <f t="shared" si="2119"/>
        <v>0</v>
      </c>
      <c r="FO207" s="63">
        <v>0</v>
      </c>
      <c r="FP207" s="108">
        <v>0</v>
      </c>
      <c r="FQ207" s="64">
        <f t="shared" si="2120"/>
        <v>0</v>
      </c>
      <c r="FR207" s="107">
        <v>2.9118200000000001</v>
      </c>
      <c r="FS207" s="108">
        <v>169.05099999999999</v>
      </c>
      <c r="FT207" s="64">
        <f t="shared" si="2121"/>
        <v>58056.816698834402</v>
      </c>
      <c r="FU207" s="107">
        <v>1.30555</v>
      </c>
      <c r="FV207" s="108">
        <v>67.972999999999999</v>
      </c>
      <c r="FW207" s="64">
        <f t="shared" si="2122"/>
        <v>52064.647083604614</v>
      </c>
      <c r="FX207" s="107">
        <v>11.724600000000001</v>
      </c>
      <c r="FY207" s="108">
        <v>513.86599999999999</v>
      </c>
      <c r="FZ207" s="64">
        <f t="shared" si="2123"/>
        <v>43828.01971922283</v>
      </c>
      <c r="GA207" s="107">
        <v>1.40778</v>
      </c>
      <c r="GB207" s="108">
        <v>104.22499999999999</v>
      </c>
      <c r="GC207" s="64">
        <f t="shared" si="2124"/>
        <v>74035.005469604628</v>
      </c>
      <c r="GD207" s="63">
        <v>0</v>
      </c>
      <c r="GE207" s="108">
        <v>0</v>
      </c>
      <c r="GF207" s="64">
        <f t="shared" si="2125"/>
        <v>0</v>
      </c>
      <c r="GG207" s="63">
        <v>0</v>
      </c>
      <c r="GH207" s="108">
        <v>0</v>
      </c>
      <c r="GI207" s="64">
        <f t="shared" si="2126"/>
        <v>0</v>
      </c>
      <c r="GJ207" s="63">
        <v>0</v>
      </c>
      <c r="GK207" s="108">
        <v>0</v>
      </c>
      <c r="GL207" s="64">
        <f t="shared" si="2127"/>
        <v>0</v>
      </c>
      <c r="GM207" s="63">
        <v>0</v>
      </c>
      <c r="GN207" s="108">
        <v>0</v>
      </c>
      <c r="GO207" s="64">
        <f t="shared" si="2128"/>
        <v>0</v>
      </c>
      <c r="GP207" s="63">
        <v>0</v>
      </c>
      <c r="GQ207" s="108">
        <v>0</v>
      </c>
      <c r="GR207" s="64">
        <f t="shared" si="2129"/>
        <v>0</v>
      </c>
      <c r="GS207" s="63">
        <v>0</v>
      </c>
      <c r="GT207" s="108">
        <v>0</v>
      </c>
      <c r="GU207" s="64">
        <f t="shared" si="2130"/>
        <v>0</v>
      </c>
      <c r="GV207" s="63">
        <v>0</v>
      </c>
      <c r="GW207" s="108">
        <v>0</v>
      </c>
      <c r="GX207" s="64">
        <f t="shared" si="2131"/>
        <v>0</v>
      </c>
      <c r="GY207" s="63">
        <v>0</v>
      </c>
      <c r="GZ207" s="108">
        <v>0</v>
      </c>
      <c r="HA207" s="64">
        <f t="shared" si="2132"/>
        <v>0</v>
      </c>
      <c r="HB207" s="63">
        <v>0</v>
      </c>
      <c r="HC207" s="108">
        <v>0</v>
      </c>
      <c r="HD207" s="64">
        <f t="shared" si="2133"/>
        <v>0</v>
      </c>
      <c r="HE207" s="63">
        <v>0</v>
      </c>
      <c r="HF207" s="108">
        <v>0</v>
      </c>
      <c r="HG207" s="64">
        <f t="shared" si="2134"/>
        <v>0</v>
      </c>
      <c r="HH207" s="63">
        <v>0</v>
      </c>
      <c r="HI207" s="108">
        <v>0</v>
      </c>
      <c r="HJ207" s="64">
        <f t="shared" si="2135"/>
        <v>0</v>
      </c>
      <c r="HK207" s="107">
        <v>50</v>
      </c>
      <c r="HL207" s="108">
        <v>2039.114</v>
      </c>
      <c r="HM207" s="64">
        <f t="shared" si="2136"/>
        <v>40782.28</v>
      </c>
      <c r="HN207" s="63">
        <v>0</v>
      </c>
      <c r="HO207" s="108">
        <v>0</v>
      </c>
      <c r="HP207" s="64">
        <f t="shared" si="2137"/>
        <v>0</v>
      </c>
      <c r="HQ207" s="107">
        <v>0.62953999999999999</v>
      </c>
      <c r="HR207" s="108">
        <v>33.741</v>
      </c>
      <c r="HS207" s="64">
        <f t="shared" si="2138"/>
        <v>53596.276646440259</v>
      </c>
      <c r="HT207" s="63">
        <v>0</v>
      </c>
      <c r="HU207" s="108">
        <v>0</v>
      </c>
      <c r="HV207" s="64">
        <f t="shared" si="2139"/>
        <v>0</v>
      </c>
      <c r="HW207" s="63">
        <v>0</v>
      </c>
      <c r="HX207" s="108">
        <v>0</v>
      </c>
      <c r="HY207" s="64">
        <f t="shared" si="2140"/>
        <v>0</v>
      </c>
      <c r="HZ207" s="63">
        <v>0</v>
      </c>
      <c r="IA207" s="108">
        <v>0</v>
      </c>
      <c r="IB207" s="64">
        <f t="shared" si="2141"/>
        <v>0</v>
      </c>
      <c r="IC207" s="63">
        <v>0</v>
      </c>
      <c r="ID207" s="108">
        <v>0</v>
      </c>
      <c r="IE207" s="64">
        <f t="shared" si="2142"/>
        <v>0</v>
      </c>
      <c r="IF207" s="63">
        <v>0</v>
      </c>
      <c r="IG207" s="108">
        <v>0</v>
      </c>
      <c r="IH207" s="64">
        <f t="shared" si="2143"/>
        <v>0</v>
      </c>
      <c r="II207" s="63">
        <v>0</v>
      </c>
      <c r="IJ207" s="108">
        <v>0</v>
      </c>
      <c r="IK207" s="64">
        <f t="shared" si="2144"/>
        <v>0</v>
      </c>
      <c r="IL207" s="63">
        <v>0</v>
      </c>
      <c r="IM207" s="108">
        <v>0</v>
      </c>
      <c r="IN207" s="64">
        <f t="shared" si="2145"/>
        <v>0</v>
      </c>
      <c r="IO207" s="63">
        <v>0</v>
      </c>
      <c r="IP207" s="108">
        <v>0</v>
      </c>
      <c r="IQ207" s="64">
        <f t="shared" si="2146"/>
        <v>0</v>
      </c>
      <c r="IR207" s="63">
        <v>0</v>
      </c>
      <c r="IS207" s="108">
        <v>0</v>
      </c>
      <c r="IT207" s="64">
        <f t="shared" si="2147"/>
        <v>0</v>
      </c>
      <c r="IU207" s="63">
        <v>0</v>
      </c>
      <c r="IV207" s="108">
        <v>0</v>
      </c>
      <c r="IW207" s="64">
        <f t="shared" si="2148"/>
        <v>0</v>
      </c>
      <c r="IX207" s="63">
        <v>0</v>
      </c>
      <c r="IY207" s="108">
        <v>0</v>
      </c>
      <c r="IZ207" s="64">
        <f t="shared" si="2149"/>
        <v>0</v>
      </c>
      <c r="JA207" s="63">
        <v>0</v>
      </c>
      <c r="JB207" s="108">
        <v>0</v>
      </c>
      <c r="JC207" s="64">
        <f t="shared" si="2150"/>
        <v>0</v>
      </c>
      <c r="JD207" s="63">
        <v>0</v>
      </c>
      <c r="JE207" s="108">
        <v>0</v>
      </c>
      <c r="JF207" s="64">
        <f t="shared" si="2151"/>
        <v>0</v>
      </c>
      <c r="JG207" s="63">
        <v>0</v>
      </c>
      <c r="JH207" s="108">
        <v>0</v>
      </c>
      <c r="JI207" s="64">
        <f t="shared" si="2152"/>
        <v>0</v>
      </c>
      <c r="JJ207" s="63">
        <v>0</v>
      </c>
      <c r="JK207" s="108">
        <v>0</v>
      </c>
      <c r="JL207" s="64">
        <f t="shared" si="2153"/>
        <v>0</v>
      </c>
      <c r="JM207" s="63">
        <v>0</v>
      </c>
      <c r="JN207" s="108">
        <v>0</v>
      </c>
      <c r="JO207" s="64">
        <f t="shared" si="2154"/>
        <v>0</v>
      </c>
      <c r="JP207" s="107">
        <v>0.22213999999999998</v>
      </c>
      <c r="JQ207" s="108">
        <v>12.018000000000001</v>
      </c>
      <c r="JR207" s="64">
        <f t="shared" si="2155"/>
        <v>54101.017376429292</v>
      </c>
      <c r="JS207" s="63">
        <v>0</v>
      </c>
      <c r="JT207" s="108">
        <v>0</v>
      </c>
      <c r="JU207" s="64">
        <f t="shared" si="2156"/>
        <v>0</v>
      </c>
      <c r="JV207" s="107">
        <v>4.7999999999999996E-3</v>
      </c>
      <c r="JW207" s="108">
        <v>0.53900000000000003</v>
      </c>
      <c r="JX207" s="64">
        <f t="shared" si="2157"/>
        <v>112291.66666666669</v>
      </c>
      <c r="JY207" s="63">
        <v>0</v>
      </c>
      <c r="JZ207" s="108">
        <v>0</v>
      </c>
      <c r="KA207" s="64">
        <f t="shared" si="2158"/>
        <v>0</v>
      </c>
      <c r="KB207" s="107">
        <v>0.15006</v>
      </c>
      <c r="KC207" s="108">
        <v>7.5090000000000003</v>
      </c>
      <c r="KD207" s="64">
        <f t="shared" si="2159"/>
        <v>50039.984006397448</v>
      </c>
      <c r="KE207" s="107">
        <v>5.1999999999999998E-2</v>
      </c>
      <c r="KF207" s="108">
        <v>3.548</v>
      </c>
      <c r="KG207" s="64">
        <f t="shared" si="2160"/>
        <v>68230.769230769234</v>
      </c>
      <c r="KH207" s="11">
        <f t="shared" ref="KH207:KH226" si="2163">SUMIF($C$5:$KG$5,"Ton",C207:KG207)</f>
        <v>102.73636</v>
      </c>
      <c r="KI207" s="21">
        <f t="shared" ref="KI207:KI226" si="2164">SUMIF($C$5:$KG$5,"F*",C207:KG207)</f>
        <v>4622.2189999999991</v>
      </c>
    </row>
    <row r="208" spans="1:295" x14ac:dyDescent="0.3">
      <c r="A208" s="57">
        <v>2024</v>
      </c>
      <c r="B208" s="58" t="s">
        <v>12</v>
      </c>
      <c r="C208" s="63">
        <v>0</v>
      </c>
      <c r="D208" s="108">
        <v>0</v>
      </c>
      <c r="E208" s="64">
        <f t="shared" si="2162"/>
        <v>0</v>
      </c>
      <c r="F208" s="63">
        <v>0</v>
      </c>
      <c r="G208" s="108">
        <v>0</v>
      </c>
      <c r="H208" s="64">
        <f t="shared" si="2067"/>
        <v>0</v>
      </c>
      <c r="I208" s="63">
        <v>0</v>
      </c>
      <c r="J208" s="108">
        <v>0</v>
      </c>
      <c r="K208" s="64">
        <f t="shared" si="2068"/>
        <v>0</v>
      </c>
      <c r="L208" s="63">
        <v>0</v>
      </c>
      <c r="M208" s="108">
        <v>0</v>
      </c>
      <c r="N208" s="64">
        <f t="shared" si="2069"/>
        <v>0</v>
      </c>
      <c r="O208" s="63">
        <v>0</v>
      </c>
      <c r="P208" s="108">
        <v>0</v>
      </c>
      <c r="Q208" s="64">
        <f t="shared" si="2070"/>
        <v>0</v>
      </c>
      <c r="R208" s="63"/>
      <c r="S208" s="108"/>
      <c r="T208" s="64"/>
      <c r="U208" s="63">
        <v>0</v>
      </c>
      <c r="V208" s="108">
        <v>0</v>
      </c>
      <c r="W208" s="64">
        <f t="shared" si="2071"/>
        <v>0</v>
      </c>
      <c r="X208" s="63">
        <v>0</v>
      </c>
      <c r="Y208" s="108">
        <v>0</v>
      </c>
      <c r="Z208" s="64">
        <f t="shared" si="2072"/>
        <v>0</v>
      </c>
      <c r="AA208" s="107">
        <v>12.185700000000001</v>
      </c>
      <c r="AB208" s="108">
        <v>667.10599999999999</v>
      </c>
      <c r="AC208" s="64">
        <f t="shared" si="2073"/>
        <v>54744.987977711571</v>
      </c>
      <c r="AD208" s="63">
        <v>0</v>
      </c>
      <c r="AE208" s="108">
        <v>0</v>
      </c>
      <c r="AF208" s="64">
        <f t="shared" si="2074"/>
        <v>0</v>
      </c>
      <c r="AG208" s="63">
        <v>0</v>
      </c>
      <c r="AH208" s="108">
        <v>0</v>
      </c>
      <c r="AI208" s="64">
        <f t="shared" si="2075"/>
        <v>0</v>
      </c>
      <c r="AJ208" s="63">
        <v>0</v>
      </c>
      <c r="AK208" s="108">
        <v>0</v>
      </c>
      <c r="AL208" s="64">
        <f t="shared" si="2076"/>
        <v>0</v>
      </c>
      <c r="AM208" s="63">
        <v>0</v>
      </c>
      <c r="AN208" s="108">
        <v>0</v>
      </c>
      <c r="AO208" s="64">
        <f t="shared" si="2077"/>
        <v>0</v>
      </c>
      <c r="AP208" s="63">
        <v>0</v>
      </c>
      <c r="AQ208" s="108">
        <v>0</v>
      </c>
      <c r="AR208" s="64">
        <f t="shared" si="2078"/>
        <v>0</v>
      </c>
      <c r="AS208" s="63">
        <v>0</v>
      </c>
      <c r="AT208" s="108">
        <v>0</v>
      </c>
      <c r="AU208" s="64">
        <f t="shared" si="2079"/>
        <v>0</v>
      </c>
      <c r="AV208" s="63">
        <v>0</v>
      </c>
      <c r="AW208" s="108">
        <v>0</v>
      </c>
      <c r="AX208" s="64">
        <f t="shared" si="2080"/>
        <v>0</v>
      </c>
      <c r="AY208" s="63">
        <v>0</v>
      </c>
      <c r="AZ208" s="108">
        <v>0</v>
      </c>
      <c r="BA208" s="64">
        <f t="shared" si="2081"/>
        <v>0</v>
      </c>
      <c r="BB208" s="63">
        <v>0</v>
      </c>
      <c r="BC208" s="108">
        <v>0</v>
      </c>
      <c r="BD208" s="64">
        <f t="shared" si="2082"/>
        <v>0</v>
      </c>
      <c r="BE208" s="63">
        <v>0</v>
      </c>
      <c r="BF208" s="108">
        <v>0</v>
      </c>
      <c r="BG208" s="64">
        <f t="shared" si="2083"/>
        <v>0</v>
      </c>
      <c r="BH208" s="63">
        <v>0</v>
      </c>
      <c r="BI208" s="108">
        <v>0</v>
      </c>
      <c r="BJ208" s="64">
        <f t="shared" si="2084"/>
        <v>0</v>
      </c>
      <c r="BK208" s="107">
        <v>0.69899999999999995</v>
      </c>
      <c r="BL208" s="108">
        <v>42.741</v>
      </c>
      <c r="BM208" s="64">
        <f t="shared" si="2085"/>
        <v>61145.922746781114</v>
      </c>
      <c r="BN208" s="63">
        <v>0</v>
      </c>
      <c r="BO208" s="108">
        <v>0</v>
      </c>
      <c r="BP208" s="64">
        <f t="shared" si="2086"/>
        <v>0</v>
      </c>
      <c r="BQ208" s="63">
        <v>0</v>
      </c>
      <c r="BR208" s="108">
        <v>0</v>
      </c>
      <c r="BS208" s="64">
        <f t="shared" si="2087"/>
        <v>0</v>
      </c>
      <c r="BT208" s="63">
        <v>0</v>
      </c>
      <c r="BU208" s="108">
        <v>0</v>
      </c>
      <c r="BV208" s="64">
        <f t="shared" si="2088"/>
        <v>0</v>
      </c>
      <c r="BW208" s="63">
        <v>0</v>
      </c>
      <c r="BX208" s="108">
        <v>0</v>
      </c>
      <c r="BY208" s="64">
        <f t="shared" si="2089"/>
        <v>0</v>
      </c>
      <c r="BZ208" s="107"/>
      <c r="CA208" s="108"/>
      <c r="CB208" s="64"/>
      <c r="CC208" s="107">
        <v>13.606729999999999</v>
      </c>
      <c r="CD208" s="108">
        <v>699.37099999999998</v>
      </c>
      <c r="CE208" s="64">
        <f t="shared" si="2090"/>
        <v>51398.903336804658</v>
      </c>
      <c r="CF208" s="63">
        <v>0</v>
      </c>
      <c r="CG208" s="108">
        <v>0</v>
      </c>
      <c r="CH208" s="64">
        <f t="shared" si="2091"/>
        <v>0</v>
      </c>
      <c r="CI208" s="63">
        <v>0</v>
      </c>
      <c r="CJ208" s="108">
        <v>0</v>
      </c>
      <c r="CK208" s="64">
        <f t="shared" si="2092"/>
        <v>0</v>
      </c>
      <c r="CL208" s="63">
        <v>0</v>
      </c>
      <c r="CM208" s="108">
        <v>0</v>
      </c>
      <c r="CN208" s="64">
        <f t="shared" si="2093"/>
        <v>0</v>
      </c>
      <c r="CO208" s="63">
        <v>0</v>
      </c>
      <c r="CP208" s="108">
        <v>0</v>
      </c>
      <c r="CQ208" s="64">
        <f t="shared" si="2094"/>
        <v>0</v>
      </c>
      <c r="CR208" s="63">
        <v>0</v>
      </c>
      <c r="CS208" s="108">
        <v>0</v>
      </c>
      <c r="CT208" s="64">
        <f t="shared" si="2095"/>
        <v>0</v>
      </c>
      <c r="CU208" s="63">
        <v>0</v>
      </c>
      <c r="CV208" s="108">
        <v>0</v>
      </c>
      <c r="CW208" s="64">
        <f t="shared" si="2096"/>
        <v>0</v>
      </c>
      <c r="CX208" s="63">
        <v>0</v>
      </c>
      <c r="CY208" s="108">
        <v>0</v>
      </c>
      <c r="CZ208" s="64">
        <f t="shared" si="2097"/>
        <v>0</v>
      </c>
      <c r="DA208" s="63">
        <v>0</v>
      </c>
      <c r="DB208" s="108">
        <v>0</v>
      </c>
      <c r="DC208" s="64">
        <f t="shared" si="2098"/>
        <v>0</v>
      </c>
      <c r="DD208" s="63">
        <v>0</v>
      </c>
      <c r="DE208" s="108">
        <v>0</v>
      </c>
      <c r="DF208" s="64">
        <f t="shared" si="2099"/>
        <v>0</v>
      </c>
      <c r="DG208" s="63">
        <v>0</v>
      </c>
      <c r="DH208" s="108">
        <v>0</v>
      </c>
      <c r="DI208" s="64">
        <f t="shared" si="2100"/>
        <v>0</v>
      </c>
      <c r="DJ208" s="63">
        <v>0</v>
      </c>
      <c r="DK208" s="108">
        <v>0</v>
      </c>
      <c r="DL208" s="64">
        <f t="shared" si="2101"/>
        <v>0</v>
      </c>
      <c r="DM208" s="63">
        <v>0</v>
      </c>
      <c r="DN208" s="108">
        <v>0</v>
      </c>
      <c r="DO208" s="64">
        <f t="shared" si="2102"/>
        <v>0</v>
      </c>
      <c r="DP208" s="63">
        <v>0</v>
      </c>
      <c r="DQ208" s="108">
        <v>0</v>
      </c>
      <c r="DR208" s="64">
        <f t="shared" si="2103"/>
        <v>0</v>
      </c>
      <c r="DS208" s="63">
        <v>0</v>
      </c>
      <c r="DT208" s="108">
        <v>0</v>
      </c>
      <c r="DU208" s="64">
        <f t="shared" si="2104"/>
        <v>0</v>
      </c>
      <c r="DV208" s="63">
        <v>0</v>
      </c>
      <c r="DW208" s="108">
        <v>0</v>
      </c>
      <c r="DX208" s="64">
        <f t="shared" si="2105"/>
        <v>0</v>
      </c>
      <c r="DY208" s="63">
        <v>0</v>
      </c>
      <c r="DZ208" s="108">
        <v>0</v>
      </c>
      <c r="EA208" s="64">
        <f t="shared" si="2106"/>
        <v>0</v>
      </c>
      <c r="EB208" s="63">
        <v>0</v>
      </c>
      <c r="EC208" s="108">
        <v>0</v>
      </c>
      <c r="ED208" s="64">
        <f t="shared" si="2107"/>
        <v>0</v>
      </c>
      <c r="EE208" s="63">
        <v>0</v>
      </c>
      <c r="EF208" s="108">
        <v>0</v>
      </c>
      <c r="EG208" s="64">
        <f t="shared" si="2108"/>
        <v>0</v>
      </c>
      <c r="EH208" s="63">
        <v>0</v>
      </c>
      <c r="EI208" s="108">
        <v>0</v>
      </c>
      <c r="EJ208" s="64">
        <f t="shared" si="2109"/>
        <v>0</v>
      </c>
      <c r="EK208" s="63">
        <v>0</v>
      </c>
      <c r="EL208" s="108">
        <v>0</v>
      </c>
      <c r="EM208" s="64">
        <f t="shared" si="2110"/>
        <v>0</v>
      </c>
      <c r="EN208" s="63">
        <v>0</v>
      </c>
      <c r="EO208" s="108">
        <v>0</v>
      </c>
      <c r="EP208" s="64">
        <f t="shared" si="2111"/>
        <v>0</v>
      </c>
      <c r="EQ208" s="63">
        <v>0</v>
      </c>
      <c r="ER208" s="108">
        <v>0</v>
      </c>
      <c r="ES208" s="64">
        <f t="shared" si="2112"/>
        <v>0</v>
      </c>
      <c r="ET208" s="107">
        <v>0.21971000000000002</v>
      </c>
      <c r="EU208" s="108">
        <v>5.2060000000000004</v>
      </c>
      <c r="EV208" s="64">
        <f t="shared" si="2113"/>
        <v>23694.870511128305</v>
      </c>
      <c r="EW208" s="63">
        <v>0</v>
      </c>
      <c r="EX208" s="108">
        <v>0</v>
      </c>
      <c r="EY208" s="64">
        <f t="shared" si="2114"/>
        <v>0</v>
      </c>
      <c r="EZ208" s="63">
        <v>0</v>
      </c>
      <c r="FA208" s="108">
        <v>0</v>
      </c>
      <c r="FB208" s="64">
        <f t="shared" si="2115"/>
        <v>0</v>
      </c>
      <c r="FC208" s="63">
        <v>0</v>
      </c>
      <c r="FD208" s="108">
        <v>0</v>
      </c>
      <c r="FE208" s="64">
        <f t="shared" si="2116"/>
        <v>0</v>
      </c>
      <c r="FF208" s="63">
        <v>0</v>
      </c>
      <c r="FG208" s="108">
        <v>0</v>
      </c>
      <c r="FH208" s="64">
        <f t="shared" si="2117"/>
        <v>0</v>
      </c>
      <c r="FI208" s="63">
        <v>0</v>
      </c>
      <c r="FJ208" s="108">
        <v>0</v>
      </c>
      <c r="FK208" s="64">
        <f t="shared" si="2118"/>
        <v>0</v>
      </c>
      <c r="FL208" s="63">
        <v>0</v>
      </c>
      <c r="FM208" s="108">
        <v>0</v>
      </c>
      <c r="FN208" s="64">
        <f t="shared" si="2119"/>
        <v>0</v>
      </c>
      <c r="FO208" s="63">
        <v>0</v>
      </c>
      <c r="FP208" s="108">
        <v>0</v>
      </c>
      <c r="FQ208" s="64">
        <f t="shared" si="2120"/>
        <v>0</v>
      </c>
      <c r="FR208" s="107">
        <v>0.73480000000000001</v>
      </c>
      <c r="FS208" s="108">
        <v>43.204000000000001</v>
      </c>
      <c r="FT208" s="64">
        <f t="shared" si="2121"/>
        <v>58796.951551442566</v>
      </c>
      <c r="FU208" s="107">
        <v>2.23549</v>
      </c>
      <c r="FV208" s="108">
        <v>111.818</v>
      </c>
      <c r="FW208" s="64">
        <f t="shared" si="2122"/>
        <v>50019.458821108572</v>
      </c>
      <c r="FX208" s="107">
        <v>7.2579899999999995</v>
      </c>
      <c r="FY208" s="108">
        <v>362.61799999999999</v>
      </c>
      <c r="FZ208" s="64">
        <f t="shared" si="2123"/>
        <v>49961.21515736451</v>
      </c>
      <c r="GA208" s="107">
        <v>1.1713199999999999</v>
      </c>
      <c r="GB208" s="108">
        <v>84.314999999999998</v>
      </c>
      <c r="GC208" s="64">
        <f t="shared" si="2124"/>
        <v>71982.891097223648</v>
      </c>
      <c r="GD208" s="63">
        <v>0</v>
      </c>
      <c r="GE208" s="108">
        <v>0</v>
      </c>
      <c r="GF208" s="64">
        <f t="shared" si="2125"/>
        <v>0</v>
      </c>
      <c r="GG208" s="63">
        <v>0</v>
      </c>
      <c r="GH208" s="108">
        <v>0</v>
      </c>
      <c r="GI208" s="64">
        <f t="shared" si="2126"/>
        <v>0</v>
      </c>
      <c r="GJ208" s="63">
        <v>0</v>
      </c>
      <c r="GK208" s="108">
        <v>0</v>
      </c>
      <c r="GL208" s="64">
        <f t="shared" si="2127"/>
        <v>0</v>
      </c>
      <c r="GM208" s="63">
        <v>0</v>
      </c>
      <c r="GN208" s="108">
        <v>0</v>
      </c>
      <c r="GO208" s="64">
        <f t="shared" si="2128"/>
        <v>0</v>
      </c>
      <c r="GP208" s="63">
        <v>0</v>
      </c>
      <c r="GQ208" s="108">
        <v>0</v>
      </c>
      <c r="GR208" s="64">
        <f t="shared" si="2129"/>
        <v>0</v>
      </c>
      <c r="GS208" s="63">
        <v>0</v>
      </c>
      <c r="GT208" s="108">
        <v>0</v>
      </c>
      <c r="GU208" s="64">
        <f t="shared" si="2130"/>
        <v>0</v>
      </c>
      <c r="GV208" s="63">
        <v>0</v>
      </c>
      <c r="GW208" s="108">
        <v>0</v>
      </c>
      <c r="GX208" s="64">
        <f t="shared" si="2131"/>
        <v>0</v>
      </c>
      <c r="GY208" s="63">
        <v>0</v>
      </c>
      <c r="GZ208" s="108">
        <v>0</v>
      </c>
      <c r="HA208" s="64">
        <f t="shared" si="2132"/>
        <v>0</v>
      </c>
      <c r="HB208" s="63">
        <v>0</v>
      </c>
      <c r="HC208" s="108">
        <v>0</v>
      </c>
      <c r="HD208" s="64">
        <f t="shared" si="2133"/>
        <v>0</v>
      </c>
      <c r="HE208" s="63">
        <v>0</v>
      </c>
      <c r="HF208" s="108">
        <v>0</v>
      </c>
      <c r="HG208" s="64">
        <f t="shared" si="2134"/>
        <v>0</v>
      </c>
      <c r="HH208" s="107">
        <v>0.35914999999999997</v>
      </c>
      <c r="HI208" s="108">
        <v>8.6050000000000004</v>
      </c>
      <c r="HJ208" s="64">
        <f t="shared" si="2135"/>
        <v>23959.348461645553</v>
      </c>
      <c r="HK208" s="63">
        <v>0</v>
      </c>
      <c r="HL208" s="108">
        <v>0</v>
      </c>
      <c r="HM208" s="64">
        <f t="shared" si="2136"/>
        <v>0</v>
      </c>
      <c r="HN208" s="63">
        <v>0</v>
      </c>
      <c r="HO208" s="108">
        <v>0</v>
      </c>
      <c r="HP208" s="64">
        <f t="shared" si="2137"/>
        <v>0</v>
      </c>
      <c r="HQ208" s="107">
        <v>3.30105</v>
      </c>
      <c r="HR208" s="108">
        <v>187.64699999999999</v>
      </c>
      <c r="HS208" s="64">
        <f t="shared" si="2138"/>
        <v>56844.640341709448</v>
      </c>
      <c r="HT208" s="63">
        <v>0</v>
      </c>
      <c r="HU208" s="108">
        <v>0</v>
      </c>
      <c r="HV208" s="64">
        <f t="shared" si="2139"/>
        <v>0</v>
      </c>
      <c r="HW208" s="63">
        <v>0</v>
      </c>
      <c r="HX208" s="108">
        <v>0</v>
      </c>
      <c r="HY208" s="64">
        <f t="shared" si="2140"/>
        <v>0</v>
      </c>
      <c r="HZ208" s="63">
        <v>0</v>
      </c>
      <c r="IA208" s="108">
        <v>0</v>
      </c>
      <c r="IB208" s="64">
        <f t="shared" si="2141"/>
        <v>0</v>
      </c>
      <c r="IC208" s="63">
        <v>0</v>
      </c>
      <c r="ID208" s="108">
        <v>0</v>
      </c>
      <c r="IE208" s="64">
        <f t="shared" si="2142"/>
        <v>0</v>
      </c>
      <c r="IF208" s="63">
        <v>0</v>
      </c>
      <c r="IG208" s="108">
        <v>0</v>
      </c>
      <c r="IH208" s="64">
        <f t="shared" si="2143"/>
        <v>0</v>
      </c>
      <c r="II208" s="63">
        <v>0</v>
      </c>
      <c r="IJ208" s="108">
        <v>0</v>
      </c>
      <c r="IK208" s="64">
        <f t="shared" si="2144"/>
        <v>0</v>
      </c>
      <c r="IL208" s="63">
        <v>0</v>
      </c>
      <c r="IM208" s="108">
        <v>0</v>
      </c>
      <c r="IN208" s="64">
        <f t="shared" si="2145"/>
        <v>0</v>
      </c>
      <c r="IO208" s="63">
        <v>0</v>
      </c>
      <c r="IP208" s="108">
        <v>0</v>
      </c>
      <c r="IQ208" s="64">
        <f t="shared" si="2146"/>
        <v>0</v>
      </c>
      <c r="IR208" s="63">
        <v>0</v>
      </c>
      <c r="IS208" s="108">
        <v>0</v>
      </c>
      <c r="IT208" s="64">
        <f t="shared" si="2147"/>
        <v>0</v>
      </c>
      <c r="IU208" s="63">
        <v>0</v>
      </c>
      <c r="IV208" s="108">
        <v>0</v>
      </c>
      <c r="IW208" s="64">
        <f t="shared" si="2148"/>
        <v>0</v>
      </c>
      <c r="IX208" s="63">
        <v>0</v>
      </c>
      <c r="IY208" s="108">
        <v>0</v>
      </c>
      <c r="IZ208" s="64">
        <f t="shared" si="2149"/>
        <v>0</v>
      </c>
      <c r="JA208" s="63">
        <v>0</v>
      </c>
      <c r="JB208" s="108">
        <v>0</v>
      </c>
      <c r="JC208" s="64">
        <f t="shared" si="2150"/>
        <v>0</v>
      </c>
      <c r="JD208" s="63">
        <v>0</v>
      </c>
      <c r="JE208" s="108">
        <v>0</v>
      </c>
      <c r="JF208" s="64">
        <f t="shared" si="2151"/>
        <v>0</v>
      </c>
      <c r="JG208" s="63">
        <v>0</v>
      </c>
      <c r="JH208" s="108">
        <v>0</v>
      </c>
      <c r="JI208" s="64">
        <f t="shared" si="2152"/>
        <v>0</v>
      </c>
      <c r="JJ208" s="63">
        <v>0</v>
      </c>
      <c r="JK208" s="108">
        <v>0</v>
      </c>
      <c r="JL208" s="64">
        <f t="shared" si="2153"/>
        <v>0</v>
      </c>
      <c r="JM208" s="107">
        <v>7.6999999999999999E-2</v>
      </c>
      <c r="JN208" s="108">
        <v>13.75</v>
      </c>
      <c r="JO208" s="64">
        <f t="shared" si="2154"/>
        <v>178571.42857142858</v>
      </c>
      <c r="JP208" s="107">
        <v>0.26</v>
      </c>
      <c r="JQ208" s="108">
        <v>19.335999999999999</v>
      </c>
      <c r="JR208" s="64">
        <f t="shared" si="2155"/>
        <v>74369.230769230766</v>
      </c>
      <c r="JS208" s="63">
        <v>0</v>
      </c>
      <c r="JT208" s="108">
        <v>0</v>
      </c>
      <c r="JU208" s="64">
        <f t="shared" si="2156"/>
        <v>0</v>
      </c>
      <c r="JV208" s="107">
        <v>9.5999999999999992E-3</v>
      </c>
      <c r="JW208" s="108">
        <v>1.4690000000000001</v>
      </c>
      <c r="JX208" s="64">
        <f t="shared" si="2157"/>
        <v>153020.83333333334</v>
      </c>
      <c r="JY208" s="63">
        <v>0</v>
      </c>
      <c r="JZ208" s="108">
        <v>0</v>
      </c>
      <c r="KA208" s="64">
        <f t="shared" si="2158"/>
        <v>0</v>
      </c>
      <c r="KB208" s="107">
        <v>12.869450000000001</v>
      </c>
      <c r="KC208" s="108">
        <v>517.49199999999996</v>
      </c>
      <c r="KD208" s="64">
        <f t="shared" si="2159"/>
        <v>40210.887023143951</v>
      </c>
      <c r="KE208" s="63">
        <v>0</v>
      </c>
      <c r="KF208" s="108">
        <v>0</v>
      </c>
      <c r="KG208" s="64">
        <f t="shared" si="2160"/>
        <v>0</v>
      </c>
      <c r="KH208" s="11">
        <f t="shared" si="2163"/>
        <v>54.986989999999992</v>
      </c>
      <c r="KI208" s="21">
        <f t="shared" si="2164"/>
        <v>2764.6779999999999</v>
      </c>
    </row>
    <row r="209" spans="1:307" x14ac:dyDescent="0.3">
      <c r="A209" s="57">
        <v>2024</v>
      </c>
      <c r="B209" s="58" t="s">
        <v>13</v>
      </c>
      <c r="C209" s="63">
        <v>0</v>
      </c>
      <c r="D209" s="108">
        <v>0</v>
      </c>
      <c r="E209" s="64">
        <f t="shared" si="2162"/>
        <v>0</v>
      </c>
      <c r="F209" s="107">
        <v>0.3271</v>
      </c>
      <c r="G209" s="108">
        <v>17.478000000000002</v>
      </c>
      <c r="H209" s="64">
        <f t="shared" si="2067"/>
        <v>53433.200856007337</v>
      </c>
      <c r="I209" s="63">
        <v>0</v>
      </c>
      <c r="J209" s="108">
        <v>0</v>
      </c>
      <c r="K209" s="64">
        <f t="shared" si="2068"/>
        <v>0</v>
      </c>
      <c r="L209" s="63">
        <v>0</v>
      </c>
      <c r="M209" s="108">
        <v>0</v>
      </c>
      <c r="N209" s="64">
        <f t="shared" si="2069"/>
        <v>0</v>
      </c>
      <c r="O209" s="63">
        <v>0</v>
      </c>
      <c r="P209" s="108">
        <v>0</v>
      </c>
      <c r="Q209" s="64">
        <f t="shared" si="2070"/>
        <v>0</v>
      </c>
      <c r="R209" s="63"/>
      <c r="S209" s="108"/>
      <c r="T209" s="64"/>
      <c r="U209" s="63">
        <v>0</v>
      </c>
      <c r="V209" s="108">
        <v>0</v>
      </c>
      <c r="W209" s="64">
        <f t="shared" si="2071"/>
        <v>0</v>
      </c>
      <c r="X209" s="63">
        <v>0</v>
      </c>
      <c r="Y209" s="108">
        <v>0</v>
      </c>
      <c r="Z209" s="64">
        <f t="shared" si="2072"/>
        <v>0</v>
      </c>
      <c r="AA209" s="107">
        <v>1.37266</v>
      </c>
      <c r="AB209" s="108">
        <v>46.436999999999998</v>
      </c>
      <c r="AC209" s="64">
        <f t="shared" si="2073"/>
        <v>33829.936036600462</v>
      </c>
      <c r="AD209" s="63">
        <v>0</v>
      </c>
      <c r="AE209" s="108">
        <v>0</v>
      </c>
      <c r="AF209" s="64">
        <f t="shared" si="2074"/>
        <v>0</v>
      </c>
      <c r="AG209" s="63">
        <v>0</v>
      </c>
      <c r="AH209" s="108">
        <v>0</v>
      </c>
      <c r="AI209" s="64">
        <f t="shared" si="2075"/>
        <v>0</v>
      </c>
      <c r="AJ209" s="63">
        <v>0</v>
      </c>
      <c r="AK209" s="108">
        <v>0</v>
      </c>
      <c r="AL209" s="64">
        <f t="shared" si="2076"/>
        <v>0</v>
      </c>
      <c r="AM209" s="63">
        <v>0</v>
      </c>
      <c r="AN209" s="108">
        <v>0</v>
      </c>
      <c r="AO209" s="64">
        <f t="shared" si="2077"/>
        <v>0</v>
      </c>
      <c r="AP209" s="63">
        <v>0</v>
      </c>
      <c r="AQ209" s="108">
        <v>0</v>
      </c>
      <c r="AR209" s="64">
        <f t="shared" si="2078"/>
        <v>0</v>
      </c>
      <c r="AS209" s="63">
        <v>0</v>
      </c>
      <c r="AT209" s="108">
        <v>0</v>
      </c>
      <c r="AU209" s="64">
        <f t="shared" si="2079"/>
        <v>0</v>
      </c>
      <c r="AV209" s="63">
        <v>0</v>
      </c>
      <c r="AW209" s="108">
        <v>0</v>
      </c>
      <c r="AX209" s="64">
        <f t="shared" si="2080"/>
        <v>0</v>
      </c>
      <c r="AY209" s="63">
        <v>0</v>
      </c>
      <c r="AZ209" s="108">
        <v>0</v>
      </c>
      <c r="BA209" s="64">
        <f t="shared" si="2081"/>
        <v>0</v>
      </c>
      <c r="BB209" s="63">
        <v>0</v>
      </c>
      <c r="BC209" s="108">
        <v>0</v>
      </c>
      <c r="BD209" s="64">
        <f t="shared" si="2082"/>
        <v>0</v>
      </c>
      <c r="BE209" s="63">
        <v>0</v>
      </c>
      <c r="BF209" s="108">
        <v>0</v>
      </c>
      <c r="BG209" s="64">
        <f t="shared" si="2083"/>
        <v>0</v>
      </c>
      <c r="BH209" s="63">
        <v>0</v>
      </c>
      <c r="BI209" s="108">
        <v>0</v>
      </c>
      <c r="BJ209" s="64">
        <f t="shared" si="2084"/>
        <v>0</v>
      </c>
      <c r="BK209" s="107">
        <v>0.72799999999999998</v>
      </c>
      <c r="BL209" s="108">
        <v>46.481000000000002</v>
      </c>
      <c r="BM209" s="64">
        <f t="shared" si="2085"/>
        <v>63847.527472527472</v>
      </c>
      <c r="BN209" s="63">
        <v>0</v>
      </c>
      <c r="BO209" s="108">
        <v>0</v>
      </c>
      <c r="BP209" s="64">
        <f t="shared" si="2086"/>
        <v>0</v>
      </c>
      <c r="BQ209" s="107">
        <v>2.9559999999999999E-2</v>
      </c>
      <c r="BR209" s="108">
        <v>1.758</v>
      </c>
      <c r="BS209" s="64">
        <f t="shared" si="2087"/>
        <v>59472.259810554802</v>
      </c>
      <c r="BT209" s="63">
        <v>0</v>
      </c>
      <c r="BU209" s="108">
        <v>0</v>
      </c>
      <c r="BV209" s="64">
        <f t="shared" si="2088"/>
        <v>0</v>
      </c>
      <c r="BW209" s="63">
        <v>0</v>
      </c>
      <c r="BX209" s="108">
        <v>0</v>
      </c>
      <c r="BY209" s="64">
        <f t="shared" si="2089"/>
        <v>0</v>
      </c>
      <c r="BZ209" s="107"/>
      <c r="CA209" s="108"/>
      <c r="CB209" s="64"/>
      <c r="CC209" s="107">
        <v>11.254340000000001</v>
      </c>
      <c r="CD209" s="108">
        <v>386.471</v>
      </c>
      <c r="CE209" s="64">
        <f t="shared" si="2090"/>
        <v>34339.730272943591</v>
      </c>
      <c r="CF209" s="63">
        <v>0</v>
      </c>
      <c r="CG209" s="108">
        <v>0</v>
      </c>
      <c r="CH209" s="64">
        <f t="shared" si="2091"/>
        <v>0</v>
      </c>
      <c r="CI209" s="63">
        <v>0</v>
      </c>
      <c r="CJ209" s="108">
        <v>0</v>
      </c>
      <c r="CK209" s="64">
        <f t="shared" si="2092"/>
        <v>0</v>
      </c>
      <c r="CL209" s="63">
        <v>0</v>
      </c>
      <c r="CM209" s="108">
        <v>0</v>
      </c>
      <c r="CN209" s="64">
        <f t="shared" si="2093"/>
        <v>0</v>
      </c>
      <c r="CO209" s="63">
        <v>0</v>
      </c>
      <c r="CP209" s="108">
        <v>0</v>
      </c>
      <c r="CQ209" s="64">
        <f t="shared" si="2094"/>
        <v>0</v>
      </c>
      <c r="CR209" s="63">
        <v>0</v>
      </c>
      <c r="CS209" s="108">
        <v>0</v>
      </c>
      <c r="CT209" s="64">
        <f t="shared" si="2095"/>
        <v>0</v>
      </c>
      <c r="CU209" s="63">
        <v>0</v>
      </c>
      <c r="CV209" s="108">
        <v>0</v>
      </c>
      <c r="CW209" s="64">
        <f t="shared" si="2096"/>
        <v>0</v>
      </c>
      <c r="CX209" s="63">
        <v>0</v>
      </c>
      <c r="CY209" s="108">
        <v>0</v>
      </c>
      <c r="CZ209" s="64">
        <f t="shared" si="2097"/>
        <v>0</v>
      </c>
      <c r="DA209" s="63">
        <v>0</v>
      </c>
      <c r="DB209" s="108">
        <v>0</v>
      </c>
      <c r="DC209" s="64">
        <f t="shared" si="2098"/>
        <v>0</v>
      </c>
      <c r="DD209" s="63">
        <v>0</v>
      </c>
      <c r="DE209" s="108">
        <v>0</v>
      </c>
      <c r="DF209" s="64">
        <f t="shared" si="2099"/>
        <v>0</v>
      </c>
      <c r="DG209" s="63">
        <v>0</v>
      </c>
      <c r="DH209" s="108">
        <v>0</v>
      </c>
      <c r="DI209" s="64">
        <f t="shared" si="2100"/>
        <v>0</v>
      </c>
      <c r="DJ209" s="63">
        <v>0</v>
      </c>
      <c r="DK209" s="108">
        <v>0</v>
      </c>
      <c r="DL209" s="64">
        <f t="shared" si="2101"/>
        <v>0</v>
      </c>
      <c r="DM209" s="63">
        <v>0</v>
      </c>
      <c r="DN209" s="108">
        <v>0</v>
      </c>
      <c r="DO209" s="64">
        <f t="shared" si="2102"/>
        <v>0</v>
      </c>
      <c r="DP209" s="63">
        <v>0</v>
      </c>
      <c r="DQ209" s="108">
        <v>0</v>
      </c>
      <c r="DR209" s="64">
        <f t="shared" si="2103"/>
        <v>0</v>
      </c>
      <c r="DS209" s="63">
        <v>0</v>
      </c>
      <c r="DT209" s="108">
        <v>0</v>
      </c>
      <c r="DU209" s="64">
        <f t="shared" si="2104"/>
        <v>0</v>
      </c>
      <c r="DV209" s="63">
        <v>0</v>
      </c>
      <c r="DW209" s="108">
        <v>0</v>
      </c>
      <c r="DX209" s="64">
        <f t="shared" si="2105"/>
        <v>0</v>
      </c>
      <c r="DY209" s="63">
        <v>0</v>
      </c>
      <c r="DZ209" s="108">
        <v>0</v>
      </c>
      <c r="EA209" s="64">
        <f t="shared" si="2106"/>
        <v>0</v>
      </c>
      <c r="EB209" s="63">
        <v>0</v>
      </c>
      <c r="EC209" s="108">
        <v>0</v>
      </c>
      <c r="ED209" s="64">
        <f t="shared" si="2107"/>
        <v>0</v>
      </c>
      <c r="EE209" s="63">
        <v>0</v>
      </c>
      <c r="EF209" s="108">
        <v>0</v>
      </c>
      <c r="EG209" s="64">
        <f t="shared" si="2108"/>
        <v>0</v>
      </c>
      <c r="EH209" s="63">
        <v>0</v>
      </c>
      <c r="EI209" s="108">
        <v>0</v>
      </c>
      <c r="EJ209" s="64">
        <f t="shared" si="2109"/>
        <v>0</v>
      </c>
      <c r="EK209" s="63">
        <v>0</v>
      </c>
      <c r="EL209" s="108">
        <v>0</v>
      </c>
      <c r="EM209" s="64">
        <f t="shared" si="2110"/>
        <v>0</v>
      </c>
      <c r="EN209" s="63">
        <v>0</v>
      </c>
      <c r="EO209" s="108">
        <v>0</v>
      </c>
      <c r="EP209" s="64">
        <f t="shared" si="2111"/>
        <v>0</v>
      </c>
      <c r="EQ209" s="63">
        <v>0</v>
      </c>
      <c r="ER209" s="108">
        <v>0</v>
      </c>
      <c r="ES209" s="64">
        <f t="shared" si="2112"/>
        <v>0</v>
      </c>
      <c r="ET209" s="107">
        <v>5.7099999999999998E-2</v>
      </c>
      <c r="EU209" s="108">
        <v>4.7389999999999999</v>
      </c>
      <c r="EV209" s="64">
        <f t="shared" si="2113"/>
        <v>82994.746059544646</v>
      </c>
      <c r="EW209" s="63">
        <v>0</v>
      </c>
      <c r="EX209" s="108">
        <v>0</v>
      </c>
      <c r="EY209" s="64">
        <f t="shared" si="2114"/>
        <v>0</v>
      </c>
      <c r="EZ209" s="63">
        <v>0</v>
      </c>
      <c r="FA209" s="108">
        <v>0</v>
      </c>
      <c r="FB209" s="64">
        <f t="shared" si="2115"/>
        <v>0</v>
      </c>
      <c r="FC209" s="63">
        <v>0</v>
      </c>
      <c r="FD209" s="108">
        <v>0</v>
      </c>
      <c r="FE209" s="64">
        <f t="shared" si="2116"/>
        <v>0</v>
      </c>
      <c r="FF209" s="107">
        <v>1.7000000000000001E-2</v>
      </c>
      <c r="FG209" s="108">
        <v>1.0860000000000001</v>
      </c>
      <c r="FH209" s="64">
        <f t="shared" si="2117"/>
        <v>63882.352941176468</v>
      </c>
      <c r="FI209" s="63">
        <v>0</v>
      </c>
      <c r="FJ209" s="108">
        <v>0</v>
      </c>
      <c r="FK209" s="64">
        <f t="shared" si="2118"/>
        <v>0</v>
      </c>
      <c r="FL209" s="63">
        <v>0</v>
      </c>
      <c r="FM209" s="108">
        <v>0</v>
      </c>
      <c r="FN209" s="64">
        <f t="shared" si="2119"/>
        <v>0</v>
      </c>
      <c r="FO209" s="63">
        <v>0</v>
      </c>
      <c r="FP209" s="108">
        <v>0</v>
      </c>
      <c r="FQ209" s="64">
        <f t="shared" si="2120"/>
        <v>0</v>
      </c>
      <c r="FR209" s="63">
        <v>0</v>
      </c>
      <c r="FS209" s="108">
        <v>0</v>
      </c>
      <c r="FT209" s="64">
        <f t="shared" si="2121"/>
        <v>0</v>
      </c>
      <c r="FU209" s="107">
        <v>34.211940000000006</v>
      </c>
      <c r="FV209" s="108">
        <v>1462.847</v>
      </c>
      <c r="FW209" s="64">
        <f t="shared" si="2122"/>
        <v>42758.37616925552</v>
      </c>
      <c r="FX209" s="107">
        <v>17.077919999999999</v>
      </c>
      <c r="FY209" s="108">
        <v>646.69600000000003</v>
      </c>
      <c r="FZ209" s="64">
        <f t="shared" si="2123"/>
        <v>37867.374949642581</v>
      </c>
      <c r="GA209" s="63">
        <v>0</v>
      </c>
      <c r="GB209" s="108">
        <v>0</v>
      </c>
      <c r="GC209" s="64">
        <f t="shared" si="2124"/>
        <v>0</v>
      </c>
      <c r="GD209" s="63">
        <v>0</v>
      </c>
      <c r="GE209" s="108">
        <v>0</v>
      </c>
      <c r="GF209" s="64">
        <f t="shared" si="2125"/>
        <v>0</v>
      </c>
      <c r="GG209" s="107">
        <v>1.4633900000000002</v>
      </c>
      <c r="GH209" s="108">
        <v>89.861000000000004</v>
      </c>
      <c r="GI209" s="64">
        <f t="shared" si="2126"/>
        <v>61406.05033518064</v>
      </c>
      <c r="GJ209" s="63">
        <v>0</v>
      </c>
      <c r="GK209" s="108">
        <v>0</v>
      </c>
      <c r="GL209" s="64">
        <f t="shared" si="2127"/>
        <v>0</v>
      </c>
      <c r="GM209" s="63">
        <v>0</v>
      </c>
      <c r="GN209" s="108">
        <v>0</v>
      </c>
      <c r="GO209" s="64">
        <f t="shared" si="2128"/>
        <v>0</v>
      </c>
      <c r="GP209" s="63">
        <v>0</v>
      </c>
      <c r="GQ209" s="108">
        <v>0</v>
      </c>
      <c r="GR209" s="64">
        <f t="shared" si="2129"/>
        <v>0</v>
      </c>
      <c r="GS209" s="63">
        <v>0</v>
      </c>
      <c r="GT209" s="108">
        <v>0</v>
      </c>
      <c r="GU209" s="64">
        <f t="shared" si="2130"/>
        <v>0</v>
      </c>
      <c r="GV209" s="63">
        <v>0</v>
      </c>
      <c r="GW209" s="108">
        <v>0</v>
      </c>
      <c r="GX209" s="64">
        <f t="shared" si="2131"/>
        <v>0</v>
      </c>
      <c r="GY209" s="63">
        <v>0</v>
      </c>
      <c r="GZ209" s="108">
        <v>0</v>
      </c>
      <c r="HA209" s="64">
        <f t="shared" si="2132"/>
        <v>0</v>
      </c>
      <c r="HB209" s="63">
        <v>0</v>
      </c>
      <c r="HC209" s="108">
        <v>0</v>
      </c>
      <c r="HD209" s="64">
        <f t="shared" si="2133"/>
        <v>0</v>
      </c>
      <c r="HE209" s="63">
        <v>0</v>
      </c>
      <c r="HF209" s="108">
        <v>0</v>
      </c>
      <c r="HG209" s="64">
        <f t="shared" si="2134"/>
        <v>0</v>
      </c>
      <c r="HH209" s="63">
        <v>0</v>
      </c>
      <c r="HI209" s="108">
        <v>0</v>
      </c>
      <c r="HJ209" s="64">
        <f t="shared" si="2135"/>
        <v>0</v>
      </c>
      <c r="HK209" s="63">
        <v>0</v>
      </c>
      <c r="HL209" s="108">
        <v>0</v>
      </c>
      <c r="HM209" s="64">
        <f t="shared" si="2136"/>
        <v>0</v>
      </c>
      <c r="HN209" s="63">
        <v>0</v>
      </c>
      <c r="HO209" s="108">
        <v>0</v>
      </c>
      <c r="HP209" s="64">
        <f t="shared" si="2137"/>
        <v>0</v>
      </c>
      <c r="HQ209" s="63">
        <v>0</v>
      </c>
      <c r="HR209" s="108">
        <v>0</v>
      </c>
      <c r="HS209" s="64">
        <f t="shared" si="2138"/>
        <v>0</v>
      </c>
      <c r="HT209" s="63">
        <v>0</v>
      </c>
      <c r="HU209" s="108">
        <v>0</v>
      </c>
      <c r="HV209" s="64">
        <f t="shared" si="2139"/>
        <v>0</v>
      </c>
      <c r="HW209" s="63">
        <v>0</v>
      </c>
      <c r="HX209" s="108">
        <v>0</v>
      </c>
      <c r="HY209" s="64">
        <f t="shared" si="2140"/>
        <v>0</v>
      </c>
      <c r="HZ209" s="63">
        <v>0</v>
      </c>
      <c r="IA209" s="108">
        <v>0</v>
      </c>
      <c r="IB209" s="64">
        <f t="shared" si="2141"/>
        <v>0</v>
      </c>
      <c r="IC209" s="63">
        <v>0</v>
      </c>
      <c r="ID209" s="108">
        <v>0</v>
      </c>
      <c r="IE209" s="64">
        <f t="shared" si="2142"/>
        <v>0</v>
      </c>
      <c r="IF209" s="63">
        <v>0</v>
      </c>
      <c r="IG209" s="108">
        <v>0</v>
      </c>
      <c r="IH209" s="64">
        <f t="shared" si="2143"/>
        <v>0</v>
      </c>
      <c r="II209" s="63">
        <v>0</v>
      </c>
      <c r="IJ209" s="108">
        <v>0</v>
      </c>
      <c r="IK209" s="64">
        <f t="shared" si="2144"/>
        <v>0</v>
      </c>
      <c r="IL209" s="63">
        <v>0</v>
      </c>
      <c r="IM209" s="108">
        <v>0</v>
      </c>
      <c r="IN209" s="64">
        <f t="shared" si="2145"/>
        <v>0</v>
      </c>
      <c r="IO209" s="63">
        <v>0</v>
      </c>
      <c r="IP209" s="108">
        <v>0</v>
      </c>
      <c r="IQ209" s="64">
        <f t="shared" si="2146"/>
        <v>0</v>
      </c>
      <c r="IR209" s="63">
        <v>0</v>
      </c>
      <c r="IS209" s="108">
        <v>0</v>
      </c>
      <c r="IT209" s="64">
        <f t="shared" si="2147"/>
        <v>0</v>
      </c>
      <c r="IU209" s="107">
        <v>0.55397000000000007</v>
      </c>
      <c r="IV209" s="108">
        <v>3.78</v>
      </c>
      <c r="IW209" s="64">
        <f t="shared" si="2148"/>
        <v>6823.4741953535377</v>
      </c>
      <c r="IX209" s="63">
        <v>0</v>
      </c>
      <c r="IY209" s="108">
        <v>0</v>
      </c>
      <c r="IZ209" s="64">
        <f t="shared" si="2149"/>
        <v>0</v>
      </c>
      <c r="JA209" s="63">
        <v>0</v>
      </c>
      <c r="JB209" s="108">
        <v>0</v>
      </c>
      <c r="JC209" s="64">
        <f t="shared" si="2150"/>
        <v>0</v>
      </c>
      <c r="JD209" s="63">
        <v>0</v>
      </c>
      <c r="JE209" s="108">
        <v>0</v>
      </c>
      <c r="JF209" s="64">
        <f t="shared" si="2151"/>
        <v>0</v>
      </c>
      <c r="JG209" s="63">
        <v>0</v>
      </c>
      <c r="JH209" s="108">
        <v>0</v>
      </c>
      <c r="JI209" s="64">
        <f t="shared" si="2152"/>
        <v>0</v>
      </c>
      <c r="JJ209" s="63">
        <v>0</v>
      </c>
      <c r="JK209" s="108">
        <v>0</v>
      </c>
      <c r="JL209" s="64">
        <f t="shared" si="2153"/>
        <v>0</v>
      </c>
      <c r="JM209" s="107">
        <v>49.865760000000002</v>
      </c>
      <c r="JN209" s="108">
        <v>2101.3910000000001</v>
      </c>
      <c r="JO209" s="64">
        <f t="shared" si="2154"/>
        <v>42140.960049541005</v>
      </c>
      <c r="JP209" s="107">
        <v>0.25056</v>
      </c>
      <c r="JQ209" s="108">
        <v>12.018000000000001</v>
      </c>
      <c r="JR209" s="64">
        <f t="shared" si="2155"/>
        <v>47964.559386973182</v>
      </c>
      <c r="JS209" s="63">
        <v>0</v>
      </c>
      <c r="JT209" s="108">
        <v>0</v>
      </c>
      <c r="JU209" s="64">
        <f t="shared" si="2156"/>
        <v>0</v>
      </c>
      <c r="JV209" s="63">
        <v>0</v>
      </c>
      <c r="JW209" s="108">
        <v>0</v>
      </c>
      <c r="JX209" s="64">
        <f t="shared" si="2157"/>
        <v>0</v>
      </c>
      <c r="JY209" s="63">
        <v>0</v>
      </c>
      <c r="JZ209" s="108">
        <v>0</v>
      </c>
      <c r="KA209" s="64">
        <f t="shared" si="2158"/>
        <v>0</v>
      </c>
      <c r="KB209" s="107">
        <v>0.20157</v>
      </c>
      <c r="KC209" s="108">
        <v>9.6229999999999993</v>
      </c>
      <c r="KD209" s="64">
        <f t="shared" si="2159"/>
        <v>47740.239122885352</v>
      </c>
      <c r="KE209" s="107">
        <v>5.0000000000000001E-3</v>
      </c>
      <c r="KF209" s="108">
        <v>0.107</v>
      </c>
      <c r="KG209" s="64">
        <f t="shared" si="2160"/>
        <v>21400</v>
      </c>
      <c r="KH209" s="11">
        <f t="shared" si="2163"/>
        <v>117.41587000000003</v>
      </c>
      <c r="KI209" s="21">
        <f t="shared" si="2164"/>
        <v>4830.7729999999992</v>
      </c>
    </row>
    <row r="210" spans="1:307" x14ac:dyDescent="0.3">
      <c r="A210" s="57">
        <v>2024</v>
      </c>
      <c r="B210" s="58" t="s">
        <v>14</v>
      </c>
      <c r="C210" s="63">
        <v>0</v>
      </c>
      <c r="D210" s="108">
        <v>0</v>
      </c>
      <c r="E210" s="64">
        <f t="shared" si="2162"/>
        <v>0</v>
      </c>
      <c r="F210" s="63">
        <v>0</v>
      </c>
      <c r="G210" s="108">
        <v>0</v>
      </c>
      <c r="H210" s="64">
        <f t="shared" si="2067"/>
        <v>0</v>
      </c>
      <c r="I210" s="63">
        <v>0</v>
      </c>
      <c r="J210" s="108">
        <v>0</v>
      </c>
      <c r="K210" s="64">
        <f t="shared" si="2068"/>
        <v>0</v>
      </c>
      <c r="L210" s="63">
        <v>0</v>
      </c>
      <c r="M210" s="108">
        <v>0</v>
      </c>
      <c r="N210" s="64">
        <f t="shared" si="2069"/>
        <v>0</v>
      </c>
      <c r="O210" s="63">
        <v>0</v>
      </c>
      <c r="P210" s="108">
        <v>0</v>
      </c>
      <c r="Q210" s="64">
        <f t="shared" si="2070"/>
        <v>0</v>
      </c>
      <c r="R210" s="63"/>
      <c r="S210" s="108"/>
      <c r="T210" s="64"/>
      <c r="U210" s="63">
        <v>0</v>
      </c>
      <c r="V210" s="108">
        <v>0</v>
      </c>
      <c r="W210" s="64">
        <f t="shared" si="2071"/>
        <v>0</v>
      </c>
      <c r="X210" s="63">
        <v>0</v>
      </c>
      <c r="Y210" s="108">
        <v>0</v>
      </c>
      <c r="Z210" s="64">
        <f t="shared" si="2072"/>
        <v>0</v>
      </c>
      <c r="AA210" s="107">
        <v>7.7371699999999999</v>
      </c>
      <c r="AB210" s="108">
        <v>230.10599999999999</v>
      </c>
      <c r="AC210" s="64">
        <f t="shared" si="2073"/>
        <v>29740.331413165281</v>
      </c>
      <c r="AD210" s="63">
        <v>0</v>
      </c>
      <c r="AE210" s="108">
        <v>0</v>
      </c>
      <c r="AF210" s="64">
        <f t="shared" si="2074"/>
        <v>0</v>
      </c>
      <c r="AG210" s="63">
        <v>0</v>
      </c>
      <c r="AH210" s="108">
        <v>0</v>
      </c>
      <c r="AI210" s="64">
        <f t="shared" si="2075"/>
        <v>0</v>
      </c>
      <c r="AJ210" s="63">
        <v>0</v>
      </c>
      <c r="AK210" s="108">
        <v>0</v>
      </c>
      <c r="AL210" s="64">
        <f t="shared" si="2076"/>
        <v>0</v>
      </c>
      <c r="AM210" s="63">
        <v>0</v>
      </c>
      <c r="AN210" s="108">
        <v>0</v>
      </c>
      <c r="AO210" s="64">
        <f t="shared" si="2077"/>
        <v>0</v>
      </c>
      <c r="AP210" s="63">
        <v>0</v>
      </c>
      <c r="AQ210" s="108">
        <v>0</v>
      </c>
      <c r="AR210" s="64">
        <f t="shared" si="2078"/>
        <v>0</v>
      </c>
      <c r="AS210" s="63">
        <v>0</v>
      </c>
      <c r="AT210" s="108">
        <v>0</v>
      </c>
      <c r="AU210" s="64">
        <f t="shared" si="2079"/>
        <v>0</v>
      </c>
      <c r="AV210" s="63">
        <v>0</v>
      </c>
      <c r="AW210" s="108">
        <v>0</v>
      </c>
      <c r="AX210" s="64">
        <f t="shared" si="2080"/>
        <v>0</v>
      </c>
      <c r="AY210" s="63">
        <v>0</v>
      </c>
      <c r="AZ210" s="108">
        <v>0</v>
      </c>
      <c r="BA210" s="64">
        <f t="shared" si="2081"/>
        <v>0</v>
      </c>
      <c r="BB210" s="63">
        <v>0</v>
      </c>
      <c r="BC210" s="108">
        <v>0</v>
      </c>
      <c r="BD210" s="64">
        <f t="shared" si="2082"/>
        <v>0</v>
      </c>
      <c r="BE210" s="63">
        <v>0</v>
      </c>
      <c r="BF210" s="108">
        <v>0</v>
      </c>
      <c r="BG210" s="64">
        <f t="shared" si="2083"/>
        <v>0</v>
      </c>
      <c r="BH210" s="63">
        <v>0</v>
      </c>
      <c r="BI210" s="108">
        <v>0</v>
      </c>
      <c r="BJ210" s="64">
        <f t="shared" si="2084"/>
        <v>0</v>
      </c>
      <c r="BK210" s="107">
        <v>0.2949</v>
      </c>
      <c r="BL210" s="108">
        <v>14.021000000000001</v>
      </c>
      <c r="BM210" s="64">
        <f t="shared" si="2085"/>
        <v>47544.930484910139</v>
      </c>
      <c r="BN210" s="63">
        <v>0</v>
      </c>
      <c r="BO210" s="108">
        <v>0</v>
      </c>
      <c r="BP210" s="64">
        <f t="shared" si="2086"/>
        <v>0</v>
      </c>
      <c r="BQ210" s="63">
        <v>0</v>
      </c>
      <c r="BR210" s="108">
        <v>0</v>
      </c>
      <c r="BS210" s="64">
        <f t="shared" si="2087"/>
        <v>0</v>
      </c>
      <c r="BT210" s="63">
        <v>0</v>
      </c>
      <c r="BU210" s="108">
        <v>0</v>
      </c>
      <c r="BV210" s="64">
        <f t="shared" si="2088"/>
        <v>0</v>
      </c>
      <c r="BW210" s="63">
        <v>0</v>
      </c>
      <c r="BX210" s="108">
        <v>0</v>
      </c>
      <c r="BY210" s="64">
        <f t="shared" si="2089"/>
        <v>0</v>
      </c>
      <c r="BZ210" s="107"/>
      <c r="CA210" s="108"/>
      <c r="CB210" s="64"/>
      <c r="CC210" s="107">
        <v>8.9712600000000009</v>
      </c>
      <c r="CD210" s="108">
        <v>559.59</v>
      </c>
      <c r="CE210" s="64">
        <f t="shared" si="2090"/>
        <v>62375.853559031835</v>
      </c>
      <c r="CF210" s="63">
        <v>0</v>
      </c>
      <c r="CG210" s="108">
        <v>0</v>
      </c>
      <c r="CH210" s="64">
        <f t="shared" si="2091"/>
        <v>0</v>
      </c>
      <c r="CI210" s="63">
        <v>0</v>
      </c>
      <c r="CJ210" s="108">
        <v>0</v>
      </c>
      <c r="CK210" s="64">
        <f t="shared" si="2092"/>
        <v>0</v>
      </c>
      <c r="CL210" s="63">
        <v>0</v>
      </c>
      <c r="CM210" s="108">
        <v>0</v>
      </c>
      <c r="CN210" s="64">
        <f t="shared" si="2093"/>
        <v>0</v>
      </c>
      <c r="CO210" s="63">
        <v>0</v>
      </c>
      <c r="CP210" s="108">
        <v>0</v>
      </c>
      <c r="CQ210" s="64">
        <f t="shared" si="2094"/>
        <v>0</v>
      </c>
      <c r="CR210" s="63">
        <v>0</v>
      </c>
      <c r="CS210" s="108">
        <v>0</v>
      </c>
      <c r="CT210" s="64">
        <f t="shared" si="2095"/>
        <v>0</v>
      </c>
      <c r="CU210" s="63">
        <v>0</v>
      </c>
      <c r="CV210" s="108">
        <v>0</v>
      </c>
      <c r="CW210" s="64">
        <f t="shared" si="2096"/>
        <v>0</v>
      </c>
      <c r="CX210" s="63">
        <v>0</v>
      </c>
      <c r="CY210" s="108">
        <v>0</v>
      </c>
      <c r="CZ210" s="64">
        <f t="shared" si="2097"/>
        <v>0</v>
      </c>
      <c r="DA210" s="63">
        <v>0</v>
      </c>
      <c r="DB210" s="108">
        <v>0</v>
      </c>
      <c r="DC210" s="64">
        <f t="shared" si="2098"/>
        <v>0</v>
      </c>
      <c r="DD210" s="63">
        <v>0</v>
      </c>
      <c r="DE210" s="108">
        <v>0</v>
      </c>
      <c r="DF210" s="64">
        <f t="shared" si="2099"/>
        <v>0</v>
      </c>
      <c r="DG210" s="63">
        <v>0</v>
      </c>
      <c r="DH210" s="108">
        <v>0</v>
      </c>
      <c r="DI210" s="64">
        <f t="shared" si="2100"/>
        <v>0</v>
      </c>
      <c r="DJ210" s="63">
        <v>0</v>
      </c>
      <c r="DK210" s="108">
        <v>0</v>
      </c>
      <c r="DL210" s="64">
        <f t="shared" si="2101"/>
        <v>0</v>
      </c>
      <c r="DM210" s="63">
        <v>0</v>
      </c>
      <c r="DN210" s="108">
        <v>0</v>
      </c>
      <c r="DO210" s="64">
        <f t="shared" si="2102"/>
        <v>0</v>
      </c>
      <c r="DP210" s="63">
        <v>0</v>
      </c>
      <c r="DQ210" s="108">
        <v>0</v>
      </c>
      <c r="DR210" s="64">
        <f t="shared" si="2103"/>
        <v>0</v>
      </c>
      <c r="DS210" s="63">
        <v>0</v>
      </c>
      <c r="DT210" s="108">
        <v>0</v>
      </c>
      <c r="DU210" s="64">
        <f t="shared" si="2104"/>
        <v>0</v>
      </c>
      <c r="DV210" s="63">
        <v>0</v>
      </c>
      <c r="DW210" s="108">
        <v>0</v>
      </c>
      <c r="DX210" s="64">
        <f t="shared" si="2105"/>
        <v>0</v>
      </c>
      <c r="DY210" s="63">
        <v>0</v>
      </c>
      <c r="DZ210" s="108">
        <v>0</v>
      </c>
      <c r="EA210" s="64">
        <f t="shared" si="2106"/>
        <v>0</v>
      </c>
      <c r="EB210" s="63">
        <v>0</v>
      </c>
      <c r="EC210" s="108">
        <v>0</v>
      </c>
      <c r="ED210" s="64">
        <f t="shared" si="2107"/>
        <v>0</v>
      </c>
      <c r="EE210" s="63">
        <v>0</v>
      </c>
      <c r="EF210" s="108">
        <v>0</v>
      </c>
      <c r="EG210" s="64">
        <f t="shared" si="2108"/>
        <v>0</v>
      </c>
      <c r="EH210" s="107">
        <v>177.31700000000001</v>
      </c>
      <c r="EI210" s="108">
        <v>6909.8429999999998</v>
      </c>
      <c r="EJ210" s="64">
        <f t="shared" si="2109"/>
        <v>38968.869313151015</v>
      </c>
      <c r="EK210" s="63">
        <v>0</v>
      </c>
      <c r="EL210" s="108">
        <v>0</v>
      </c>
      <c r="EM210" s="64">
        <f t="shared" si="2110"/>
        <v>0</v>
      </c>
      <c r="EN210" s="63">
        <v>0</v>
      </c>
      <c r="EO210" s="108">
        <v>0</v>
      </c>
      <c r="EP210" s="64">
        <f t="shared" si="2111"/>
        <v>0</v>
      </c>
      <c r="EQ210" s="63">
        <v>0</v>
      </c>
      <c r="ER210" s="108">
        <v>0</v>
      </c>
      <c r="ES210" s="64">
        <f t="shared" si="2112"/>
        <v>0</v>
      </c>
      <c r="ET210" s="107">
        <v>8.4470000000000003E-2</v>
      </c>
      <c r="EU210" s="108">
        <v>1.7629999999999999</v>
      </c>
      <c r="EV210" s="64">
        <f t="shared" si="2113"/>
        <v>20871.315259855568</v>
      </c>
      <c r="EW210" s="63">
        <v>0</v>
      </c>
      <c r="EX210" s="108">
        <v>0</v>
      </c>
      <c r="EY210" s="64">
        <f t="shared" si="2114"/>
        <v>0</v>
      </c>
      <c r="EZ210" s="63">
        <v>0</v>
      </c>
      <c r="FA210" s="108">
        <v>0</v>
      </c>
      <c r="FB210" s="64">
        <f t="shared" si="2115"/>
        <v>0</v>
      </c>
      <c r="FC210" s="63">
        <v>0</v>
      </c>
      <c r="FD210" s="108">
        <v>0</v>
      </c>
      <c r="FE210" s="64">
        <f t="shared" si="2116"/>
        <v>0</v>
      </c>
      <c r="FF210" s="107">
        <v>0.20499999999999999</v>
      </c>
      <c r="FG210" s="108">
        <v>9.4239999999999995</v>
      </c>
      <c r="FH210" s="64">
        <f t="shared" si="2117"/>
        <v>45970.731707317071</v>
      </c>
      <c r="FI210" s="63">
        <v>0</v>
      </c>
      <c r="FJ210" s="108">
        <v>0</v>
      </c>
      <c r="FK210" s="64">
        <f t="shared" si="2118"/>
        <v>0</v>
      </c>
      <c r="FL210" s="63">
        <v>0</v>
      </c>
      <c r="FM210" s="108">
        <v>0</v>
      </c>
      <c r="FN210" s="64">
        <f t="shared" si="2119"/>
        <v>0</v>
      </c>
      <c r="FO210" s="63">
        <v>0</v>
      </c>
      <c r="FP210" s="108">
        <v>0</v>
      </c>
      <c r="FQ210" s="64">
        <f t="shared" si="2120"/>
        <v>0</v>
      </c>
      <c r="FR210" s="63">
        <v>0</v>
      </c>
      <c r="FS210" s="108">
        <v>0</v>
      </c>
      <c r="FT210" s="64">
        <f t="shared" si="2121"/>
        <v>0</v>
      </c>
      <c r="FU210" s="107">
        <v>1.4799</v>
      </c>
      <c r="FV210" s="108">
        <v>109.099</v>
      </c>
      <c r="FW210" s="64">
        <f t="shared" si="2122"/>
        <v>73720.521656868717</v>
      </c>
      <c r="FX210" s="107">
        <v>3.02182</v>
      </c>
      <c r="FY210" s="108">
        <v>119.40900000000001</v>
      </c>
      <c r="FZ210" s="64">
        <f t="shared" si="2123"/>
        <v>39515.589942484992</v>
      </c>
      <c r="GA210" s="107">
        <v>1.425</v>
      </c>
      <c r="GB210" s="108">
        <v>54.689</v>
      </c>
      <c r="GC210" s="64">
        <f t="shared" si="2124"/>
        <v>38378.245614035084</v>
      </c>
      <c r="GD210" s="63">
        <v>0</v>
      </c>
      <c r="GE210" s="108">
        <v>0</v>
      </c>
      <c r="GF210" s="64">
        <f t="shared" si="2125"/>
        <v>0</v>
      </c>
      <c r="GG210" s="63">
        <v>0</v>
      </c>
      <c r="GH210" s="108">
        <v>0</v>
      </c>
      <c r="GI210" s="64">
        <f t="shared" si="2126"/>
        <v>0</v>
      </c>
      <c r="GJ210" s="63">
        <v>0</v>
      </c>
      <c r="GK210" s="108">
        <v>0</v>
      </c>
      <c r="GL210" s="64">
        <f t="shared" si="2127"/>
        <v>0</v>
      </c>
      <c r="GM210" s="63">
        <v>0</v>
      </c>
      <c r="GN210" s="108">
        <v>0</v>
      </c>
      <c r="GO210" s="64">
        <f t="shared" si="2128"/>
        <v>0</v>
      </c>
      <c r="GP210" s="63">
        <v>0</v>
      </c>
      <c r="GQ210" s="108">
        <v>0</v>
      </c>
      <c r="GR210" s="64">
        <f t="shared" si="2129"/>
        <v>0</v>
      </c>
      <c r="GS210" s="63">
        <v>0</v>
      </c>
      <c r="GT210" s="108">
        <v>0</v>
      </c>
      <c r="GU210" s="64">
        <f t="shared" si="2130"/>
        <v>0</v>
      </c>
      <c r="GV210" s="63">
        <v>0</v>
      </c>
      <c r="GW210" s="108">
        <v>0</v>
      </c>
      <c r="GX210" s="64">
        <f t="shared" si="2131"/>
        <v>0</v>
      </c>
      <c r="GY210" s="63">
        <v>0</v>
      </c>
      <c r="GZ210" s="108">
        <v>0</v>
      </c>
      <c r="HA210" s="64">
        <f t="shared" si="2132"/>
        <v>0</v>
      </c>
      <c r="HB210" s="63">
        <v>0</v>
      </c>
      <c r="HC210" s="108">
        <v>0</v>
      </c>
      <c r="HD210" s="64">
        <f t="shared" si="2133"/>
        <v>0</v>
      </c>
      <c r="HE210" s="63">
        <v>0</v>
      </c>
      <c r="HF210" s="108">
        <v>0</v>
      </c>
      <c r="HG210" s="64">
        <f t="shared" si="2134"/>
        <v>0</v>
      </c>
      <c r="HH210" s="63">
        <v>0</v>
      </c>
      <c r="HI210" s="108">
        <v>0</v>
      </c>
      <c r="HJ210" s="64">
        <f t="shared" si="2135"/>
        <v>0</v>
      </c>
      <c r="HK210" s="107">
        <v>38.862000000000002</v>
      </c>
      <c r="HL210" s="108">
        <v>2405.817</v>
      </c>
      <c r="HM210" s="64">
        <f t="shared" si="2136"/>
        <v>61906.669754515977</v>
      </c>
      <c r="HN210" s="63">
        <v>0</v>
      </c>
      <c r="HO210" s="108">
        <v>0</v>
      </c>
      <c r="HP210" s="64">
        <f t="shared" si="2137"/>
        <v>0</v>
      </c>
      <c r="HQ210" s="107">
        <v>0.74450000000000005</v>
      </c>
      <c r="HR210" s="108">
        <v>39.872999999999998</v>
      </c>
      <c r="HS210" s="64">
        <f t="shared" si="2138"/>
        <v>53556.749496306242</v>
      </c>
      <c r="HT210" s="63">
        <v>0</v>
      </c>
      <c r="HU210" s="108">
        <v>0</v>
      </c>
      <c r="HV210" s="64">
        <f t="shared" si="2139"/>
        <v>0</v>
      </c>
      <c r="HW210" s="63">
        <v>0</v>
      </c>
      <c r="HX210" s="108">
        <v>0</v>
      </c>
      <c r="HY210" s="64">
        <f t="shared" si="2140"/>
        <v>0</v>
      </c>
      <c r="HZ210" s="63">
        <v>0</v>
      </c>
      <c r="IA210" s="108">
        <v>0</v>
      </c>
      <c r="IB210" s="64">
        <f t="shared" si="2141"/>
        <v>0</v>
      </c>
      <c r="IC210" s="63">
        <v>0</v>
      </c>
      <c r="ID210" s="108">
        <v>0</v>
      </c>
      <c r="IE210" s="64">
        <f t="shared" si="2142"/>
        <v>0</v>
      </c>
      <c r="IF210" s="63">
        <v>0</v>
      </c>
      <c r="IG210" s="108">
        <v>0</v>
      </c>
      <c r="IH210" s="64">
        <f t="shared" si="2143"/>
        <v>0</v>
      </c>
      <c r="II210" s="63">
        <v>0</v>
      </c>
      <c r="IJ210" s="108">
        <v>0</v>
      </c>
      <c r="IK210" s="64">
        <f t="shared" si="2144"/>
        <v>0</v>
      </c>
      <c r="IL210" s="107">
        <v>5.0000000000000001E-4</v>
      </c>
      <c r="IM210" s="108">
        <v>0.373</v>
      </c>
      <c r="IN210" s="64">
        <f t="shared" si="2145"/>
        <v>746000</v>
      </c>
      <c r="IO210" s="63">
        <v>0</v>
      </c>
      <c r="IP210" s="108">
        <v>0</v>
      </c>
      <c r="IQ210" s="64">
        <f t="shared" si="2146"/>
        <v>0</v>
      </c>
      <c r="IR210" s="63">
        <v>0</v>
      </c>
      <c r="IS210" s="108">
        <v>0</v>
      </c>
      <c r="IT210" s="64">
        <f t="shared" si="2147"/>
        <v>0</v>
      </c>
      <c r="IU210" s="63">
        <v>0</v>
      </c>
      <c r="IV210" s="108">
        <v>0</v>
      </c>
      <c r="IW210" s="64">
        <f t="shared" si="2148"/>
        <v>0</v>
      </c>
      <c r="IX210" s="63">
        <v>0</v>
      </c>
      <c r="IY210" s="108">
        <v>0</v>
      </c>
      <c r="IZ210" s="64">
        <f t="shared" si="2149"/>
        <v>0</v>
      </c>
      <c r="JA210" s="63">
        <v>0</v>
      </c>
      <c r="JB210" s="108">
        <v>0</v>
      </c>
      <c r="JC210" s="64">
        <f t="shared" si="2150"/>
        <v>0</v>
      </c>
      <c r="JD210" s="63">
        <v>0</v>
      </c>
      <c r="JE210" s="108">
        <v>0</v>
      </c>
      <c r="JF210" s="64">
        <f t="shared" si="2151"/>
        <v>0</v>
      </c>
      <c r="JG210" s="63">
        <v>0</v>
      </c>
      <c r="JH210" s="108">
        <v>0</v>
      </c>
      <c r="JI210" s="64">
        <f t="shared" si="2152"/>
        <v>0</v>
      </c>
      <c r="JJ210" s="63">
        <v>0</v>
      </c>
      <c r="JK210" s="108">
        <v>0</v>
      </c>
      <c r="JL210" s="64">
        <f t="shared" si="2153"/>
        <v>0</v>
      </c>
      <c r="JM210" s="63">
        <v>0</v>
      </c>
      <c r="JN210" s="108">
        <v>0</v>
      </c>
      <c r="JO210" s="64">
        <f t="shared" si="2154"/>
        <v>0</v>
      </c>
      <c r="JP210" s="107">
        <v>0.80273000000000005</v>
      </c>
      <c r="JQ210" s="108">
        <v>43.774999999999999</v>
      </c>
      <c r="JR210" s="64">
        <f t="shared" si="2155"/>
        <v>54532.657306940062</v>
      </c>
      <c r="JS210" s="63">
        <v>0</v>
      </c>
      <c r="JT210" s="108">
        <v>0</v>
      </c>
      <c r="JU210" s="64">
        <f t="shared" si="2156"/>
        <v>0</v>
      </c>
      <c r="JV210" s="107">
        <v>9.0399999999999994E-3</v>
      </c>
      <c r="JW210" s="108">
        <v>1.1020000000000001</v>
      </c>
      <c r="JX210" s="64">
        <f t="shared" si="2157"/>
        <v>121902.65486725666</v>
      </c>
      <c r="JY210" s="63">
        <v>0</v>
      </c>
      <c r="JZ210" s="108">
        <v>0</v>
      </c>
      <c r="KA210" s="64">
        <f t="shared" si="2158"/>
        <v>0</v>
      </c>
      <c r="KB210" s="107">
        <v>0.26400999999999997</v>
      </c>
      <c r="KC210" s="108">
        <v>9.782</v>
      </c>
      <c r="KD210" s="64">
        <f t="shared" si="2159"/>
        <v>37051.626832316964</v>
      </c>
      <c r="KE210" s="107">
        <v>3.0000000000000001E-3</v>
      </c>
      <c r="KF210" s="108">
        <v>0.32</v>
      </c>
      <c r="KG210" s="64">
        <f t="shared" si="2160"/>
        <v>106666.66666666667</v>
      </c>
      <c r="KH210" s="11">
        <f t="shared" si="2163"/>
        <v>241.22229999999999</v>
      </c>
      <c r="KI210" s="21">
        <f t="shared" si="2164"/>
        <v>10508.985999999997</v>
      </c>
    </row>
    <row r="211" spans="1:307" x14ac:dyDescent="0.3">
      <c r="A211" s="57">
        <v>2024</v>
      </c>
      <c r="B211" s="64" t="s">
        <v>15</v>
      </c>
      <c r="C211" s="63">
        <v>0</v>
      </c>
      <c r="D211" s="108">
        <v>0</v>
      </c>
      <c r="E211" s="64">
        <f t="shared" si="2162"/>
        <v>0</v>
      </c>
      <c r="F211" s="63">
        <v>0</v>
      </c>
      <c r="G211" s="108">
        <v>0</v>
      </c>
      <c r="H211" s="64">
        <f t="shared" si="2067"/>
        <v>0</v>
      </c>
      <c r="I211" s="63">
        <v>0</v>
      </c>
      <c r="J211" s="108">
        <v>0</v>
      </c>
      <c r="K211" s="64">
        <f t="shared" si="2068"/>
        <v>0</v>
      </c>
      <c r="L211" s="107">
        <v>7.1999999999999995E-2</v>
      </c>
      <c r="M211" s="108">
        <v>5.7160000000000002</v>
      </c>
      <c r="N211" s="64">
        <f t="shared" si="2069"/>
        <v>79388.888888888905</v>
      </c>
      <c r="O211" s="63">
        <v>0</v>
      </c>
      <c r="P211" s="108">
        <v>0</v>
      </c>
      <c r="Q211" s="64">
        <f t="shared" si="2070"/>
        <v>0</v>
      </c>
      <c r="R211" s="63"/>
      <c r="S211" s="108"/>
      <c r="T211" s="64"/>
      <c r="U211" s="63">
        <v>0</v>
      </c>
      <c r="V211" s="108">
        <v>0</v>
      </c>
      <c r="W211" s="64">
        <f t="shared" si="2071"/>
        <v>0</v>
      </c>
      <c r="X211" s="63">
        <v>0</v>
      </c>
      <c r="Y211" s="108">
        <v>0</v>
      </c>
      <c r="Z211" s="64">
        <f t="shared" si="2072"/>
        <v>0</v>
      </c>
      <c r="AA211" s="107">
        <v>3.3420399999999999</v>
      </c>
      <c r="AB211" s="108">
        <v>52.192999999999998</v>
      </c>
      <c r="AC211" s="64">
        <f t="shared" si="2073"/>
        <v>15617.108113607257</v>
      </c>
      <c r="AD211" s="63">
        <v>0</v>
      </c>
      <c r="AE211" s="108">
        <v>0</v>
      </c>
      <c r="AF211" s="64">
        <f t="shared" si="2074"/>
        <v>0</v>
      </c>
      <c r="AG211" s="63">
        <v>0</v>
      </c>
      <c r="AH211" s="108">
        <v>0</v>
      </c>
      <c r="AI211" s="64">
        <f t="shared" si="2075"/>
        <v>0</v>
      </c>
      <c r="AJ211" s="63">
        <v>0</v>
      </c>
      <c r="AK211" s="108">
        <v>0</v>
      </c>
      <c r="AL211" s="64">
        <f t="shared" si="2076"/>
        <v>0</v>
      </c>
      <c r="AM211" s="63">
        <v>0</v>
      </c>
      <c r="AN211" s="108">
        <v>0</v>
      </c>
      <c r="AO211" s="64">
        <f t="shared" si="2077"/>
        <v>0</v>
      </c>
      <c r="AP211" s="63">
        <v>0</v>
      </c>
      <c r="AQ211" s="108">
        <v>0</v>
      </c>
      <c r="AR211" s="64">
        <f t="shared" si="2078"/>
        <v>0</v>
      </c>
      <c r="AS211" s="107">
        <v>5.0000000000000001E-3</v>
      </c>
      <c r="AT211" s="108">
        <v>0.46500000000000002</v>
      </c>
      <c r="AU211" s="64">
        <f t="shared" si="2079"/>
        <v>93000</v>
      </c>
      <c r="AV211" s="63">
        <v>0</v>
      </c>
      <c r="AW211" s="108">
        <v>0</v>
      </c>
      <c r="AX211" s="64">
        <f t="shared" si="2080"/>
        <v>0</v>
      </c>
      <c r="AY211" s="63">
        <v>0</v>
      </c>
      <c r="AZ211" s="108">
        <v>0</v>
      </c>
      <c r="BA211" s="64">
        <f t="shared" si="2081"/>
        <v>0</v>
      </c>
      <c r="BB211" s="63">
        <v>0</v>
      </c>
      <c r="BC211" s="108">
        <v>0</v>
      </c>
      <c r="BD211" s="64">
        <f t="shared" si="2082"/>
        <v>0</v>
      </c>
      <c r="BE211" s="63">
        <v>0</v>
      </c>
      <c r="BF211" s="108">
        <v>0</v>
      </c>
      <c r="BG211" s="64">
        <f t="shared" si="2083"/>
        <v>0</v>
      </c>
      <c r="BH211" s="63">
        <v>0</v>
      </c>
      <c r="BI211" s="108">
        <v>0</v>
      </c>
      <c r="BJ211" s="64">
        <f t="shared" si="2084"/>
        <v>0</v>
      </c>
      <c r="BK211" s="107">
        <v>2.8860999999999999</v>
      </c>
      <c r="BL211" s="108">
        <v>162.80699999999999</v>
      </c>
      <c r="BM211" s="64">
        <f t="shared" si="2085"/>
        <v>56410.727279027058</v>
      </c>
      <c r="BN211" s="63">
        <v>0</v>
      </c>
      <c r="BO211" s="108">
        <v>0</v>
      </c>
      <c r="BP211" s="64">
        <f t="shared" si="2086"/>
        <v>0</v>
      </c>
      <c r="BQ211" s="63">
        <v>0</v>
      </c>
      <c r="BR211" s="108">
        <v>0</v>
      </c>
      <c r="BS211" s="64">
        <f t="shared" si="2087"/>
        <v>0</v>
      </c>
      <c r="BT211" s="63">
        <v>0</v>
      </c>
      <c r="BU211" s="108">
        <v>0</v>
      </c>
      <c r="BV211" s="64">
        <f t="shared" si="2088"/>
        <v>0</v>
      </c>
      <c r="BW211" s="63">
        <v>0</v>
      </c>
      <c r="BX211" s="108">
        <v>0</v>
      </c>
      <c r="BY211" s="64">
        <f t="shared" si="2089"/>
        <v>0</v>
      </c>
      <c r="BZ211" s="107"/>
      <c r="CA211" s="108"/>
      <c r="CB211" s="64"/>
      <c r="CC211" s="107">
        <v>24.014230000000001</v>
      </c>
      <c r="CD211" s="108">
        <v>1356.538</v>
      </c>
      <c r="CE211" s="64">
        <f t="shared" si="2090"/>
        <v>56488.923442475563</v>
      </c>
      <c r="CF211" s="63">
        <v>0</v>
      </c>
      <c r="CG211" s="108">
        <v>0</v>
      </c>
      <c r="CH211" s="64">
        <f t="shared" si="2091"/>
        <v>0</v>
      </c>
      <c r="CI211" s="63">
        <v>0</v>
      </c>
      <c r="CJ211" s="108">
        <v>0</v>
      </c>
      <c r="CK211" s="64">
        <f t="shared" si="2092"/>
        <v>0</v>
      </c>
      <c r="CL211" s="63">
        <v>0</v>
      </c>
      <c r="CM211" s="108">
        <v>0</v>
      </c>
      <c r="CN211" s="64">
        <f t="shared" si="2093"/>
        <v>0</v>
      </c>
      <c r="CO211" s="63">
        <v>0</v>
      </c>
      <c r="CP211" s="108">
        <v>0</v>
      </c>
      <c r="CQ211" s="64">
        <f t="shared" si="2094"/>
        <v>0</v>
      </c>
      <c r="CR211" s="63">
        <v>0</v>
      </c>
      <c r="CS211" s="108">
        <v>0</v>
      </c>
      <c r="CT211" s="64">
        <f t="shared" si="2095"/>
        <v>0</v>
      </c>
      <c r="CU211" s="63">
        <v>0</v>
      </c>
      <c r="CV211" s="108">
        <v>0</v>
      </c>
      <c r="CW211" s="64">
        <f t="shared" si="2096"/>
        <v>0</v>
      </c>
      <c r="CX211" s="63">
        <v>0</v>
      </c>
      <c r="CY211" s="108">
        <v>0</v>
      </c>
      <c r="CZ211" s="64">
        <f t="shared" si="2097"/>
        <v>0</v>
      </c>
      <c r="DA211" s="63">
        <v>0</v>
      </c>
      <c r="DB211" s="108">
        <v>0</v>
      </c>
      <c r="DC211" s="64">
        <f t="shared" si="2098"/>
        <v>0</v>
      </c>
      <c r="DD211" s="63">
        <v>0</v>
      </c>
      <c r="DE211" s="108">
        <v>0</v>
      </c>
      <c r="DF211" s="64">
        <f t="shared" si="2099"/>
        <v>0</v>
      </c>
      <c r="DG211" s="63">
        <v>0</v>
      </c>
      <c r="DH211" s="108">
        <v>0</v>
      </c>
      <c r="DI211" s="64">
        <f t="shared" si="2100"/>
        <v>0</v>
      </c>
      <c r="DJ211" s="63">
        <v>0</v>
      </c>
      <c r="DK211" s="108">
        <v>0</v>
      </c>
      <c r="DL211" s="64">
        <f t="shared" si="2101"/>
        <v>0</v>
      </c>
      <c r="DM211" s="63">
        <v>0</v>
      </c>
      <c r="DN211" s="108">
        <v>0</v>
      </c>
      <c r="DO211" s="64">
        <f t="shared" si="2102"/>
        <v>0</v>
      </c>
      <c r="DP211" s="63">
        <v>0</v>
      </c>
      <c r="DQ211" s="108">
        <v>0</v>
      </c>
      <c r="DR211" s="64">
        <f t="shared" si="2103"/>
        <v>0</v>
      </c>
      <c r="DS211" s="63">
        <v>0</v>
      </c>
      <c r="DT211" s="108">
        <v>0</v>
      </c>
      <c r="DU211" s="64">
        <f t="shared" si="2104"/>
        <v>0</v>
      </c>
      <c r="DV211" s="63">
        <v>0</v>
      </c>
      <c r="DW211" s="108">
        <v>0</v>
      </c>
      <c r="DX211" s="64">
        <f t="shared" si="2105"/>
        <v>0</v>
      </c>
      <c r="DY211" s="63">
        <v>0</v>
      </c>
      <c r="DZ211" s="108">
        <v>0</v>
      </c>
      <c r="EA211" s="64">
        <f t="shared" si="2106"/>
        <v>0</v>
      </c>
      <c r="EB211" s="63">
        <v>0</v>
      </c>
      <c r="EC211" s="108">
        <v>0</v>
      </c>
      <c r="ED211" s="64">
        <f t="shared" si="2107"/>
        <v>0</v>
      </c>
      <c r="EE211" s="63">
        <v>0</v>
      </c>
      <c r="EF211" s="108">
        <v>0</v>
      </c>
      <c r="EG211" s="64">
        <f t="shared" si="2108"/>
        <v>0</v>
      </c>
      <c r="EH211" s="63">
        <v>0</v>
      </c>
      <c r="EI211" s="108">
        <v>0</v>
      </c>
      <c r="EJ211" s="64">
        <f t="shared" si="2109"/>
        <v>0</v>
      </c>
      <c r="EK211" s="63">
        <v>0</v>
      </c>
      <c r="EL211" s="108">
        <v>0</v>
      </c>
      <c r="EM211" s="64">
        <f t="shared" si="2110"/>
        <v>0</v>
      </c>
      <c r="EN211" s="63">
        <v>0</v>
      </c>
      <c r="EO211" s="108">
        <v>0</v>
      </c>
      <c r="EP211" s="64">
        <f t="shared" si="2111"/>
        <v>0</v>
      </c>
      <c r="EQ211" s="63">
        <v>0</v>
      </c>
      <c r="ER211" s="108">
        <v>0</v>
      </c>
      <c r="ES211" s="64">
        <f t="shared" si="2112"/>
        <v>0</v>
      </c>
      <c r="ET211" s="107">
        <v>4.2639999999999997E-2</v>
      </c>
      <c r="EU211" s="108">
        <v>2.21</v>
      </c>
      <c r="EV211" s="64">
        <f t="shared" si="2113"/>
        <v>51829.268292682929</v>
      </c>
      <c r="EW211" s="63">
        <v>0</v>
      </c>
      <c r="EX211" s="108">
        <v>0</v>
      </c>
      <c r="EY211" s="64">
        <f t="shared" si="2114"/>
        <v>0</v>
      </c>
      <c r="EZ211" s="63">
        <v>0</v>
      </c>
      <c r="FA211" s="108">
        <v>0</v>
      </c>
      <c r="FB211" s="64">
        <f t="shared" si="2115"/>
        <v>0</v>
      </c>
      <c r="FC211" s="63">
        <v>0</v>
      </c>
      <c r="FD211" s="108">
        <v>0</v>
      </c>
      <c r="FE211" s="64">
        <f t="shared" si="2116"/>
        <v>0</v>
      </c>
      <c r="FF211" s="107">
        <v>3.9E-2</v>
      </c>
      <c r="FG211" s="108">
        <v>1.9990000000000001</v>
      </c>
      <c r="FH211" s="64">
        <f t="shared" si="2117"/>
        <v>51256.410256410265</v>
      </c>
      <c r="FI211" s="63">
        <v>0</v>
      </c>
      <c r="FJ211" s="108">
        <v>0</v>
      </c>
      <c r="FK211" s="64">
        <f t="shared" si="2118"/>
        <v>0</v>
      </c>
      <c r="FL211" s="63">
        <v>0</v>
      </c>
      <c r="FM211" s="108">
        <v>0</v>
      </c>
      <c r="FN211" s="64">
        <f t="shared" si="2119"/>
        <v>0</v>
      </c>
      <c r="FO211" s="63">
        <v>0</v>
      </c>
      <c r="FP211" s="108">
        <v>0</v>
      </c>
      <c r="FQ211" s="64">
        <f t="shared" si="2120"/>
        <v>0</v>
      </c>
      <c r="FR211" s="63">
        <v>0</v>
      </c>
      <c r="FS211" s="108">
        <v>0</v>
      </c>
      <c r="FT211" s="64">
        <f t="shared" si="2121"/>
        <v>0</v>
      </c>
      <c r="FU211" s="107">
        <v>0.21950999999999998</v>
      </c>
      <c r="FV211" s="108">
        <v>15.958</v>
      </c>
      <c r="FW211" s="64">
        <f t="shared" si="2122"/>
        <v>72698.282538380954</v>
      </c>
      <c r="FX211" s="107">
        <v>1.89655</v>
      </c>
      <c r="FY211" s="108">
        <v>79.540000000000006</v>
      </c>
      <c r="FZ211" s="64">
        <f t="shared" si="2123"/>
        <v>41939.310853918963</v>
      </c>
      <c r="GA211" s="107">
        <v>0.15268000000000001</v>
      </c>
      <c r="GB211" s="108">
        <v>10.474</v>
      </c>
      <c r="GC211" s="64">
        <f t="shared" si="2124"/>
        <v>68600.995546240491</v>
      </c>
      <c r="GD211" s="63">
        <v>0</v>
      </c>
      <c r="GE211" s="108">
        <v>0</v>
      </c>
      <c r="GF211" s="64">
        <f t="shared" si="2125"/>
        <v>0</v>
      </c>
      <c r="GG211" s="63">
        <v>0</v>
      </c>
      <c r="GH211" s="108">
        <v>0</v>
      </c>
      <c r="GI211" s="64">
        <f t="shared" si="2126"/>
        <v>0</v>
      </c>
      <c r="GJ211" s="63">
        <v>0</v>
      </c>
      <c r="GK211" s="108">
        <v>0</v>
      </c>
      <c r="GL211" s="64">
        <f t="shared" si="2127"/>
        <v>0</v>
      </c>
      <c r="GM211" s="63">
        <v>0</v>
      </c>
      <c r="GN211" s="108">
        <v>0</v>
      </c>
      <c r="GO211" s="64">
        <f t="shared" si="2128"/>
        <v>0</v>
      </c>
      <c r="GP211" s="63">
        <v>0</v>
      </c>
      <c r="GQ211" s="108">
        <v>0</v>
      </c>
      <c r="GR211" s="64">
        <f t="shared" si="2129"/>
        <v>0</v>
      </c>
      <c r="GS211" s="63">
        <v>0</v>
      </c>
      <c r="GT211" s="108">
        <v>0</v>
      </c>
      <c r="GU211" s="64">
        <f t="shared" si="2130"/>
        <v>0</v>
      </c>
      <c r="GV211" s="63">
        <v>0</v>
      </c>
      <c r="GW211" s="108">
        <v>0</v>
      </c>
      <c r="GX211" s="64">
        <f t="shared" si="2131"/>
        <v>0</v>
      </c>
      <c r="GY211" s="63">
        <v>0</v>
      </c>
      <c r="GZ211" s="108">
        <v>0</v>
      </c>
      <c r="HA211" s="64">
        <f t="shared" si="2132"/>
        <v>0</v>
      </c>
      <c r="HB211" s="63">
        <v>0</v>
      </c>
      <c r="HC211" s="108">
        <v>0</v>
      </c>
      <c r="HD211" s="64">
        <f t="shared" si="2133"/>
        <v>0</v>
      </c>
      <c r="HE211" s="63">
        <v>0</v>
      </c>
      <c r="HF211" s="108">
        <v>0</v>
      </c>
      <c r="HG211" s="64">
        <f t="shared" si="2134"/>
        <v>0</v>
      </c>
      <c r="HH211" s="63">
        <v>0</v>
      </c>
      <c r="HI211" s="108">
        <v>0</v>
      </c>
      <c r="HJ211" s="64">
        <f t="shared" si="2135"/>
        <v>0</v>
      </c>
      <c r="HK211" s="107">
        <v>39.576000000000001</v>
      </c>
      <c r="HL211" s="108">
        <v>2977.0010000000002</v>
      </c>
      <c r="HM211" s="64">
        <f t="shared" si="2136"/>
        <v>75222.382251869829</v>
      </c>
      <c r="HN211" s="63">
        <v>0</v>
      </c>
      <c r="HO211" s="108">
        <v>0</v>
      </c>
      <c r="HP211" s="64">
        <f t="shared" si="2137"/>
        <v>0</v>
      </c>
      <c r="HQ211" s="107">
        <v>0.26080000000000003</v>
      </c>
      <c r="HR211" s="108">
        <v>14.021000000000001</v>
      </c>
      <c r="HS211" s="64">
        <f t="shared" si="2138"/>
        <v>53761.503067484664</v>
      </c>
      <c r="HT211" s="63">
        <v>0</v>
      </c>
      <c r="HU211" s="108">
        <v>0</v>
      </c>
      <c r="HV211" s="64">
        <f t="shared" si="2139"/>
        <v>0</v>
      </c>
      <c r="HW211" s="63">
        <v>0</v>
      </c>
      <c r="HX211" s="108">
        <v>0</v>
      </c>
      <c r="HY211" s="64">
        <f t="shared" si="2140"/>
        <v>0</v>
      </c>
      <c r="HZ211" s="63">
        <v>0</v>
      </c>
      <c r="IA211" s="108">
        <v>0</v>
      </c>
      <c r="IB211" s="64">
        <f t="shared" si="2141"/>
        <v>0</v>
      </c>
      <c r="IC211" s="107">
        <v>28.82</v>
      </c>
      <c r="ID211" s="108">
        <v>1269.33</v>
      </c>
      <c r="IE211" s="64">
        <f t="shared" si="2142"/>
        <v>44043.372657876476</v>
      </c>
      <c r="IF211" s="63">
        <v>0</v>
      </c>
      <c r="IG211" s="108">
        <v>0</v>
      </c>
      <c r="IH211" s="64">
        <f t="shared" si="2143"/>
        <v>0</v>
      </c>
      <c r="II211" s="63">
        <v>0</v>
      </c>
      <c r="IJ211" s="108">
        <v>0</v>
      </c>
      <c r="IK211" s="64">
        <f t="shared" si="2144"/>
        <v>0</v>
      </c>
      <c r="IL211" s="63">
        <v>0</v>
      </c>
      <c r="IM211" s="108">
        <v>0</v>
      </c>
      <c r="IN211" s="64">
        <f t="shared" si="2145"/>
        <v>0</v>
      </c>
      <c r="IO211" s="63">
        <v>0</v>
      </c>
      <c r="IP211" s="108">
        <v>0</v>
      </c>
      <c r="IQ211" s="64">
        <f t="shared" si="2146"/>
        <v>0</v>
      </c>
      <c r="IR211" s="63">
        <v>0</v>
      </c>
      <c r="IS211" s="108">
        <v>0</v>
      </c>
      <c r="IT211" s="64">
        <f t="shared" si="2147"/>
        <v>0</v>
      </c>
      <c r="IU211" s="63">
        <v>0</v>
      </c>
      <c r="IV211" s="108">
        <v>0</v>
      </c>
      <c r="IW211" s="64">
        <f t="shared" si="2148"/>
        <v>0</v>
      </c>
      <c r="IX211" s="63">
        <v>0</v>
      </c>
      <c r="IY211" s="108">
        <v>0</v>
      </c>
      <c r="IZ211" s="64">
        <f t="shared" si="2149"/>
        <v>0</v>
      </c>
      <c r="JA211" s="63">
        <v>0</v>
      </c>
      <c r="JB211" s="108">
        <v>0</v>
      </c>
      <c r="JC211" s="64">
        <f t="shared" si="2150"/>
        <v>0</v>
      </c>
      <c r="JD211" s="63">
        <v>0</v>
      </c>
      <c r="JE211" s="108">
        <v>0</v>
      </c>
      <c r="JF211" s="64">
        <f t="shared" si="2151"/>
        <v>0</v>
      </c>
      <c r="JG211" s="63">
        <v>0</v>
      </c>
      <c r="JH211" s="108">
        <v>0</v>
      </c>
      <c r="JI211" s="64">
        <f t="shared" si="2152"/>
        <v>0</v>
      </c>
      <c r="JJ211" s="63">
        <v>0</v>
      </c>
      <c r="JK211" s="108">
        <v>0</v>
      </c>
      <c r="JL211" s="64">
        <f t="shared" si="2153"/>
        <v>0</v>
      </c>
      <c r="JM211" s="63">
        <v>0</v>
      </c>
      <c r="JN211" s="108">
        <v>0</v>
      </c>
      <c r="JO211" s="64">
        <f t="shared" si="2154"/>
        <v>0</v>
      </c>
      <c r="JP211" s="107">
        <v>0.18659999999999999</v>
      </c>
      <c r="JQ211" s="108">
        <v>12.326000000000001</v>
      </c>
      <c r="JR211" s="64">
        <f t="shared" si="2155"/>
        <v>66055.73419078243</v>
      </c>
      <c r="JS211" s="63">
        <v>0</v>
      </c>
      <c r="JT211" s="108">
        <v>0</v>
      </c>
      <c r="JU211" s="64">
        <f t="shared" si="2156"/>
        <v>0</v>
      </c>
      <c r="JV211" s="107">
        <v>5.7199999999999994E-3</v>
      </c>
      <c r="JW211" s="108">
        <v>0.109</v>
      </c>
      <c r="JX211" s="64">
        <f t="shared" si="2157"/>
        <v>19055.944055944055</v>
      </c>
      <c r="JY211" s="107">
        <v>30</v>
      </c>
      <c r="JZ211" s="108">
        <v>1183.2</v>
      </c>
      <c r="KA211" s="64">
        <f t="shared" si="2158"/>
        <v>39440.000000000007</v>
      </c>
      <c r="KB211" s="107">
        <v>0.23391999999999999</v>
      </c>
      <c r="KC211" s="108">
        <v>10.039999999999999</v>
      </c>
      <c r="KD211" s="64">
        <f t="shared" si="2159"/>
        <v>42920.65663474692</v>
      </c>
      <c r="KE211" s="107">
        <v>35.003</v>
      </c>
      <c r="KF211" s="108">
        <v>154.32</v>
      </c>
      <c r="KG211" s="64">
        <f t="shared" si="2160"/>
        <v>4408.764963003171</v>
      </c>
      <c r="KH211" s="11">
        <f t="shared" si="2163"/>
        <v>166.75578999999999</v>
      </c>
      <c r="KI211" s="21">
        <f t="shared" si="2164"/>
        <v>7308.2469999999994</v>
      </c>
    </row>
    <row r="212" spans="1:307" x14ac:dyDescent="0.3">
      <c r="A212" s="57">
        <v>2024</v>
      </c>
      <c r="B212" s="58" t="s">
        <v>16</v>
      </c>
      <c r="C212" s="63">
        <v>0</v>
      </c>
      <c r="D212" s="108">
        <v>0</v>
      </c>
      <c r="E212" s="64">
        <f t="shared" si="2162"/>
        <v>0</v>
      </c>
      <c r="F212" s="63">
        <v>0</v>
      </c>
      <c r="G212" s="108">
        <v>0</v>
      </c>
      <c r="H212" s="64">
        <f t="shared" si="2067"/>
        <v>0</v>
      </c>
      <c r="I212" s="63">
        <v>0</v>
      </c>
      <c r="J212" s="108">
        <v>0</v>
      </c>
      <c r="K212" s="64">
        <f t="shared" si="2068"/>
        <v>0</v>
      </c>
      <c r="L212" s="63">
        <v>0</v>
      </c>
      <c r="M212" s="108">
        <v>0</v>
      </c>
      <c r="N212" s="64">
        <f t="shared" si="2069"/>
        <v>0</v>
      </c>
      <c r="O212" s="63">
        <v>0</v>
      </c>
      <c r="P212" s="108">
        <v>0</v>
      </c>
      <c r="Q212" s="64">
        <f t="shared" si="2070"/>
        <v>0</v>
      </c>
      <c r="R212" s="63"/>
      <c r="S212" s="108"/>
      <c r="T212" s="64"/>
      <c r="U212" s="63">
        <v>0</v>
      </c>
      <c r="V212" s="108">
        <v>0</v>
      </c>
      <c r="W212" s="64">
        <f t="shared" si="2071"/>
        <v>0</v>
      </c>
      <c r="X212" s="63">
        <v>0</v>
      </c>
      <c r="Y212" s="108">
        <v>0</v>
      </c>
      <c r="Z212" s="64">
        <f t="shared" si="2072"/>
        <v>0</v>
      </c>
      <c r="AA212" s="107">
        <v>2.7689400000000002</v>
      </c>
      <c r="AB212" s="108">
        <v>96.963999999999999</v>
      </c>
      <c r="AC212" s="64">
        <f t="shared" si="2073"/>
        <v>35018.454715522908</v>
      </c>
      <c r="AD212" s="63">
        <v>0</v>
      </c>
      <c r="AE212" s="108">
        <v>0</v>
      </c>
      <c r="AF212" s="64">
        <f t="shared" si="2074"/>
        <v>0</v>
      </c>
      <c r="AG212" s="63">
        <v>0</v>
      </c>
      <c r="AH212" s="108">
        <v>0</v>
      </c>
      <c r="AI212" s="64">
        <f t="shared" si="2075"/>
        <v>0</v>
      </c>
      <c r="AJ212" s="63">
        <v>0</v>
      </c>
      <c r="AK212" s="108">
        <v>0</v>
      </c>
      <c r="AL212" s="64">
        <f t="shared" si="2076"/>
        <v>0</v>
      </c>
      <c r="AM212" s="63">
        <v>0</v>
      </c>
      <c r="AN212" s="108">
        <v>0</v>
      </c>
      <c r="AO212" s="64">
        <f t="shared" si="2077"/>
        <v>0</v>
      </c>
      <c r="AP212" s="63">
        <v>0</v>
      </c>
      <c r="AQ212" s="108">
        <v>0</v>
      </c>
      <c r="AR212" s="64">
        <f t="shared" si="2078"/>
        <v>0</v>
      </c>
      <c r="AS212" s="63">
        <v>0</v>
      </c>
      <c r="AT212" s="108">
        <v>0</v>
      </c>
      <c r="AU212" s="64">
        <f t="shared" si="2079"/>
        <v>0</v>
      </c>
      <c r="AV212" s="63">
        <v>0</v>
      </c>
      <c r="AW212" s="108">
        <v>0</v>
      </c>
      <c r="AX212" s="64">
        <f t="shared" si="2080"/>
        <v>0</v>
      </c>
      <c r="AY212" s="63">
        <v>0</v>
      </c>
      <c r="AZ212" s="108">
        <v>0</v>
      </c>
      <c r="BA212" s="64">
        <f t="shared" si="2081"/>
        <v>0</v>
      </c>
      <c r="BB212" s="63">
        <v>0</v>
      </c>
      <c r="BC212" s="108">
        <v>0</v>
      </c>
      <c r="BD212" s="64">
        <f t="shared" si="2082"/>
        <v>0</v>
      </c>
      <c r="BE212" s="63">
        <v>0</v>
      </c>
      <c r="BF212" s="108">
        <v>0</v>
      </c>
      <c r="BG212" s="64">
        <f t="shared" si="2083"/>
        <v>0</v>
      </c>
      <c r="BH212" s="63">
        <v>0</v>
      </c>
      <c r="BI212" s="108">
        <v>0</v>
      </c>
      <c r="BJ212" s="64">
        <f t="shared" si="2084"/>
        <v>0</v>
      </c>
      <c r="BK212" s="107">
        <v>1.236</v>
      </c>
      <c r="BL212" s="108">
        <v>72.129000000000005</v>
      </c>
      <c r="BM212" s="64">
        <f t="shared" si="2085"/>
        <v>58356.796116504862</v>
      </c>
      <c r="BN212" s="63">
        <v>0</v>
      </c>
      <c r="BO212" s="108">
        <v>0</v>
      </c>
      <c r="BP212" s="64">
        <f t="shared" si="2086"/>
        <v>0</v>
      </c>
      <c r="BQ212" s="63">
        <v>0</v>
      </c>
      <c r="BR212" s="108">
        <v>0</v>
      </c>
      <c r="BS212" s="64">
        <f t="shared" si="2087"/>
        <v>0</v>
      </c>
      <c r="BT212" s="63">
        <v>0</v>
      </c>
      <c r="BU212" s="108">
        <v>0</v>
      </c>
      <c r="BV212" s="64">
        <f t="shared" si="2088"/>
        <v>0</v>
      </c>
      <c r="BW212" s="63">
        <v>0</v>
      </c>
      <c r="BX212" s="108">
        <v>0</v>
      </c>
      <c r="BY212" s="64">
        <f t="shared" si="2089"/>
        <v>0</v>
      </c>
      <c r="BZ212" s="107"/>
      <c r="CA212" s="108"/>
      <c r="CB212" s="64"/>
      <c r="CC212" s="107">
        <v>22.39866</v>
      </c>
      <c r="CD212" s="108">
        <v>937.37800000000004</v>
      </c>
      <c r="CE212" s="64">
        <f t="shared" si="2090"/>
        <v>41849.735653829295</v>
      </c>
      <c r="CF212" s="63">
        <v>0</v>
      </c>
      <c r="CG212" s="108">
        <v>0</v>
      </c>
      <c r="CH212" s="64">
        <f t="shared" si="2091"/>
        <v>0</v>
      </c>
      <c r="CI212" s="63">
        <v>0</v>
      </c>
      <c r="CJ212" s="108">
        <v>0</v>
      </c>
      <c r="CK212" s="64">
        <f t="shared" si="2092"/>
        <v>0</v>
      </c>
      <c r="CL212" s="63">
        <v>0</v>
      </c>
      <c r="CM212" s="108">
        <v>0</v>
      </c>
      <c r="CN212" s="64">
        <f t="shared" si="2093"/>
        <v>0</v>
      </c>
      <c r="CO212" s="63">
        <v>0</v>
      </c>
      <c r="CP212" s="108">
        <v>0</v>
      </c>
      <c r="CQ212" s="64">
        <f t="shared" si="2094"/>
        <v>0</v>
      </c>
      <c r="CR212" s="63">
        <v>0</v>
      </c>
      <c r="CS212" s="108">
        <v>0</v>
      </c>
      <c r="CT212" s="64">
        <f t="shared" si="2095"/>
        <v>0</v>
      </c>
      <c r="CU212" s="63">
        <v>0</v>
      </c>
      <c r="CV212" s="108">
        <v>0</v>
      </c>
      <c r="CW212" s="64">
        <f t="shared" si="2096"/>
        <v>0</v>
      </c>
      <c r="CX212" s="63">
        <v>0</v>
      </c>
      <c r="CY212" s="108">
        <v>0</v>
      </c>
      <c r="CZ212" s="64">
        <f t="shared" si="2097"/>
        <v>0</v>
      </c>
      <c r="DA212" s="63">
        <v>0</v>
      </c>
      <c r="DB212" s="108">
        <v>0</v>
      </c>
      <c r="DC212" s="64">
        <f t="shared" si="2098"/>
        <v>0</v>
      </c>
      <c r="DD212" s="63">
        <v>0</v>
      </c>
      <c r="DE212" s="108">
        <v>0</v>
      </c>
      <c r="DF212" s="64">
        <f t="shared" si="2099"/>
        <v>0</v>
      </c>
      <c r="DG212" s="63">
        <v>0</v>
      </c>
      <c r="DH212" s="108">
        <v>0</v>
      </c>
      <c r="DI212" s="64">
        <f t="shared" si="2100"/>
        <v>0</v>
      </c>
      <c r="DJ212" s="63">
        <v>0</v>
      </c>
      <c r="DK212" s="108">
        <v>0</v>
      </c>
      <c r="DL212" s="64">
        <f t="shared" si="2101"/>
        <v>0</v>
      </c>
      <c r="DM212" s="63">
        <v>0</v>
      </c>
      <c r="DN212" s="108">
        <v>0</v>
      </c>
      <c r="DO212" s="64">
        <f t="shared" si="2102"/>
        <v>0</v>
      </c>
      <c r="DP212" s="63">
        <v>0</v>
      </c>
      <c r="DQ212" s="108">
        <v>0</v>
      </c>
      <c r="DR212" s="64">
        <f t="shared" si="2103"/>
        <v>0</v>
      </c>
      <c r="DS212" s="63">
        <v>0</v>
      </c>
      <c r="DT212" s="108">
        <v>0</v>
      </c>
      <c r="DU212" s="64">
        <f t="shared" si="2104"/>
        <v>0</v>
      </c>
      <c r="DV212" s="63">
        <v>0</v>
      </c>
      <c r="DW212" s="108">
        <v>0</v>
      </c>
      <c r="DX212" s="64">
        <f t="shared" si="2105"/>
        <v>0</v>
      </c>
      <c r="DY212" s="63">
        <v>0</v>
      </c>
      <c r="DZ212" s="108">
        <v>0</v>
      </c>
      <c r="EA212" s="64">
        <f t="shared" si="2106"/>
        <v>0</v>
      </c>
      <c r="EB212" s="63">
        <v>0</v>
      </c>
      <c r="EC212" s="108">
        <v>0</v>
      </c>
      <c r="ED212" s="64">
        <f t="shared" si="2107"/>
        <v>0</v>
      </c>
      <c r="EE212" s="63">
        <v>0</v>
      </c>
      <c r="EF212" s="108">
        <v>0</v>
      </c>
      <c r="EG212" s="64">
        <f t="shared" si="2108"/>
        <v>0</v>
      </c>
      <c r="EH212" s="63">
        <v>0</v>
      </c>
      <c r="EI212" s="108">
        <v>0</v>
      </c>
      <c r="EJ212" s="64">
        <f t="shared" si="2109"/>
        <v>0</v>
      </c>
      <c r="EK212" s="63">
        <v>0</v>
      </c>
      <c r="EL212" s="108">
        <v>0</v>
      </c>
      <c r="EM212" s="64">
        <f t="shared" si="2110"/>
        <v>0</v>
      </c>
      <c r="EN212" s="63">
        <v>0</v>
      </c>
      <c r="EO212" s="108">
        <v>0</v>
      </c>
      <c r="EP212" s="64">
        <f t="shared" si="2111"/>
        <v>0</v>
      </c>
      <c r="EQ212" s="63">
        <v>0</v>
      </c>
      <c r="ER212" s="108">
        <v>0</v>
      </c>
      <c r="ES212" s="64">
        <f t="shared" si="2112"/>
        <v>0</v>
      </c>
      <c r="ET212" s="107">
        <v>8.6502599999999994</v>
      </c>
      <c r="EU212" s="108">
        <v>23.355</v>
      </c>
      <c r="EV212" s="64">
        <f t="shared" si="2113"/>
        <v>2699.9188463699356</v>
      </c>
      <c r="EW212" s="63">
        <v>0</v>
      </c>
      <c r="EX212" s="108">
        <v>0</v>
      </c>
      <c r="EY212" s="64">
        <f t="shared" si="2114"/>
        <v>0</v>
      </c>
      <c r="EZ212" s="63">
        <v>0</v>
      </c>
      <c r="FA212" s="108">
        <v>0</v>
      </c>
      <c r="FB212" s="64">
        <f t="shared" si="2115"/>
        <v>0</v>
      </c>
      <c r="FC212" s="63">
        <v>0</v>
      </c>
      <c r="FD212" s="108">
        <v>0</v>
      </c>
      <c r="FE212" s="64">
        <f t="shared" si="2116"/>
        <v>0</v>
      </c>
      <c r="FF212" s="63">
        <v>0</v>
      </c>
      <c r="FG212" s="108">
        <v>0</v>
      </c>
      <c r="FH212" s="64">
        <f t="shared" si="2117"/>
        <v>0</v>
      </c>
      <c r="FI212" s="63">
        <v>0</v>
      </c>
      <c r="FJ212" s="108">
        <v>0</v>
      </c>
      <c r="FK212" s="64">
        <f t="shared" si="2118"/>
        <v>0</v>
      </c>
      <c r="FL212" s="63">
        <v>0</v>
      </c>
      <c r="FM212" s="108">
        <v>0</v>
      </c>
      <c r="FN212" s="64">
        <f t="shared" si="2119"/>
        <v>0</v>
      </c>
      <c r="FO212" s="63">
        <v>0</v>
      </c>
      <c r="FP212" s="108">
        <v>0</v>
      </c>
      <c r="FQ212" s="64">
        <f t="shared" si="2120"/>
        <v>0</v>
      </c>
      <c r="FR212" s="63">
        <v>0</v>
      </c>
      <c r="FS212" s="108">
        <v>0</v>
      </c>
      <c r="FT212" s="64">
        <f t="shared" si="2121"/>
        <v>0</v>
      </c>
      <c r="FU212" s="107">
        <v>1.05175</v>
      </c>
      <c r="FV212" s="108">
        <v>54.395000000000003</v>
      </c>
      <c r="FW212" s="64">
        <f t="shared" si="2122"/>
        <v>51718.564297599245</v>
      </c>
      <c r="FX212" s="107">
        <v>6.5173800000000002</v>
      </c>
      <c r="FY212" s="108">
        <v>221.52199999999999</v>
      </c>
      <c r="FZ212" s="64">
        <f t="shared" si="2123"/>
        <v>33989.425198469318</v>
      </c>
      <c r="GA212" s="63">
        <v>0</v>
      </c>
      <c r="GB212" s="108">
        <v>0</v>
      </c>
      <c r="GC212" s="64">
        <f t="shared" si="2124"/>
        <v>0</v>
      </c>
      <c r="GD212" s="63">
        <v>0</v>
      </c>
      <c r="GE212" s="108">
        <v>0</v>
      </c>
      <c r="GF212" s="64">
        <f t="shared" si="2125"/>
        <v>0</v>
      </c>
      <c r="GG212" s="63">
        <v>0</v>
      </c>
      <c r="GH212" s="108">
        <v>0</v>
      </c>
      <c r="GI212" s="64">
        <f t="shared" si="2126"/>
        <v>0</v>
      </c>
      <c r="GJ212" s="63">
        <v>0</v>
      </c>
      <c r="GK212" s="108">
        <v>0</v>
      </c>
      <c r="GL212" s="64">
        <f t="shared" si="2127"/>
        <v>0</v>
      </c>
      <c r="GM212" s="63">
        <v>0</v>
      </c>
      <c r="GN212" s="108">
        <v>0</v>
      </c>
      <c r="GO212" s="64">
        <f t="shared" si="2128"/>
        <v>0</v>
      </c>
      <c r="GP212" s="63">
        <v>0</v>
      </c>
      <c r="GQ212" s="108">
        <v>0</v>
      </c>
      <c r="GR212" s="64">
        <f t="shared" si="2129"/>
        <v>0</v>
      </c>
      <c r="GS212" s="63">
        <v>0</v>
      </c>
      <c r="GT212" s="108">
        <v>0</v>
      </c>
      <c r="GU212" s="64">
        <f t="shared" si="2130"/>
        <v>0</v>
      </c>
      <c r="GV212" s="63">
        <v>0</v>
      </c>
      <c r="GW212" s="108">
        <v>0</v>
      </c>
      <c r="GX212" s="64">
        <f t="shared" si="2131"/>
        <v>0</v>
      </c>
      <c r="GY212" s="63">
        <v>0</v>
      </c>
      <c r="GZ212" s="108">
        <v>0</v>
      </c>
      <c r="HA212" s="64">
        <f t="shared" si="2132"/>
        <v>0</v>
      </c>
      <c r="HB212" s="63">
        <v>0</v>
      </c>
      <c r="HC212" s="108">
        <v>0</v>
      </c>
      <c r="HD212" s="64">
        <f t="shared" si="2133"/>
        <v>0</v>
      </c>
      <c r="HE212" s="63">
        <v>0</v>
      </c>
      <c r="HF212" s="108">
        <v>0</v>
      </c>
      <c r="HG212" s="64">
        <f t="shared" si="2134"/>
        <v>0</v>
      </c>
      <c r="HH212" s="63">
        <v>0</v>
      </c>
      <c r="HI212" s="108">
        <v>0</v>
      </c>
      <c r="HJ212" s="64">
        <f t="shared" si="2135"/>
        <v>0</v>
      </c>
      <c r="HK212" s="107">
        <v>60</v>
      </c>
      <c r="HL212" s="108">
        <v>2696.5320000000002</v>
      </c>
      <c r="HM212" s="64">
        <f t="shared" si="2136"/>
        <v>44942.2</v>
      </c>
      <c r="HN212" s="63">
        <v>0</v>
      </c>
      <c r="HO212" s="108">
        <v>0</v>
      </c>
      <c r="HP212" s="64">
        <f t="shared" si="2137"/>
        <v>0</v>
      </c>
      <c r="HQ212" s="63">
        <v>0</v>
      </c>
      <c r="HR212" s="108">
        <v>0</v>
      </c>
      <c r="HS212" s="64">
        <f t="shared" si="2138"/>
        <v>0</v>
      </c>
      <c r="HT212" s="63">
        <v>0</v>
      </c>
      <c r="HU212" s="108">
        <v>0</v>
      </c>
      <c r="HV212" s="64">
        <f t="shared" si="2139"/>
        <v>0</v>
      </c>
      <c r="HW212" s="63">
        <v>0</v>
      </c>
      <c r="HX212" s="108">
        <v>0</v>
      </c>
      <c r="HY212" s="64">
        <f t="shared" si="2140"/>
        <v>0</v>
      </c>
      <c r="HZ212" s="63">
        <v>0</v>
      </c>
      <c r="IA212" s="108">
        <v>0</v>
      </c>
      <c r="IB212" s="64">
        <f t="shared" si="2141"/>
        <v>0</v>
      </c>
      <c r="IC212" s="107">
        <v>29.2</v>
      </c>
      <c r="ID212" s="108">
        <v>1322.4</v>
      </c>
      <c r="IE212" s="64">
        <f t="shared" si="2142"/>
        <v>45287.671232876717</v>
      </c>
      <c r="IF212" s="63">
        <v>0</v>
      </c>
      <c r="IG212" s="108">
        <v>0</v>
      </c>
      <c r="IH212" s="64">
        <f t="shared" si="2143"/>
        <v>0</v>
      </c>
      <c r="II212" s="63">
        <v>0</v>
      </c>
      <c r="IJ212" s="108">
        <v>0</v>
      </c>
      <c r="IK212" s="64">
        <f t="shared" si="2144"/>
        <v>0</v>
      </c>
      <c r="IL212" s="63">
        <v>0</v>
      </c>
      <c r="IM212" s="108">
        <v>0</v>
      </c>
      <c r="IN212" s="64">
        <f t="shared" si="2145"/>
        <v>0</v>
      </c>
      <c r="IO212" s="63">
        <v>0</v>
      </c>
      <c r="IP212" s="108">
        <v>0</v>
      </c>
      <c r="IQ212" s="64">
        <f t="shared" si="2146"/>
        <v>0</v>
      </c>
      <c r="IR212" s="63">
        <v>0</v>
      </c>
      <c r="IS212" s="108">
        <v>0</v>
      </c>
      <c r="IT212" s="64">
        <f t="shared" si="2147"/>
        <v>0</v>
      </c>
      <c r="IU212" s="63">
        <v>0</v>
      </c>
      <c r="IV212" s="108">
        <v>0</v>
      </c>
      <c r="IW212" s="64">
        <f t="shared" si="2148"/>
        <v>0</v>
      </c>
      <c r="IX212" s="63">
        <v>0</v>
      </c>
      <c r="IY212" s="108">
        <v>0</v>
      </c>
      <c r="IZ212" s="64">
        <f t="shared" si="2149"/>
        <v>0</v>
      </c>
      <c r="JA212" s="63">
        <v>0</v>
      </c>
      <c r="JB212" s="108">
        <v>0</v>
      </c>
      <c r="JC212" s="64">
        <f t="shared" si="2150"/>
        <v>0</v>
      </c>
      <c r="JD212" s="63">
        <v>0</v>
      </c>
      <c r="JE212" s="108">
        <v>0</v>
      </c>
      <c r="JF212" s="64">
        <f t="shared" si="2151"/>
        <v>0</v>
      </c>
      <c r="JG212" s="63">
        <v>0</v>
      </c>
      <c r="JH212" s="108">
        <v>0</v>
      </c>
      <c r="JI212" s="64">
        <f t="shared" si="2152"/>
        <v>0</v>
      </c>
      <c r="JJ212" s="63">
        <v>0</v>
      </c>
      <c r="JK212" s="108">
        <v>0</v>
      </c>
      <c r="JL212" s="64">
        <f t="shared" si="2153"/>
        <v>0</v>
      </c>
      <c r="JM212" s="107">
        <v>100</v>
      </c>
      <c r="JN212" s="108">
        <v>4530.2979999999998</v>
      </c>
      <c r="JO212" s="64">
        <f t="shared" si="2154"/>
        <v>45302.979999999996</v>
      </c>
      <c r="JP212" s="63">
        <v>0</v>
      </c>
      <c r="JQ212" s="108">
        <v>0</v>
      </c>
      <c r="JR212" s="64">
        <f t="shared" si="2155"/>
        <v>0</v>
      </c>
      <c r="JS212" s="63">
        <v>0</v>
      </c>
      <c r="JT212" s="108">
        <v>0</v>
      </c>
      <c r="JU212" s="64">
        <f t="shared" si="2156"/>
        <v>0</v>
      </c>
      <c r="JV212" s="107">
        <v>1.209E-2</v>
      </c>
      <c r="JW212" s="108">
        <v>1.8360000000000001</v>
      </c>
      <c r="JX212" s="64">
        <f t="shared" si="2157"/>
        <v>151861.04218362283</v>
      </c>
      <c r="JY212" s="63">
        <v>0</v>
      </c>
      <c r="JZ212" s="108">
        <v>0</v>
      </c>
      <c r="KA212" s="64">
        <f t="shared" si="2158"/>
        <v>0</v>
      </c>
      <c r="KB212" s="107">
        <v>0.35854000000000003</v>
      </c>
      <c r="KC212" s="108">
        <v>19.513000000000002</v>
      </c>
      <c r="KD212" s="64">
        <f t="shared" si="2159"/>
        <v>54423.495286439444</v>
      </c>
      <c r="KE212" s="107">
        <v>0.215</v>
      </c>
      <c r="KF212" s="108">
        <v>6.6479999999999997</v>
      </c>
      <c r="KG212" s="64">
        <f t="shared" si="2160"/>
        <v>30920.930232558138</v>
      </c>
      <c r="KH212" s="11">
        <f t="shared" si="2163"/>
        <v>232.40862000000001</v>
      </c>
      <c r="KI212" s="21">
        <f t="shared" si="2164"/>
        <v>9982.9699999999975</v>
      </c>
    </row>
    <row r="213" spans="1:307" s="124" customFormat="1" ht="15" thickBot="1" x14ac:dyDescent="0.35">
      <c r="A213" s="94"/>
      <c r="B213" s="95" t="s">
        <v>17</v>
      </c>
      <c r="C213" s="96">
        <f t="shared" ref="C213:D213" si="2165">SUM(C201:C212)</f>
        <v>0</v>
      </c>
      <c r="D213" s="97">
        <f t="shared" si="2165"/>
        <v>0</v>
      </c>
      <c r="E213" s="98"/>
      <c r="F213" s="96">
        <f t="shared" ref="F213:G213" si="2166">SUM(F201:F212)</f>
        <v>0.66481999999999997</v>
      </c>
      <c r="G213" s="97">
        <f t="shared" si="2166"/>
        <v>32.119</v>
      </c>
      <c r="H213" s="98"/>
      <c r="I213" s="96">
        <f t="shared" ref="I213:J213" si="2167">SUM(I201:I212)</f>
        <v>0</v>
      </c>
      <c r="J213" s="97">
        <f t="shared" si="2167"/>
        <v>0</v>
      </c>
      <c r="K213" s="98"/>
      <c r="L213" s="96">
        <f t="shared" ref="L213:M213" si="2168">SUM(L201:L212)</f>
        <v>2.06263</v>
      </c>
      <c r="M213" s="97">
        <f t="shared" si="2168"/>
        <v>77.444000000000003</v>
      </c>
      <c r="N213" s="98"/>
      <c r="O213" s="96">
        <f t="shared" ref="O213:P213" si="2169">SUM(O201:O212)</f>
        <v>0</v>
      </c>
      <c r="P213" s="97">
        <f t="shared" si="2169"/>
        <v>0</v>
      </c>
      <c r="Q213" s="98"/>
      <c r="R213" s="96"/>
      <c r="S213" s="97"/>
      <c r="T213" s="98"/>
      <c r="U213" s="96">
        <f t="shared" ref="U213:V213" si="2170">SUM(U201:U212)</f>
        <v>0</v>
      </c>
      <c r="V213" s="97">
        <f t="shared" si="2170"/>
        <v>0</v>
      </c>
      <c r="W213" s="98"/>
      <c r="X213" s="96">
        <f t="shared" ref="X213:Y213" si="2171">SUM(X201:X212)</f>
        <v>0</v>
      </c>
      <c r="Y213" s="97">
        <f t="shared" si="2171"/>
        <v>0</v>
      </c>
      <c r="Z213" s="98"/>
      <c r="AA213" s="96">
        <f t="shared" ref="AA213:AB213" si="2172">SUM(AA201:AA212)</f>
        <v>65.672340000000005</v>
      </c>
      <c r="AB213" s="97">
        <f t="shared" si="2172"/>
        <v>2883.7510000000002</v>
      </c>
      <c r="AC213" s="98"/>
      <c r="AD213" s="96">
        <f t="shared" ref="AD213:AE213" si="2173">SUM(AD201:AD212)</f>
        <v>0</v>
      </c>
      <c r="AE213" s="97">
        <f t="shared" si="2173"/>
        <v>0</v>
      </c>
      <c r="AF213" s="98"/>
      <c r="AG213" s="96">
        <f t="shared" ref="AG213:AH213" si="2174">SUM(AG201:AG212)</f>
        <v>0</v>
      </c>
      <c r="AH213" s="97">
        <f t="shared" si="2174"/>
        <v>0</v>
      </c>
      <c r="AI213" s="98"/>
      <c r="AJ213" s="96">
        <f t="shared" ref="AJ213:AK213" si="2175">SUM(AJ201:AJ212)</f>
        <v>0</v>
      </c>
      <c r="AK213" s="97">
        <f t="shared" si="2175"/>
        <v>0</v>
      </c>
      <c r="AL213" s="98"/>
      <c r="AM213" s="96">
        <f t="shared" ref="AM213:AN213" si="2176">SUM(AM201:AM212)</f>
        <v>0</v>
      </c>
      <c r="AN213" s="97">
        <f t="shared" si="2176"/>
        <v>0</v>
      </c>
      <c r="AO213" s="98"/>
      <c r="AP213" s="96">
        <f t="shared" ref="AP213:AQ213" si="2177">SUM(AP201:AP212)</f>
        <v>0</v>
      </c>
      <c r="AQ213" s="97">
        <f t="shared" si="2177"/>
        <v>0</v>
      </c>
      <c r="AR213" s="98"/>
      <c r="AS213" s="96">
        <f t="shared" ref="AS213:AT213" si="2178">SUM(AS201:AS212)</f>
        <v>5.0000000000000001E-3</v>
      </c>
      <c r="AT213" s="97">
        <f t="shared" si="2178"/>
        <v>0.46500000000000002</v>
      </c>
      <c r="AU213" s="98"/>
      <c r="AV213" s="96">
        <f t="shared" ref="AV213:AW213" si="2179">SUM(AV201:AV212)</f>
        <v>0</v>
      </c>
      <c r="AW213" s="97">
        <f t="shared" si="2179"/>
        <v>0</v>
      </c>
      <c r="AX213" s="98"/>
      <c r="AY213" s="96">
        <f t="shared" ref="AY213:AZ213" si="2180">SUM(AY201:AY212)</f>
        <v>0</v>
      </c>
      <c r="AZ213" s="97">
        <f t="shared" si="2180"/>
        <v>0</v>
      </c>
      <c r="BA213" s="98"/>
      <c r="BB213" s="96">
        <f t="shared" ref="BB213:BC213" si="2181">SUM(BB201:BB212)</f>
        <v>0</v>
      </c>
      <c r="BC213" s="97">
        <f t="shared" si="2181"/>
        <v>0</v>
      </c>
      <c r="BD213" s="98"/>
      <c r="BE213" s="96">
        <f t="shared" ref="BE213:BF213" si="2182">SUM(BE201:BE212)</f>
        <v>0</v>
      </c>
      <c r="BF213" s="97">
        <f t="shared" si="2182"/>
        <v>0</v>
      </c>
      <c r="BG213" s="98"/>
      <c r="BH213" s="96">
        <f t="shared" ref="BH213:BI213" si="2183">SUM(BH201:BH212)</f>
        <v>0</v>
      </c>
      <c r="BI213" s="97">
        <f t="shared" si="2183"/>
        <v>0</v>
      </c>
      <c r="BJ213" s="98"/>
      <c r="BK213" s="96">
        <f t="shared" ref="BK213:BL213" si="2184">SUM(BK201:BK212)</f>
        <v>14.358650000000001</v>
      </c>
      <c r="BL213" s="97">
        <f t="shared" si="2184"/>
        <v>807.13499999999999</v>
      </c>
      <c r="BM213" s="98"/>
      <c r="BN213" s="96">
        <f t="shared" ref="BN213:BO213" si="2185">SUM(BN201:BN212)</f>
        <v>0</v>
      </c>
      <c r="BO213" s="97">
        <f t="shared" si="2185"/>
        <v>0</v>
      </c>
      <c r="BP213" s="98"/>
      <c r="BQ213" s="96">
        <f t="shared" ref="BQ213:BR213" si="2186">SUM(BQ201:BQ212)</f>
        <v>2.9559999999999999E-2</v>
      </c>
      <c r="BR213" s="97">
        <f t="shared" si="2186"/>
        <v>1.758</v>
      </c>
      <c r="BS213" s="98"/>
      <c r="BT213" s="96">
        <f t="shared" ref="BT213:BU213" si="2187">SUM(BT201:BT212)</f>
        <v>0</v>
      </c>
      <c r="BU213" s="97">
        <f t="shared" si="2187"/>
        <v>0</v>
      </c>
      <c r="BV213" s="98"/>
      <c r="BW213" s="96">
        <f t="shared" ref="BW213:BX213" si="2188">SUM(BW201:BW212)</f>
        <v>0</v>
      </c>
      <c r="BX213" s="97">
        <f t="shared" si="2188"/>
        <v>0</v>
      </c>
      <c r="BY213" s="98"/>
      <c r="BZ213" s="96"/>
      <c r="CA213" s="97"/>
      <c r="CB213" s="98"/>
      <c r="CC213" s="96">
        <f t="shared" ref="CC213:CD213" si="2189">SUM(CC201:CC212)</f>
        <v>147.19570999999999</v>
      </c>
      <c r="CD213" s="97">
        <f t="shared" si="2189"/>
        <v>7223.2750000000005</v>
      </c>
      <c r="CE213" s="98"/>
      <c r="CF213" s="96">
        <f t="shared" ref="CF213:CG213" si="2190">SUM(CF201:CF212)</f>
        <v>0</v>
      </c>
      <c r="CG213" s="97">
        <f t="shared" si="2190"/>
        <v>0</v>
      </c>
      <c r="CH213" s="98"/>
      <c r="CI213" s="96">
        <f t="shared" ref="CI213:CJ213" si="2191">SUM(CI201:CI212)</f>
        <v>0</v>
      </c>
      <c r="CJ213" s="97">
        <f t="shared" si="2191"/>
        <v>0</v>
      </c>
      <c r="CK213" s="98"/>
      <c r="CL213" s="96">
        <f t="shared" ref="CL213:CM213" si="2192">SUM(CL201:CL212)</f>
        <v>0</v>
      </c>
      <c r="CM213" s="97">
        <f t="shared" si="2192"/>
        <v>0</v>
      </c>
      <c r="CN213" s="98"/>
      <c r="CO213" s="96">
        <f t="shared" ref="CO213:CP213" si="2193">SUM(CO201:CO212)</f>
        <v>0</v>
      </c>
      <c r="CP213" s="97">
        <f t="shared" si="2193"/>
        <v>0</v>
      </c>
      <c r="CQ213" s="98"/>
      <c r="CR213" s="96">
        <f t="shared" ref="CR213:CS213" si="2194">SUM(CR201:CR212)</f>
        <v>0</v>
      </c>
      <c r="CS213" s="97">
        <f t="shared" si="2194"/>
        <v>0</v>
      </c>
      <c r="CT213" s="98"/>
      <c r="CU213" s="96">
        <f t="shared" ref="CU213:CV213" si="2195">SUM(CU201:CU212)</f>
        <v>0</v>
      </c>
      <c r="CV213" s="97">
        <f t="shared" si="2195"/>
        <v>0</v>
      </c>
      <c r="CW213" s="98"/>
      <c r="CX213" s="96">
        <f t="shared" ref="CX213:CY213" si="2196">SUM(CX201:CX212)</f>
        <v>0.71597</v>
      </c>
      <c r="CY213" s="97">
        <f t="shared" si="2196"/>
        <v>67.463999999999999</v>
      </c>
      <c r="CZ213" s="98"/>
      <c r="DA213" s="96">
        <f t="shared" ref="DA213:DB213" si="2197">SUM(DA201:DA212)</f>
        <v>0</v>
      </c>
      <c r="DB213" s="97">
        <f t="shared" si="2197"/>
        <v>0</v>
      </c>
      <c r="DC213" s="98"/>
      <c r="DD213" s="96">
        <f t="shared" ref="DD213:DE213" si="2198">SUM(DD201:DD212)</f>
        <v>0</v>
      </c>
      <c r="DE213" s="97">
        <f t="shared" si="2198"/>
        <v>0</v>
      </c>
      <c r="DF213" s="98"/>
      <c r="DG213" s="96">
        <f t="shared" ref="DG213:DH213" si="2199">SUM(DG201:DG212)</f>
        <v>0</v>
      </c>
      <c r="DH213" s="97">
        <f t="shared" si="2199"/>
        <v>0</v>
      </c>
      <c r="DI213" s="98"/>
      <c r="DJ213" s="96">
        <f t="shared" ref="DJ213:DK213" si="2200">SUM(DJ201:DJ212)</f>
        <v>0</v>
      </c>
      <c r="DK213" s="97">
        <f t="shared" si="2200"/>
        <v>0</v>
      </c>
      <c r="DL213" s="98"/>
      <c r="DM213" s="96">
        <f t="shared" ref="DM213:DN213" si="2201">SUM(DM201:DM212)</f>
        <v>0</v>
      </c>
      <c r="DN213" s="97">
        <f t="shared" si="2201"/>
        <v>0</v>
      </c>
      <c r="DO213" s="98"/>
      <c r="DP213" s="96">
        <f t="shared" ref="DP213:DQ213" si="2202">SUM(DP201:DP212)</f>
        <v>0</v>
      </c>
      <c r="DQ213" s="97">
        <f t="shared" si="2202"/>
        <v>0</v>
      </c>
      <c r="DR213" s="98"/>
      <c r="DS213" s="96">
        <f t="shared" ref="DS213:DT213" si="2203">SUM(DS201:DS212)</f>
        <v>0</v>
      </c>
      <c r="DT213" s="97">
        <f t="shared" si="2203"/>
        <v>0</v>
      </c>
      <c r="DU213" s="98"/>
      <c r="DV213" s="96">
        <f t="shared" ref="DV213:DW213" si="2204">SUM(DV201:DV212)</f>
        <v>0</v>
      </c>
      <c r="DW213" s="97">
        <f t="shared" si="2204"/>
        <v>0</v>
      </c>
      <c r="DX213" s="98"/>
      <c r="DY213" s="96">
        <f t="shared" ref="DY213:DZ213" si="2205">SUM(DY201:DY212)</f>
        <v>0</v>
      </c>
      <c r="DZ213" s="97">
        <f t="shared" si="2205"/>
        <v>0</v>
      </c>
      <c r="EA213" s="98"/>
      <c r="EB213" s="96">
        <f t="shared" ref="EB213:EC213" si="2206">SUM(EB201:EB212)</f>
        <v>0</v>
      </c>
      <c r="EC213" s="97">
        <f t="shared" si="2206"/>
        <v>0</v>
      </c>
      <c r="ED213" s="98"/>
      <c r="EE213" s="96">
        <f t="shared" ref="EE213:EF213" si="2207">SUM(EE201:EE212)</f>
        <v>0</v>
      </c>
      <c r="EF213" s="97">
        <f t="shared" si="2207"/>
        <v>0</v>
      </c>
      <c r="EG213" s="98"/>
      <c r="EH213" s="96">
        <f t="shared" ref="EH213:EI213" si="2208">SUM(EH201:EH212)</f>
        <v>227.23700000000002</v>
      </c>
      <c r="EI213" s="97">
        <f t="shared" si="2208"/>
        <v>9461.0239999999994</v>
      </c>
      <c r="EJ213" s="98"/>
      <c r="EK213" s="96">
        <f t="shared" ref="EK213:EL213" si="2209">SUM(EK201:EK212)</f>
        <v>0</v>
      </c>
      <c r="EL213" s="97">
        <f t="shared" si="2209"/>
        <v>0</v>
      </c>
      <c r="EM213" s="98"/>
      <c r="EN213" s="96">
        <f t="shared" ref="EN213:EO213" si="2210">SUM(EN201:EN212)</f>
        <v>0</v>
      </c>
      <c r="EO213" s="97">
        <f t="shared" si="2210"/>
        <v>0</v>
      </c>
      <c r="EP213" s="98"/>
      <c r="EQ213" s="96">
        <f t="shared" ref="EQ213:ER213" si="2211">SUM(EQ201:EQ212)</f>
        <v>0</v>
      </c>
      <c r="ER213" s="97">
        <f t="shared" si="2211"/>
        <v>0</v>
      </c>
      <c r="ES213" s="98"/>
      <c r="ET213" s="96">
        <f t="shared" ref="ET213:EU213" si="2212">SUM(ET201:ET212)</f>
        <v>12.031789999999999</v>
      </c>
      <c r="EU213" s="97">
        <f t="shared" si="2212"/>
        <v>190.39800000000002</v>
      </c>
      <c r="EV213" s="98"/>
      <c r="EW213" s="96">
        <f t="shared" ref="EW213:EX213" si="2213">SUM(EW201:EW212)</f>
        <v>0</v>
      </c>
      <c r="EX213" s="97">
        <f t="shared" si="2213"/>
        <v>0</v>
      </c>
      <c r="EY213" s="98"/>
      <c r="EZ213" s="96">
        <f t="shared" ref="EZ213:FA213" si="2214">SUM(EZ201:EZ212)</f>
        <v>0</v>
      </c>
      <c r="FA213" s="97">
        <f t="shared" si="2214"/>
        <v>0</v>
      </c>
      <c r="FB213" s="98"/>
      <c r="FC213" s="96">
        <f t="shared" ref="FC213:FD213" si="2215">SUM(FC201:FC212)</f>
        <v>0</v>
      </c>
      <c r="FD213" s="97">
        <f t="shared" si="2215"/>
        <v>0</v>
      </c>
      <c r="FE213" s="98"/>
      <c r="FF213" s="96">
        <f t="shared" ref="FF213:FG213" si="2216">SUM(FF201:FF212)</f>
        <v>4.0460599999999989</v>
      </c>
      <c r="FG213" s="97">
        <f t="shared" si="2216"/>
        <v>223.16400000000002</v>
      </c>
      <c r="FH213" s="98"/>
      <c r="FI213" s="96">
        <f t="shared" ref="FI213:FJ213" si="2217">SUM(FI201:FI212)</f>
        <v>0</v>
      </c>
      <c r="FJ213" s="97">
        <f t="shared" si="2217"/>
        <v>0</v>
      </c>
      <c r="FK213" s="98"/>
      <c r="FL213" s="96">
        <f t="shared" ref="FL213:FM213" si="2218">SUM(FL201:FL212)</f>
        <v>0</v>
      </c>
      <c r="FM213" s="97">
        <f t="shared" si="2218"/>
        <v>0</v>
      </c>
      <c r="FN213" s="98"/>
      <c r="FO213" s="96">
        <f t="shared" ref="FO213:FP213" si="2219">SUM(FO201:FO212)</f>
        <v>0</v>
      </c>
      <c r="FP213" s="97">
        <f t="shared" si="2219"/>
        <v>0</v>
      </c>
      <c r="FQ213" s="98"/>
      <c r="FR213" s="96">
        <f t="shared" ref="FR213:FS213" si="2220">SUM(FR201:FR212)</f>
        <v>6.0945300000000007</v>
      </c>
      <c r="FS213" s="97">
        <f t="shared" si="2220"/>
        <v>353.83600000000001</v>
      </c>
      <c r="FT213" s="98"/>
      <c r="FU213" s="96">
        <f t="shared" ref="FU213:FV213" si="2221">SUM(FU201:FU212)</f>
        <v>46.80671000000001</v>
      </c>
      <c r="FV213" s="97">
        <f t="shared" si="2221"/>
        <v>2171.1980000000003</v>
      </c>
      <c r="FW213" s="98"/>
      <c r="FX213" s="96">
        <f t="shared" ref="FX213:FY213" si="2222">SUM(FX201:FX212)</f>
        <v>172.78341</v>
      </c>
      <c r="FY213" s="97">
        <f t="shared" si="2222"/>
        <v>7086.4189999999999</v>
      </c>
      <c r="FZ213" s="98"/>
      <c r="GA213" s="96">
        <f t="shared" ref="GA213:GB213" si="2223">SUM(GA201:GA212)</f>
        <v>4.6687000000000003</v>
      </c>
      <c r="GB213" s="97">
        <f t="shared" si="2223"/>
        <v>282.73500000000001</v>
      </c>
      <c r="GC213" s="98"/>
      <c r="GD213" s="96">
        <f t="shared" ref="GD213:GE213" si="2224">SUM(GD201:GD212)</f>
        <v>0</v>
      </c>
      <c r="GE213" s="97">
        <f t="shared" si="2224"/>
        <v>0</v>
      </c>
      <c r="GF213" s="98"/>
      <c r="GG213" s="96">
        <f t="shared" ref="GG213:GH213" si="2225">SUM(GG201:GG212)</f>
        <v>1.4633900000000002</v>
      </c>
      <c r="GH213" s="97">
        <f t="shared" si="2225"/>
        <v>89.861000000000004</v>
      </c>
      <c r="GI213" s="98"/>
      <c r="GJ213" s="96">
        <f t="shared" ref="GJ213:GK213" si="2226">SUM(GJ201:GJ212)</f>
        <v>0.11044</v>
      </c>
      <c r="GK213" s="97">
        <f t="shared" si="2226"/>
        <v>4.6310000000000002</v>
      </c>
      <c r="GL213" s="98"/>
      <c r="GM213" s="96">
        <f t="shared" ref="GM213:GN213" si="2227">SUM(GM201:GM212)</f>
        <v>0</v>
      </c>
      <c r="GN213" s="97">
        <f t="shared" si="2227"/>
        <v>0</v>
      </c>
      <c r="GO213" s="98"/>
      <c r="GP213" s="96">
        <f t="shared" ref="GP213:GQ213" si="2228">SUM(GP201:GP212)</f>
        <v>0</v>
      </c>
      <c r="GQ213" s="97">
        <f t="shared" si="2228"/>
        <v>0</v>
      </c>
      <c r="GR213" s="98"/>
      <c r="GS213" s="96">
        <f t="shared" ref="GS213:GT213" si="2229">SUM(GS201:GS212)</f>
        <v>0</v>
      </c>
      <c r="GT213" s="97">
        <f t="shared" si="2229"/>
        <v>0</v>
      </c>
      <c r="GU213" s="98"/>
      <c r="GV213" s="96">
        <f t="shared" ref="GV213:GW213" si="2230">SUM(GV201:GV212)</f>
        <v>0</v>
      </c>
      <c r="GW213" s="97">
        <f t="shared" si="2230"/>
        <v>0</v>
      </c>
      <c r="GX213" s="98"/>
      <c r="GY213" s="96">
        <f t="shared" ref="GY213:GZ213" si="2231">SUM(GY201:GY212)</f>
        <v>0</v>
      </c>
      <c r="GZ213" s="97">
        <f t="shared" si="2231"/>
        <v>0</v>
      </c>
      <c r="HA213" s="98"/>
      <c r="HB213" s="96">
        <f t="shared" ref="HB213:HC213" si="2232">SUM(HB201:HB212)</f>
        <v>0</v>
      </c>
      <c r="HC213" s="97">
        <f t="shared" si="2232"/>
        <v>0</v>
      </c>
      <c r="HD213" s="98"/>
      <c r="HE213" s="96">
        <f t="shared" ref="HE213:HF213" si="2233">SUM(HE201:HE212)</f>
        <v>0</v>
      </c>
      <c r="HF213" s="97">
        <f t="shared" si="2233"/>
        <v>0</v>
      </c>
      <c r="HG213" s="98"/>
      <c r="HH213" s="96">
        <f t="shared" ref="HH213:HI213" si="2234">SUM(HH201:HH212)</f>
        <v>0.43521999999999994</v>
      </c>
      <c r="HI213" s="97">
        <f t="shared" si="2234"/>
        <v>11.966000000000001</v>
      </c>
      <c r="HJ213" s="98"/>
      <c r="HK213" s="96">
        <f t="shared" ref="HK213:HL213" si="2235">SUM(HK201:HK212)</f>
        <v>249.048</v>
      </c>
      <c r="HL213" s="97">
        <f t="shared" si="2235"/>
        <v>13255.830999999998</v>
      </c>
      <c r="HM213" s="98"/>
      <c r="HN213" s="96">
        <f t="shared" ref="HN213:HO213" si="2236">SUM(HN201:HN212)</f>
        <v>0</v>
      </c>
      <c r="HO213" s="97">
        <f t="shared" si="2236"/>
        <v>0</v>
      </c>
      <c r="HP213" s="98"/>
      <c r="HQ213" s="96">
        <f t="shared" ref="HQ213:HR213" si="2237">SUM(HQ201:HQ212)</f>
        <v>6.2228000000000003</v>
      </c>
      <c r="HR213" s="97">
        <f t="shared" si="2237"/>
        <v>341.52</v>
      </c>
      <c r="HS213" s="98"/>
      <c r="HT213" s="96">
        <f t="shared" ref="HT213:HU213" si="2238">SUM(HT201:HT212)</f>
        <v>0</v>
      </c>
      <c r="HU213" s="97">
        <f t="shared" si="2238"/>
        <v>0</v>
      </c>
      <c r="HV213" s="98"/>
      <c r="HW213" s="96">
        <f t="shared" ref="HW213:HX213" si="2239">SUM(HW201:HW212)</f>
        <v>0</v>
      </c>
      <c r="HX213" s="97">
        <f t="shared" si="2239"/>
        <v>0</v>
      </c>
      <c r="HY213" s="98"/>
      <c r="HZ213" s="96">
        <f t="shared" ref="HZ213:IA213" si="2240">SUM(HZ201:HZ212)</f>
        <v>0</v>
      </c>
      <c r="IA213" s="97">
        <f t="shared" si="2240"/>
        <v>0</v>
      </c>
      <c r="IB213" s="98"/>
      <c r="IC213" s="96">
        <f t="shared" ref="IC213:ID213" si="2241">SUM(IC201:IC212)</f>
        <v>58.019999999999996</v>
      </c>
      <c r="ID213" s="97">
        <f t="shared" si="2241"/>
        <v>2591.73</v>
      </c>
      <c r="IE213" s="98"/>
      <c r="IF213" s="96">
        <f t="shared" ref="IF213:IG213" si="2242">SUM(IF201:IF212)</f>
        <v>0</v>
      </c>
      <c r="IG213" s="97">
        <f t="shared" si="2242"/>
        <v>0</v>
      </c>
      <c r="IH213" s="98"/>
      <c r="II213" s="96">
        <f t="shared" ref="II213:IJ213" si="2243">SUM(II201:II212)</f>
        <v>0</v>
      </c>
      <c r="IJ213" s="97">
        <f t="shared" si="2243"/>
        <v>0</v>
      </c>
      <c r="IK213" s="98"/>
      <c r="IL213" s="96">
        <f t="shared" ref="IL213:IM213" si="2244">SUM(IL201:IL212)</f>
        <v>5.0000000000000001E-4</v>
      </c>
      <c r="IM213" s="97">
        <f t="shared" si="2244"/>
        <v>0.373</v>
      </c>
      <c r="IN213" s="98"/>
      <c r="IO213" s="96">
        <f t="shared" ref="IO213:IP213" si="2245">SUM(IO201:IO212)</f>
        <v>0</v>
      </c>
      <c r="IP213" s="97">
        <f t="shared" si="2245"/>
        <v>0</v>
      </c>
      <c r="IQ213" s="98"/>
      <c r="IR213" s="96">
        <f t="shared" ref="IR213:IS213" si="2246">SUM(IR201:IR212)</f>
        <v>0</v>
      </c>
      <c r="IS213" s="97">
        <f t="shared" si="2246"/>
        <v>0</v>
      </c>
      <c r="IT213" s="98"/>
      <c r="IU213" s="96">
        <f t="shared" ref="IU213:IV213" si="2247">SUM(IU201:IU212)</f>
        <v>0.9035200000000001</v>
      </c>
      <c r="IV213" s="97">
        <f t="shared" si="2247"/>
        <v>12.399999999999999</v>
      </c>
      <c r="IW213" s="98"/>
      <c r="IX213" s="96">
        <f t="shared" ref="IX213:IY213" si="2248">SUM(IX201:IX212)</f>
        <v>0</v>
      </c>
      <c r="IY213" s="97">
        <f t="shared" si="2248"/>
        <v>0</v>
      </c>
      <c r="IZ213" s="98"/>
      <c r="JA213" s="96">
        <f t="shared" ref="JA213:JB213" si="2249">SUM(JA201:JA212)</f>
        <v>0</v>
      </c>
      <c r="JB213" s="97">
        <f t="shared" si="2249"/>
        <v>0</v>
      </c>
      <c r="JC213" s="98"/>
      <c r="JD213" s="96">
        <f t="shared" ref="JD213:JE213" si="2250">SUM(JD201:JD212)</f>
        <v>0</v>
      </c>
      <c r="JE213" s="97">
        <f t="shared" si="2250"/>
        <v>0</v>
      </c>
      <c r="JF213" s="98"/>
      <c r="JG213" s="96">
        <f t="shared" ref="JG213:JH213" si="2251">SUM(JG201:JG212)</f>
        <v>0</v>
      </c>
      <c r="JH213" s="97">
        <f t="shared" si="2251"/>
        <v>0</v>
      </c>
      <c r="JI213" s="98"/>
      <c r="JJ213" s="96">
        <f t="shared" ref="JJ213:JK213" si="2252">SUM(JJ201:JJ212)</f>
        <v>0</v>
      </c>
      <c r="JK213" s="97">
        <f t="shared" si="2252"/>
        <v>0</v>
      </c>
      <c r="JL213" s="98"/>
      <c r="JM213" s="96">
        <f t="shared" ref="JM213:JN213" si="2253">SUM(JM201:JM212)</f>
        <v>484.12108000000001</v>
      </c>
      <c r="JN213" s="97">
        <f t="shared" si="2253"/>
        <v>21459.485999999997</v>
      </c>
      <c r="JO213" s="98"/>
      <c r="JP213" s="96">
        <f t="shared" ref="JP213:JQ213" si="2254">SUM(JP201:JP212)</f>
        <v>2.5480799999999997</v>
      </c>
      <c r="JQ213" s="97">
        <f t="shared" si="2254"/>
        <v>139.96799999999999</v>
      </c>
      <c r="JR213" s="98"/>
      <c r="JS213" s="96">
        <f t="shared" ref="JS213:JT213" si="2255">SUM(JS201:JS212)</f>
        <v>3.0000000000000001E-3</v>
      </c>
      <c r="JT213" s="97">
        <f t="shared" si="2255"/>
        <v>7.3999999999999996E-2</v>
      </c>
      <c r="JU213" s="98"/>
      <c r="JV213" s="96">
        <f t="shared" ref="JV213:JW213" si="2256">SUM(JV201:JV212)</f>
        <v>6.6189999999999999E-2</v>
      </c>
      <c r="JW213" s="97">
        <f t="shared" si="2256"/>
        <v>11.384</v>
      </c>
      <c r="JX213" s="98"/>
      <c r="JY213" s="96">
        <f t="shared" ref="JY213:JZ213" si="2257">SUM(JY201:JY212)</f>
        <v>30</v>
      </c>
      <c r="JZ213" s="97">
        <f t="shared" si="2257"/>
        <v>1183.2</v>
      </c>
      <c r="KA213" s="98"/>
      <c r="KB213" s="96">
        <f t="shared" ref="KB213:KC213" si="2258">SUM(KB201:KB212)</f>
        <v>27.362390000000001</v>
      </c>
      <c r="KC213" s="97">
        <f t="shared" si="2258"/>
        <v>1068.7169999999999</v>
      </c>
      <c r="KD213" s="98"/>
      <c r="KE213" s="96">
        <f t="shared" ref="KE213:KF213" si="2259">SUM(KE201:KE212)</f>
        <v>42.557990000000004</v>
      </c>
      <c r="KF213" s="97">
        <f t="shared" si="2259"/>
        <v>461.47100000000006</v>
      </c>
      <c r="KG213" s="98"/>
      <c r="KH213" s="121">
        <f t="shared" si="2163"/>
        <v>1607.2354800000001</v>
      </c>
      <c r="KI213" s="122">
        <f t="shared" si="2164"/>
        <v>71494.797000000006</v>
      </c>
      <c r="KJ213" s="123"/>
      <c r="KK213" s="123"/>
      <c r="KL213" s="123"/>
      <c r="KM213" s="123"/>
      <c r="KN213" s="123"/>
      <c r="KO213" s="123"/>
      <c r="KP213" s="123"/>
      <c r="KQ213" s="123"/>
      <c r="KR213" s="123"/>
      <c r="KS213" s="123"/>
      <c r="KT213" s="123"/>
      <c r="KU213" s="123"/>
    </row>
    <row r="214" spans="1:307" x14ac:dyDescent="0.3">
      <c r="A214" s="57">
        <v>2025</v>
      </c>
      <c r="B214" s="58" t="s">
        <v>5</v>
      </c>
      <c r="C214" s="63">
        <v>0</v>
      </c>
      <c r="D214" s="108">
        <v>0</v>
      </c>
      <c r="E214" s="64">
        <f>IF(C214=0,0,D214/C214*1000)</f>
        <v>0</v>
      </c>
      <c r="F214" s="63">
        <v>0</v>
      </c>
      <c r="G214" s="108">
        <v>0</v>
      </c>
      <c r="H214" s="64">
        <f t="shared" ref="H214:H225" si="2260">IF(F214=0,0,G214/F214*1000)</f>
        <v>0</v>
      </c>
      <c r="I214" s="63">
        <v>0</v>
      </c>
      <c r="J214" s="108">
        <v>0</v>
      </c>
      <c r="K214" s="64">
        <f t="shared" ref="K214:K225" si="2261">IF(I214=0,0,J214/I214*1000)</f>
        <v>0</v>
      </c>
      <c r="L214" s="63">
        <v>0</v>
      </c>
      <c r="M214" s="108">
        <v>0</v>
      </c>
      <c r="N214" s="64">
        <f t="shared" ref="N214:N225" si="2262">IF(L214=0,0,M214/L214*1000)</f>
        <v>0</v>
      </c>
      <c r="O214" s="63">
        <v>0</v>
      </c>
      <c r="P214" s="108">
        <v>0</v>
      </c>
      <c r="Q214" s="64">
        <f t="shared" ref="Q214:Q225" si="2263">IF(O214=0,0,P214/O214*1000)</f>
        <v>0</v>
      </c>
      <c r="R214" s="63">
        <v>0</v>
      </c>
      <c r="S214" s="108">
        <v>0</v>
      </c>
      <c r="T214" s="64">
        <f t="shared" ref="T214:T225" si="2264">IF(R214=0,0,S214/R214*1000)</f>
        <v>0</v>
      </c>
      <c r="U214" s="63">
        <v>0</v>
      </c>
      <c r="V214" s="108">
        <v>0</v>
      </c>
      <c r="W214" s="64">
        <f t="shared" ref="W214:W225" si="2265">IF(U214=0,0,V214/U214*1000)</f>
        <v>0</v>
      </c>
      <c r="X214" s="63">
        <v>0</v>
      </c>
      <c r="Y214" s="108">
        <v>0</v>
      </c>
      <c r="Z214" s="64">
        <f t="shared" ref="Z214:Z225" si="2266">IF(X214=0,0,Y214/X214*1000)</f>
        <v>0</v>
      </c>
      <c r="AA214" s="107">
        <v>0.91222000000000003</v>
      </c>
      <c r="AB214" s="108">
        <v>23.669</v>
      </c>
      <c r="AC214" s="64">
        <f t="shared" ref="AC214:AC225" si="2267">IF(AA214=0,0,AB214/AA214*1000)</f>
        <v>25946.59183091798</v>
      </c>
      <c r="AD214" s="63">
        <v>0</v>
      </c>
      <c r="AE214" s="108">
        <v>0</v>
      </c>
      <c r="AF214" s="64">
        <f t="shared" ref="AF214:AF225" si="2268">IF(AD214=0,0,AE214/AD214*1000)</f>
        <v>0</v>
      </c>
      <c r="AG214" s="63">
        <v>0</v>
      </c>
      <c r="AH214" s="108">
        <v>0</v>
      </c>
      <c r="AI214" s="64">
        <f t="shared" ref="AI214:AI225" si="2269">IF(AG214=0,0,AH214/AG214*1000)</f>
        <v>0</v>
      </c>
      <c r="AJ214" s="63">
        <v>0</v>
      </c>
      <c r="AK214" s="108">
        <v>0</v>
      </c>
      <c r="AL214" s="64">
        <f t="shared" ref="AL214:AL225" si="2270">IF(AJ214=0,0,AK214/AJ214*1000)</f>
        <v>0</v>
      </c>
      <c r="AM214" s="63">
        <v>0</v>
      </c>
      <c r="AN214" s="108">
        <v>0</v>
      </c>
      <c r="AO214" s="64">
        <f t="shared" ref="AO214:AO225" si="2271">IF(AM214=0,0,AN214/AM214*1000)</f>
        <v>0</v>
      </c>
      <c r="AP214" s="63">
        <v>0</v>
      </c>
      <c r="AQ214" s="108">
        <v>0</v>
      </c>
      <c r="AR214" s="64">
        <f t="shared" ref="AR214:AR225" si="2272">IF(AP214=0,0,AQ214/AP214*1000)</f>
        <v>0</v>
      </c>
      <c r="AS214" s="63">
        <v>0</v>
      </c>
      <c r="AT214" s="108">
        <v>0</v>
      </c>
      <c r="AU214" s="64">
        <f t="shared" ref="AU214:AU225" si="2273">IF(AS214=0,0,AT214/AS214*1000)</f>
        <v>0</v>
      </c>
      <c r="AV214" s="63">
        <v>0</v>
      </c>
      <c r="AW214" s="108">
        <v>0</v>
      </c>
      <c r="AX214" s="64">
        <f t="shared" ref="AX214:AX225" si="2274">IF(AV214=0,0,AW214/AV214*1000)</f>
        <v>0</v>
      </c>
      <c r="AY214" s="63">
        <v>0</v>
      </c>
      <c r="AZ214" s="108">
        <v>0</v>
      </c>
      <c r="BA214" s="64">
        <f t="shared" ref="BA214:BA225" si="2275">IF(AY214=0,0,AZ214/AY214*1000)</f>
        <v>0</v>
      </c>
      <c r="BB214" s="63">
        <v>0</v>
      </c>
      <c r="BC214" s="108">
        <v>0</v>
      </c>
      <c r="BD214" s="64">
        <f t="shared" ref="BD214:BD225" si="2276">IF(BB214=0,0,BC214/BB214*1000)</f>
        <v>0</v>
      </c>
      <c r="BE214" s="63">
        <v>0</v>
      </c>
      <c r="BF214" s="108">
        <v>0</v>
      </c>
      <c r="BG214" s="64">
        <f t="shared" ref="BG214:BG225" si="2277">IF(BE214=0,0,BF214/BE214*1000)</f>
        <v>0</v>
      </c>
      <c r="BH214" s="63">
        <v>0</v>
      </c>
      <c r="BI214" s="108">
        <v>0</v>
      </c>
      <c r="BJ214" s="64">
        <f t="shared" ref="BJ214:BJ225" si="2278">IF(BH214=0,0,BI214/BH214*1000)</f>
        <v>0</v>
      </c>
      <c r="BK214" s="63">
        <v>0</v>
      </c>
      <c r="BL214" s="108">
        <v>0</v>
      </c>
      <c r="BM214" s="64">
        <f t="shared" ref="BM214:BM225" si="2279">IF(BK214=0,0,BL214/BK214*1000)</f>
        <v>0</v>
      </c>
      <c r="BN214" s="63">
        <v>0</v>
      </c>
      <c r="BO214" s="108">
        <v>0</v>
      </c>
      <c r="BP214" s="64">
        <f t="shared" ref="BP214:BP225" si="2280">IF(BN214=0,0,BO214/BN214*1000)</f>
        <v>0</v>
      </c>
      <c r="BQ214" s="63">
        <v>0</v>
      </c>
      <c r="BR214" s="108">
        <v>0</v>
      </c>
      <c r="BS214" s="64">
        <f t="shared" ref="BS214:BS225" si="2281">IF(BQ214=0,0,BR214/BQ214*1000)</f>
        <v>0</v>
      </c>
      <c r="BT214" s="63">
        <v>0</v>
      </c>
      <c r="BU214" s="108">
        <v>0</v>
      </c>
      <c r="BV214" s="64">
        <f t="shared" ref="BV214:BV225" si="2282">IF(BT214=0,0,BU214/BT214*1000)</f>
        <v>0</v>
      </c>
      <c r="BW214" s="107">
        <v>40</v>
      </c>
      <c r="BX214" s="108">
        <v>1911.827</v>
      </c>
      <c r="BY214" s="64">
        <f t="shared" ref="BY214:BY225" si="2283">IF(BW214=0,0,BX214/BW214*1000)</f>
        <v>47795.675000000003</v>
      </c>
      <c r="BZ214" s="107"/>
      <c r="CA214" s="108"/>
      <c r="CB214" s="64"/>
      <c r="CC214" s="107">
        <v>3.13117</v>
      </c>
      <c r="CD214" s="108">
        <v>161.17699999999999</v>
      </c>
      <c r="CE214" s="64">
        <f t="shared" ref="CE214:CE225" si="2284">IF(CC214=0,0,CD214/CC214*1000)</f>
        <v>51475.007744708848</v>
      </c>
      <c r="CF214" s="63">
        <v>0</v>
      </c>
      <c r="CG214" s="108">
        <v>0</v>
      </c>
      <c r="CH214" s="64">
        <f t="shared" ref="CH214:CH225" si="2285">IF(CF214=0,0,CG214/CF214*1000)</f>
        <v>0</v>
      </c>
      <c r="CI214" s="63">
        <v>0</v>
      </c>
      <c r="CJ214" s="108">
        <v>0</v>
      </c>
      <c r="CK214" s="64">
        <f t="shared" ref="CK214:CK225" si="2286">IF(CI214=0,0,CJ214/CI214*1000)</f>
        <v>0</v>
      </c>
      <c r="CL214" s="63">
        <v>0</v>
      </c>
      <c r="CM214" s="108">
        <v>0</v>
      </c>
      <c r="CN214" s="64">
        <f t="shared" ref="CN214:CN225" si="2287">IF(CL214=0,0,CM214/CL214*1000)</f>
        <v>0</v>
      </c>
      <c r="CO214" s="63">
        <v>0</v>
      </c>
      <c r="CP214" s="108">
        <v>0</v>
      </c>
      <c r="CQ214" s="64">
        <f t="shared" ref="CQ214:CQ225" si="2288">IF(CO214=0,0,CP214/CO214*1000)</f>
        <v>0</v>
      </c>
      <c r="CR214" s="63">
        <v>0</v>
      </c>
      <c r="CS214" s="108">
        <v>0</v>
      </c>
      <c r="CT214" s="64">
        <f t="shared" ref="CT214:CT225" si="2289">IF(CR214=0,0,CS214/CR214*1000)</f>
        <v>0</v>
      </c>
      <c r="CU214" s="63">
        <v>0</v>
      </c>
      <c r="CV214" s="108">
        <v>0</v>
      </c>
      <c r="CW214" s="64">
        <f t="shared" ref="CW214:CW225" si="2290">IF(CU214=0,0,CV214/CU214*1000)</f>
        <v>0</v>
      </c>
      <c r="CX214" s="63">
        <v>0</v>
      </c>
      <c r="CY214" s="108">
        <v>0</v>
      </c>
      <c r="CZ214" s="64">
        <f t="shared" ref="CZ214:CZ225" si="2291">IF(CX214=0,0,CY214/CX214*1000)</f>
        <v>0</v>
      </c>
      <c r="DA214" s="63">
        <v>0</v>
      </c>
      <c r="DB214" s="108">
        <v>0</v>
      </c>
      <c r="DC214" s="64">
        <f t="shared" ref="DC214:DC225" si="2292">IF(DA214=0,0,DB214/DA214*1000)</f>
        <v>0</v>
      </c>
      <c r="DD214" s="63">
        <v>0</v>
      </c>
      <c r="DE214" s="108">
        <v>0</v>
      </c>
      <c r="DF214" s="64">
        <f t="shared" ref="DF214:DF225" si="2293">IF(DD214=0,0,DE214/DD214*1000)</f>
        <v>0</v>
      </c>
      <c r="DG214" s="63">
        <v>0</v>
      </c>
      <c r="DH214" s="108">
        <v>0</v>
      </c>
      <c r="DI214" s="64">
        <f t="shared" ref="DI214:DI225" si="2294">IF(DG214=0,0,DH214/DG214*1000)</f>
        <v>0</v>
      </c>
      <c r="DJ214" s="63">
        <v>0</v>
      </c>
      <c r="DK214" s="108">
        <v>0</v>
      </c>
      <c r="DL214" s="64">
        <f t="shared" ref="DL214:DL225" si="2295">IF(DJ214=0,0,DK214/DJ214*1000)</f>
        <v>0</v>
      </c>
      <c r="DM214" s="63">
        <v>0</v>
      </c>
      <c r="DN214" s="108">
        <v>0</v>
      </c>
      <c r="DO214" s="64">
        <f t="shared" ref="DO214:DO225" si="2296">IF(DM214=0,0,DN214/DM214*1000)</f>
        <v>0</v>
      </c>
      <c r="DP214" s="63">
        <v>0</v>
      </c>
      <c r="DQ214" s="108">
        <v>0</v>
      </c>
      <c r="DR214" s="64">
        <f t="shared" ref="DR214:DR225" si="2297">IF(DP214=0,0,DQ214/DP214*1000)</f>
        <v>0</v>
      </c>
      <c r="DS214" s="63">
        <v>0</v>
      </c>
      <c r="DT214" s="108">
        <v>0</v>
      </c>
      <c r="DU214" s="64">
        <f t="shared" ref="DU214:DU225" si="2298">IF(DS214=0,0,DT214/DS214*1000)</f>
        <v>0</v>
      </c>
      <c r="DV214" s="63">
        <v>0</v>
      </c>
      <c r="DW214" s="108">
        <v>0</v>
      </c>
      <c r="DX214" s="64">
        <f t="shared" ref="DX214:DX225" si="2299">IF(DV214=0,0,DW214/DV214*1000)</f>
        <v>0</v>
      </c>
      <c r="DY214" s="63">
        <v>0</v>
      </c>
      <c r="DZ214" s="108">
        <v>0</v>
      </c>
      <c r="EA214" s="64">
        <f t="shared" ref="EA214:EA225" si="2300">IF(DY214=0,0,DZ214/DY214*1000)</f>
        <v>0</v>
      </c>
      <c r="EB214" s="63">
        <v>0</v>
      </c>
      <c r="EC214" s="108">
        <v>0</v>
      </c>
      <c r="ED214" s="64">
        <f t="shared" ref="ED214:ED225" si="2301">IF(EB214=0,0,EC214/EB214*1000)</f>
        <v>0</v>
      </c>
      <c r="EE214" s="63">
        <v>0</v>
      </c>
      <c r="EF214" s="108">
        <v>0</v>
      </c>
      <c r="EG214" s="64">
        <f t="shared" ref="EG214:EG225" si="2302">IF(EE214=0,0,EF214/EE214*1000)</f>
        <v>0</v>
      </c>
      <c r="EH214" s="63">
        <v>0</v>
      </c>
      <c r="EI214" s="108">
        <v>0</v>
      </c>
      <c r="EJ214" s="64">
        <f t="shared" ref="EJ214:EJ225" si="2303">IF(EH214=0,0,EI214/EH214*1000)</f>
        <v>0</v>
      </c>
      <c r="EK214" s="63">
        <v>0</v>
      </c>
      <c r="EL214" s="108">
        <v>0</v>
      </c>
      <c r="EM214" s="64">
        <f t="shared" ref="EM214:EM225" si="2304">IF(EK214=0,0,EL214/EK214*1000)</f>
        <v>0</v>
      </c>
      <c r="EN214" s="63">
        <v>0</v>
      </c>
      <c r="EO214" s="108">
        <v>0</v>
      </c>
      <c r="EP214" s="64">
        <f t="shared" ref="EP214:EP225" si="2305">IF(EN214=0,0,EO214/EN214*1000)</f>
        <v>0</v>
      </c>
      <c r="EQ214" s="63">
        <v>0</v>
      </c>
      <c r="ER214" s="108">
        <v>0</v>
      </c>
      <c r="ES214" s="64">
        <f t="shared" ref="ES214:ES225" si="2306">IF(EQ214=0,0,ER214/EQ214*1000)</f>
        <v>0</v>
      </c>
      <c r="ET214" s="107">
        <v>7.0987600000000004</v>
      </c>
      <c r="EU214" s="108">
        <v>7.391</v>
      </c>
      <c r="EV214" s="64">
        <f t="shared" ref="EV214:EV225" si="2307">IF(ET214=0,0,EU214/ET214*1000)</f>
        <v>1041.1677532414112</v>
      </c>
      <c r="EW214" s="63">
        <v>0</v>
      </c>
      <c r="EX214" s="108">
        <v>0</v>
      </c>
      <c r="EY214" s="64">
        <f t="shared" ref="EY214:EY225" si="2308">IF(EW214=0,0,EX214/EW214*1000)</f>
        <v>0</v>
      </c>
      <c r="EZ214" s="63">
        <v>0</v>
      </c>
      <c r="FA214" s="108">
        <v>0</v>
      </c>
      <c r="FB214" s="64">
        <f t="shared" ref="FB214:FB225" si="2309">IF(EZ214=0,0,FA214/EZ214*1000)</f>
        <v>0</v>
      </c>
      <c r="FC214" s="63">
        <v>0</v>
      </c>
      <c r="FD214" s="108">
        <v>0</v>
      </c>
      <c r="FE214" s="64">
        <f t="shared" ref="FE214:FE225" si="2310">IF(FC214=0,0,FD214/FC214*1000)</f>
        <v>0</v>
      </c>
      <c r="FF214" s="63">
        <v>0</v>
      </c>
      <c r="FG214" s="108">
        <v>0</v>
      </c>
      <c r="FH214" s="64">
        <f t="shared" ref="FH214:FH225" si="2311">IF(FF214=0,0,FG214/FF214*1000)</f>
        <v>0</v>
      </c>
      <c r="FI214" s="63">
        <v>0</v>
      </c>
      <c r="FJ214" s="108">
        <v>0</v>
      </c>
      <c r="FK214" s="64">
        <f t="shared" ref="FK214:FK225" si="2312">IF(FI214=0,0,FJ214/FI214*1000)</f>
        <v>0</v>
      </c>
      <c r="FL214" s="63">
        <v>0</v>
      </c>
      <c r="FM214" s="108">
        <v>0</v>
      </c>
      <c r="FN214" s="64">
        <f t="shared" ref="FN214:FN225" si="2313">IF(FL214=0,0,FM214/FL214*1000)</f>
        <v>0</v>
      </c>
      <c r="FO214" s="63">
        <v>0</v>
      </c>
      <c r="FP214" s="108">
        <v>0</v>
      </c>
      <c r="FQ214" s="64">
        <f t="shared" ref="FQ214:FQ225" si="2314">IF(FO214=0,0,FP214/FO214*1000)</f>
        <v>0</v>
      </c>
      <c r="FR214" s="63">
        <v>0</v>
      </c>
      <c r="FS214" s="108">
        <v>0</v>
      </c>
      <c r="FT214" s="64">
        <f t="shared" ref="FT214:FT225" si="2315">IF(FR214=0,0,FS214/FR214*1000)</f>
        <v>0</v>
      </c>
      <c r="FU214" s="107">
        <v>0.26144000000000001</v>
      </c>
      <c r="FV214" s="108">
        <v>22.091999999999999</v>
      </c>
      <c r="FW214" s="64">
        <f t="shared" ref="FW214:FW225" si="2316">IF(FU214=0,0,FV214/FU214*1000)</f>
        <v>84501.223990208076</v>
      </c>
      <c r="FX214" s="107">
        <v>21.26623</v>
      </c>
      <c r="FY214" s="108">
        <v>892.32500000000005</v>
      </c>
      <c r="FZ214" s="64">
        <f t="shared" ref="FZ214:FZ225" si="2317">IF(FX214=0,0,FY214/FX214*1000)</f>
        <v>41959.717354698034</v>
      </c>
      <c r="GA214" s="63">
        <v>0</v>
      </c>
      <c r="GB214" s="108">
        <v>0</v>
      </c>
      <c r="GC214" s="64">
        <f t="shared" ref="GC214:GC225" si="2318">IF(GA214=0,0,GB214/GA214*1000)</f>
        <v>0</v>
      </c>
      <c r="GD214" s="63">
        <v>0</v>
      </c>
      <c r="GE214" s="108">
        <v>0</v>
      </c>
      <c r="GF214" s="64">
        <f t="shared" ref="GF214:GF225" si="2319">IF(GD214=0,0,GE214/GD214*1000)</f>
        <v>0</v>
      </c>
      <c r="GG214" s="63">
        <v>0</v>
      </c>
      <c r="GH214" s="108">
        <v>0</v>
      </c>
      <c r="GI214" s="64">
        <f t="shared" ref="GI214:GI225" si="2320">IF(GG214=0,0,GH214/GG214*1000)</f>
        <v>0</v>
      </c>
      <c r="GJ214" s="63">
        <v>0</v>
      </c>
      <c r="GK214" s="108">
        <v>0</v>
      </c>
      <c r="GL214" s="64">
        <f t="shared" ref="GL214:GL225" si="2321">IF(GJ214=0,0,GK214/GJ214*1000)</f>
        <v>0</v>
      </c>
      <c r="GM214" s="63">
        <v>0</v>
      </c>
      <c r="GN214" s="108">
        <v>0</v>
      </c>
      <c r="GO214" s="64">
        <f t="shared" ref="GO214:GO225" si="2322">IF(GM214=0,0,GN214/GM214*1000)</f>
        <v>0</v>
      </c>
      <c r="GP214" s="63">
        <v>0</v>
      </c>
      <c r="GQ214" s="108">
        <v>0</v>
      </c>
      <c r="GR214" s="64">
        <f t="shared" ref="GR214:GR225" si="2323">IF(GP214=0,0,GQ214/GP214*1000)</f>
        <v>0</v>
      </c>
      <c r="GS214" s="63">
        <v>0</v>
      </c>
      <c r="GT214" s="108">
        <v>0</v>
      </c>
      <c r="GU214" s="64">
        <f t="shared" ref="GU214:GU225" si="2324">IF(GS214=0,0,GT214/GS214*1000)</f>
        <v>0</v>
      </c>
      <c r="GV214" s="63">
        <v>0</v>
      </c>
      <c r="GW214" s="108">
        <v>0</v>
      </c>
      <c r="GX214" s="64">
        <f t="shared" ref="GX214:GX225" si="2325">IF(GV214=0,0,GW214/GV214*1000)</f>
        <v>0</v>
      </c>
      <c r="GY214" s="107">
        <v>30</v>
      </c>
      <c r="GZ214" s="108">
        <v>1529.461</v>
      </c>
      <c r="HA214" s="64">
        <f t="shared" ref="HA214:HA225" si="2326">IF(GY214=0,0,GZ214/GY214*1000)</f>
        <v>50982.033333333333</v>
      </c>
      <c r="HB214" s="107">
        <v>7.5697200000000002</v>
      </c>
      <c r="HC214" s="108">
        <v>213.69499999999999</v>
      </c>
      <c r="HD214" s="64">
        <f t="shared" ref="HD214:HD225" si="2327">IF(HB214=0,0,HC214/HB214*1000)</f>
        <v>28230.238370771967</v>
      </c>
      <c r="HE214" s="63">
        <v>0</v>
      </c>
      <c r="HF214" s="108">
        <v>0</v>
      </c>
      <c r="HG214" s="64">
        <f t="shared" ref="HG214:HG225" si="2328">IF(HE214=0,0,HF214/HE214*1000)</f>
        <v>0</v>
      </c>
      <c r="HH214" s="63">
        <v>0</v>
      </c>
      <c r="HI214" s="108">
        <v>0</v>
      </c>
      <c r="HJ214" s="64">
        <f t="shared" ref="HJ214:HJ225" si="2329">IF(HH214=0,0,HI214/HH214*1000)</f>
        <v>0</v>
      </c>
      <c r="HK214" s="107">
        <v>155</v>
      </c>
      <c r="HL214" s="108">
        <v>8550.1299999999992</v>
      </c>
      <c r="HM214" s="64">
        <f t="shared" ref="HM214:HM225" si="2330">IF(HK214=0,0,HL214/HK214*1000)</f>
        <v>55162.129032258061</v>
      </c>
      <c r="HN214" s="63">
        <v>0</v>
      </c>
      <c r="HO214" s="108">
        <v>0</v>
      </c>
      <c r="HP214" s="64">
        <f t="shared" ref="HP214:HP225" si="2331">IF(HN214=0,0,HO214/HN214*1000)</f>
        <v>0</v>
      </c>
      <c r="HQ214" s="107">
        <v>1.0885</v>
      </c>
      <c r="HR214" s="108">
        <v>57.006999999999998</v>
      </c>
      <c r="HS214" s="64">
        <f t="shared" ref="HS214:HS225" si="2332">IF(HQ214=0,0,HR214/HQ214*1000)</f>
        <v>52372.071658245288</v>
      </c>
      <c r="HT214" s="63">
        <v>0</v>
      </c>
      <c r="HU214" s="108">
        <v>0</v>
      </c>
      <c r="HV214" s="64">
        <f t="shared" ref="HV214:HV225" si="2333">IF(HT214=0,0,HU214/HT214*1000)</f>
        <v>0</v>
      </c>
      <c r="HW214" s="63">
        <v>0</v>
      </c>
      <c r="HX214" s="108">
        <v>0</v>
      </c>
      <c r="HY214" s="64">
        <f t="shared" ref="HY214:HY225" si="2334">IF(HW214=0,0,HX214/HW214*1000)</f>
        <v>0</v>
      </c>
      <c r="HZ214" s="63">
        <v>0</v>
      </c>
      <c r="IA214" s="108">
        <v>0</v>
      </c>
      <c r="IB214" s="64">
        <f t="shared" ref="IB214:IB225" si="2335">IF(HZ214=0,0,IA214/HZ214*1000)</f>
        <v>0</v>
      </c>
      <c r="IC214" s="63">
        <v>0</v>
      </c>
      <c r="ID214" s="108">
        <v>0</v>
      </c>
      <c r="IE214" s="64">
        <f t="shared" ref="IE214:IE225" si="2336">IF(IC214=0,0,ID214/IC214*1000)</f>
        <v>0</v>
      </c>
      <c r="IF214" s="63">
        <v>0</v>
      </c>
      <c r="IG214" s="108">
        <v>0</v>
      </c>
      <c r="IH214" s="64">
        <f t="shared" ref="IH214:IH225" si="2337">IF(IF214=0,0,IG214/IF214*1000)</f>
        <v>0</v>
      </c>
      <c r="II214" s="63">
        <v>0</v>
      </c>
      <c r="IJ214" s="108">
        <v>0</v>
      </c>
      <c r="IK214" s="64">
        <f t="shared" ref="IK214:IK225" si="2338">IF(II214=0,0,IJ214/II214*1000)</f>
        <v>0</v>
      </c>
      <c r="IL214" s="63">
        <v>0</v>
      </c>
      <c r="IM214" s="108">
        <v>0</v>
      </c>
      <c r="IN214" s="64">
        <f t="shared" ref="IN214:IN225" si="2339">IF(IL214=0,0,IM214/IL214*1000)</f>
        <v>0</v>
      </c>
      <c r="IO214" s="63">
        <v>0</v>
      </c>
      <c r="IP214" s="108">
        <v>0</v>
      </c>
      <c r="IQ214" s="64">
        <f t="shared" ref="IQ214:IQ225" si="2340">IF(IO214=0,0,IP214/IO214*1000)</f>
        <v>0</v>
      </c>
      <c r="IR214" s="63">
        <v>0</v>
      </c>
      <c r="IS214" s="108">
        <v>0</v>
      </c>
      <c r="IT214" s="64">
        <f t="shared" ref="IT214:IT225" si="2341">IF(IR214=0,0,IS214/IR214*1000)</f>
        <v>0</v>
      </c>
      <c r="IU214" s="63">
        <v>0</v>
      </c>
      <c r="IV214" s="108">
        <v>0</v>
      </c>
      <c r="IW214" s="64">
        <f t="shared" ref="IW214:IW225" si="2342">IF(IU214=0,0,IV214/IU214*1000)</f>
        <v>0</v>
      </c>
      <c r="IX214" s="63">
        <v>0</v>
      </c>
      <c r="IY214" s="108">
        <v>0</v>
      </c>
      <c r="IZ214" s="64">
        <f t="shared" ref="IZ214:IZ225" si="2343">IF(IX214=0,0,IY214/IX214*1000)</f>
        <v>0</v>
      </c>
      <c r="JA214" s="63">
        <v>0</v>
      </c>
      <c r="JB214" s="108">
        <v>0</v>
      </c>
      <c r="JC214" s="64">
        <f t="shared" ref="JC214:JC225" si="2344">IF(JA214=0,0,JB214/JA214*1000)</f>
        <v>0</v>
      </c>
      <c r="JD214" s="63">
        <v>0</v>
      </c>
      <c r="JE214" s="108">
        <v>0</v>
      </c>
      <c r="JF214" s="64">
        <f t="shared" ref="JF214:JF225" si="2345">IF(JD214=0,0,JE214/JD214*1000)</f>
        <v>0</v>
      </c>
      <c r="JG214" s="63">
        <v>0</v>
      </c>
      <c r="JH214" s="108">
        <v>0</v>
      </c>
      <c r="JI214" s="64">
        <f t="shared" ref="JI214:JI225" si="2346">IF(JG214=0,0,JH214/JG214*1000)</f>
        <v>0</v>
      </c>
      <c r="JJ214" s="63">
        <v>0</v>
      </c>
      <c r="JK214" s="108">
        <v>0</v>
      </c>
      <c r="JL214" s="64">
        <f t="shared" ref="JL214:JL225" si="2347">IF(JJ214=0,0,JK214/JJ214*1000)</f>
        <v>0</v>
      </c>
      <c r="JM214" s="107">
        <v>74.852800000000002</v>
      </c>
      <c r="JN214" s="108">
        <v>3977.7170000000001</v>
      </c>
      <c r="JO214" s="64">
        <f t="shared" ref="JO214:JO225" si="2348">IF(JM214=0,0,JN214/JM214*1000)</f>
        <v>53140.523801380841</v>
      </c>
      <c r="JP214" s="107">
        <v>0.34026000000000001</v>
      </c>
      <c r="JQ214" s="108">
        <v>17.809999999999999</v>
      </c>
      <c r="JR214" s="64">
        <f t="shared" ref="JR214:JR225" si="2349">IF(JP214=0,0,JQ214/JP214*1000)</f>
        <v>52342.326456239338</v>
      </c>
      <c r="JS214" s="63">
        <v>0</v>
      </c>
      <c r="JT214" s="108">
        <v>0</v>
      </c>
      <c r="JU214" s="64">
        <f t="shared" ref="JU214:JU225" si="2350">IF(JS214=0,0,JT214/JS214*1000)</f>
        <v>0</v>
      </c>
      <c r="JV214" s="107">
        <v>2.546E-2</v>
      </c>
      <c r="JW214" s="108">
        <v>1.4690000000000001</v>
      </c>
      <c r="JX214" s="64">
        <f t="shared" ref="JX214:JX225" si="2351">IF(JV214=0,0,JW214/JV214*1000)</f>
        <v>57698.350353495684</v>
      </c>
      <c r="JY214" s="63">
        <v>0</v>
      </c>
      <c r="JZ214" s="108">
        <v>0</v>
      </c>
      <c r="KA214" s="64">
        <f t="shared" ref="KA214:KA225" si="2352">IF(JY214=0,0,JZ214/JY214*1000)</f>
        <v>0</v>
      </c>
      <c r="KB214" s="107">
        <v>0.10676999999999999</v>
      </c>
      <c r="KC214" s="108">
        <v>7.4059999999999997</v>
      </c>
      <c r="KD214" s="64">
        <f t="shared" ref="KD214:KD225" si="2353">IF(KB214=0,0,KC214/KB214*1000)</f>
        <v>69364.05357310106</v>
      </c>
      <c r="KE214" s="107">
        <v>0.46200000000000002</v>
      </c>
      <c r="KF214" s="108">
        <v>55.332999999999998</v>
      </c>
      <c r="KG214" s="64">
        <f t="shared" ref="KG214:KG225" si="2354">IF(KE214=0,0,KF214/KE214*1000)</f>
        <v>119768.39826839826</v>
      </c>
      <c r="KH214" s="11">
        <f t="shared" si="2163"/>
        <v>342.11532999999997</v>
      </c>
      <c r="KI214" s="21">
        <f t="shared" si="2164"/>
        <v>17428.508999999998</v>
      </c>
    </row>
    <row r="215" spans="1:307" x14ac:dyDescent="0.3">
      <c r="A215" s="57">
        <v>2025</v>
      </c>
      <c r="B215" s="58" t="s">
        <v>6</v>
      </c>
      <c r="C215" s="63">
        <v>0</v>
      </c>
      <c r="D215" s="108">
        <v>0</v>
      </c>
      <c r="E215" s="64">
        <f t="shared" ref="E215:E216" si="2355">IF(C215=0,0,D215/C215*1000)</f>
        <v>0</v>
      </c>
      <c r="F215" s="63">
        <v>0</v>
      </c>
      <c r="G215" s="108">
        <v>0</v>
      </c>
      <c r="H215" s="64">
        <f t="shared" si="2260"/>
        <v>0</v>
      </c>
      <c r="I215" s="63">
        <v>0</v>
      </c>
      <c r="J215" s="108">
        <v>0</v>
      </c>
      <c r="K215" s="64">
        <f t="shared" si="2261"/>
        <v>0</v>
      </c>
      <c r="L215" s="63">
        <v>0</v>
      </c>
      <c r="M215" s="108">
        <v>0</v>
      </c>
      <c r="N215" s="64">
        <f t="shared" si="2262"/>
        <v>0</v>
      </c>
      <c r="O215" s="63">
        <v>0</v>
      </c>
      <c r="P215" s="108">
        <v>0</v>
      </c>
      <c r="Q215" s="64">
        <f t="shared" si="2263"/>
        <v>0</v>
      </c>
      <c r="R215" s="63">
        <v>0</v>
      </c>
      <c r="S215" s="108">
        <v>0</v>
      </c>
      <c r="T215" s="64">
        <f t="shared" si="2264"/>
        <v>0</v>
      </c>
      <c r="U215" s="63">
        <v>0</v>
      </c>
      <c r="V215" s="108">
        <v>0</v>
      </c>
      <c r="W215" s="64">
        <f t="shared" si="2265"/>
        <v>0</v>
      </c>
      <c r="X215" s="63">
        <v>0</v>
      </c>
      <c r="Y215" s="108">
        <v>0</v>
      </c>
      <c r="Z215" s="64">
        <f t="shared" si="2266"/>
        <v>0</v>
      </c>
      <c r="AA215" s="107">
        <v>2.3534000000000002</v>
      </c>
      <c r="AB215" s="108">
        <v>106.738</v>
      </c>
      <c r="AC215" s="64">
        <f t="shared" si="2267"/>
        <v>45354.805812866485</v>
      </c>
      <c r="AD215" s="63">
        <v>0</v>
      </c>
      <c r="AE215" s="108">
        <v>0</v>
      </c>
      <c r="AF215" s="64">
        <f t="shared" si="2268"/>
        <v>0</v>
      </c>
      <c r="AG215" s="63">
        <v>0</v>
      </c>
      <c r="AH215" s="108">
        <v>0</v>
      </c>
      <c r="AI215" s="64">
        <f t="shared" si="2269"/>
        <v>0</v>
      </c>
      <c r="AJ215" s="63">
        <v>0</v>
      </c>
      <c r="AK215" s="108">
        <v>0</v>
      </c>
      <c r="AL215" s="64">
        <f t="shared" si="2270"/>
        <v>0</v>
      </c>
      <c r="AM215" s="63">
        <v>0</v>
      </c>
      <c r="AN215" s="108">
        <v>0</v>
      </c>
      <c r="AO215" s="64">
        <f t="shared" si="2271"/>
        <v>0</v>
      </c>
      <c r="AP215" s="63">
        <v>0</v>
      </c>
      <c r="AQ215" s="108">
        <v>0</v>
      </c>
      <c r="AR215" s="64">
        <f t="shared" si="2272"/>
        <v>0</v>
      </c>
      <c r="AS215" s="63">
        <v>0</v>
      </c>
      <c r="AT215" s="108">
        <v>0</v>
      </c>
      <c r="AU215" s="64">
        <f t="shared" si="2273"/>
        <v>0</v>
      </c>
      <c r="AV215" s="63">
        <v>0</v>
      </c>
      <c r="AW215" s="108">
        <v>0</v>
      </c>
      <c r="AX215" s="64">
        <f t="shared" si="2274"/>
        <v>0</v>
      </c>
      <c r="AY215" s="63">
        <v>0</v>
      </c>
      <c r="AZ215" s="108">
        <v>0</v>
      </c>
      <c r="BA215" s="64">
        <f t="shared" si="2275"/>
        <v>0</v>
      </c>
      <c r="BB215" s="63">
        <v>0</v>
      </c>
      <c r="BC215" s="108">
        <v>0</v>
      </c>
      <c r="BD215" s="64">
        <f t="shared" si="2276"/>
        <v>0</v>
      </c>
      <c r="BE215" s="63">
        <v>0</v>
      </c>
      <c r="BF215" s="108">
        <v>0</v>
      </c>
      <c r="BG215" s="64">
        <f t="shared" si="2277"/>
        <v>0</v>
      </c>
      <c r="BH215" s="63">
        <v>0</v>
      </c>
      <c r="BI215" s="108">
        <v>0</v>
      </c>
      <c r="BJ215" s="64">
        <f t="shared" si="2278"/>
        <v>0</v>
      </c>
      <c r="BK215" s="63">
        <v>0</v>
      </c>
      <c r="BL215" s="108">
        <v>0</v>
      </c>
      <c r="BM215" s="64">
        <f t="shared" si="2279"/>
        <v>0</v>
      </c>
      <c r="BN215" s="63">
        <v>0</v>
      </c>
      <c r="BO215" s="108">
        <v>0</v>
      </c>
      <c r="BP215" s="64">
        <f t="shared" si="2280"/>
        <v>0</v>
      </c>
      <c r="BQ215" s="63">
        <v>0</v>
      </c>
      <c r="BR215" s="108">
        <v>0</v>
      </c>
      <c r="BS215" s="64">
        <f t="shared" si="2281"/>
        <v>0</v>
      </c>
      <c r="BT215" s="63">
        <v>0</v>
      </c>
      <c r="BU215" s="108">
        <v>0</v>
      </c>
      <c r="BV215" s="64">
        <f t="shared" si="2282"/>
        <v>0</v>
      </c>
      <c r="BW215" s="63">
        <v>0</v>
      </c>
      <c r="BX215" s="108">
        <v>0</v>
      </c>
      <c r="BY215" s="64">
        <f t="shared" si="2283"/>
        <v>0</v>
      </c>
      <c r="BZ215" s="107"/>
      <c r="CA215" s="108"/>
      <c r="CB215" s="64"/>
      <c r="CC215" s="107">
        <v>4.5499300000000007</v>
      </c>
      <c r="CD215" s="108">
        <v>222.79900000000001</v>
      </c>
      <c r="CE215" s="64">
        <f t="shared" si="2284"/>
        <v>48967.566533990626</v>
      </c>
      <c r="CF215" s="63">
        <v>0</v>
      </c>
      <c r="CG215" s="108">
        <v>0</v>
      </c>
      <c r="CH215" s="64">
        <f t="shared" si="2285"/>
        <v>0</v>
      </c>
      <c r="CI215" s="63">
        <v>0</v>
      </c>
      <c r="CJ215" s="108">
        <v>0</v>
      </c>
      <c r="CK215" s="64">
        <f t="shared" si="2286"/>
        <v>0</v>
      </c>
      <c r="CL215" s="63">
        <v>0</v>
      </c>
      <c r="CM215" s="108">
        <v>0</v>
      </c>
      <c r="CN215" s="64">
        <f t="shared" si="2287"/>
        <v>0</v>
      </c>
      <c r="CO215" s="63">
        <v>0</v>
      </c>
      <c r="CP215" s="108">
        <v>0</v>
      </c>
      <c r="CQ215" s="64">
        <f t="shared" si="2288"/>
        <v>0</v>
      </c>
      <c r="CR215" s="63">
        <v>0</v>
      </c>
      <c r="CS215" s="108">
        <v>0</v>
      </c>
      <c r="CT215" s="64">
        <f t="shared" si="2289"/>
        <v>0</v>
      </c>
      <c r="CU215" s="63">
        <v>0</v>
      </c>
      <c r="CV215" s="108">
        <v>0</v>
      </c>
      <c r="CW215" s="64">
        <f t="shared" si="2290"/>
        <v>0</v>
      </c>
      <c r="CX215" s="63">
        <v>0</v>
      </c>
      <c r="CY215" s="108">
        <v>0</v>
      </c>
      <c r="CZ215" s="64">
        <f t="shared" si="2291"/>
        <v>0</v>
      </c>
      <c r="DA215" s="63">
        <v>0</v>
      </c>
      <c r="DB215" s="108">
        <v>0</v>
      </c>
      <c r="DC215" s="64">
        <f t="shared" si="2292"/>
        <v>0</v>
      </c>
      <c r="DD215" s="63">
        <v>0</v>
      </c>
      <c r="DE215" s="108">
        <v>0</v>
      </c>
      <c r="DF215" s="64">
        <f t="shared" si="2293"/>
        <v>0</v>
      </c>
      <c r="DG215" s="63">
        <v>0</v>
      </c>
      <c r="DH215" s="108">
        <v>0</v>
      </c>
      <c r="DI215" s="64">
        <f t="shared" si="2294"/>
        <v>0</v>
      </c>
      <c r="DJ215" s="63">
        <v>0</v>
      </c>
      <c r="DK215" s="108">
        <v>0</v>
      </c>
      <c r="DL215" s="64">
        <f t="shared" si="2295"/>
        <v>0</v>
      </c>
      <c r="DM215" s="63">
        <v>0</v>
      </c>
      <c r="DN215" s="108">
        <v>0</v>
      </c>
      <c r="DO215" s="64">
        <f t="shared" si="2296"/>
        <v>0</v>
      </c>
      <c r="DP215" s="63">
        <v>0</v>
      </c>
      <c r="DQ215" s="108">
        <v>0</v>
      </c>
      <c r="DR215" s="64">
        <f t="shared" si="2297"/>
        <v>0</v>
      </c>
      <c r="DS215" s="63">
        <v>0</v>
      </c>
      <c r="DT215" s="108">
        <v>0</v>
      </c>
      <c r="DU215" s="64">
        <f t="shared" si="2298"/>
        <v>0</v>
      </c>
      <c r="DV215" s="63">
        <v>0</v>
      </c>
      <c r="DW215" s="108">
        <v>0</v>
      </c>
      <c r="DX215" s="64">
        <f t="shared" si="2299"/>
        <v>0</v>
      </c>
      <c r="DY215" s="63">
        <v>0</v>
      </c>
      <c r="DZ215" s="108">
        <v>0</v>
      </c>
      <c r="EA215" s="64">
        <f t="shared" si="2300"/>
        <v>0</v>
      </c>
      <c r="EB215" s="63">
        <v>0</v>
      </c>
      <c r="EC215" s="108">
        <v>0</v>
      </c>
      <c r="ED215" s="64">
        <f t="shared" si="2301"/>
        <v>0</v>
      </c>
      <c r="EE215" s="63">
        <v>0</v>
      </c>
      <c r="EF215" s="108">
        <v>0</v>
      </c>
      <c r="EG215" s="64">
        <f t="shared" si="2302"/>
        <v>0</v>
      </c>
      <c r="EH215" s="107">
        <v>173.453</v>
      </c>
      <c r="EI215" s="108">
        <v>6752.7160000000003</v>
      </c>
      <c r="EJ215" s="64">
        <f t="shared" si="2303"/>
        <v>38931.099490928384</v>
      </c>
      <c r="EK215" s="63">
        <v>0</v>
      </c>
      <c r="EL215" s="108">
        <v>0</v>
      </c>
      <c r="EM215" s="64">
        <f t="shared" si="2304"/>
        <v>0</v>
      </c>
      <c r="EN215" s="63">
        <v>0</v>
      </c>
      <c r="EO215" s="108">
        <v>0</v>
      </c>
      <c r="EP215" s="64">
        <f t="shared" si="2305"/>
        <v>0</v>
      </c>
      <c r="EQ215" s="63">
        <v>0</v>
      </c>
      <c r="ER215" s="108">
        <v>0</v>
      </c>
      <c r="ES215" s="64">
        <f t="shared" si="2306"/>
        <v>0</v>
      </c>
      <c r="ET215" s="107">
        <v>2.5000000000000001E-2</v>
      </c>
      <c r="EU215" s="108">
        <v>0.17499999999999999</v>
      </c>
      <c r="EV215" s="64">
        <f t="shared" si="2307"/>
        <v>6999.9999999999991</v>
      </c>
      <c r="EW215" s="63">
        <v>0</v>
      </c>
      <c r="EX215" s="108">
        <v>0</v>
      </c>
      <c r="EY215" s="64">
        <f t="shared" si="2308"/>
        <v>0</v>
      </c>
      <c r="EZ215" s="63">
        <v>0</v>
      </c>
      <c r="FA215" s="108">
        <v>0</v>
      </c>
      <c r="FB215" s="64">
        <f t="shared" si="2309"/>
        <v>0</v>
      </c>
      <c r="FC215" s="63">
        <v>0</v>
      </c>
      <c r="FD215" s="108">
        <v>0</v>
      </c>
      <c r="FE215" s="64">
        <f t="shared" si="2310"/>
        <v>0</v>
      </c>
      <c r="FF215" s="107">
        <v>5.3999999999999999E-2</v>
      </c>
      <c r="FG215" s="108">
        <v>5.7779999999999996</v>
      </c>
      <c r="FH215" s="64">
        <f t="shared" si="2311"/>
        <v>107000</v>
      </c>
      <c r="FI215" s="63">
        <v>0</v>
      </c>
      <c r="FJ215" s="108">
        <v>0</v>
      </c>
      <c r="FK215" s="64">
        <f t="shared" si="2312"/>
        <v>0</v>
      </c>
      <c r="FL215" s="63">
        <v>0</v>
      </c>
      <c r="FM215" s="108">
        <v>0</v>
      </c>
      <c r="FN215" s="64">
        <f t="shared" si="2313"/>
        <v>0</v>
      </c>
      <c r="FO215" s="63">
        <v>0</v>
      </c>
      <c r="FP215" s="108">
        <v>0</v>
      </c>
      <c r="FQ215" s="64">
        <f t="shared" si="2314"/>
        <v>0</v>
      </c>
      <c r="FR215" s="63">
        <v>0</v>
      </c>
      <c r="FS215" s="108">
        <v>0</v>
      </c>
      <c r="FT215" s="64">
        <f t="shared" si="2315"/>
        <v>0</v>
      </c>
      <c r="FU215" s="107">
        <v>10.558440000000001</v>
      </c>
      <c r="FV215" s="108">
        <v>812.60400000000004</v>
      </c>
      <c r="FW215" s="64">
        <f t="shared" si="2316"/>
        <v>76962.50582472411</v>
      </c>
      <c r="FX215" s="107">
        <v>52.501379999999997</v>
      </c>
      <c r="FY215" s="108">
        <v>2374.9229999999998</v>
      </c>
      <c r="FZ215" s="64">
        <f t="shared" si="2317"/>
        <v>45235.439525589609</v>
      </c>
      <c r="GA215" s="63">
        <v>0</v>
      </c>
      <c r="GB215" s="108">
        <v>0</v>
      </c>
      <c r="GC215" s="64">
        <f t="shared" si="2318"/>
        <v>0</v>
      </c>
      <c r="GD215" s="63">
        <v>0</v>
      </c>
      <c r="GE215" s="108">
        <v>0</v>
      </c>
      <c r="GF215" s="64">
        <f t="shared" si="2319"/>
        <v>0</v>
      </c>
      <c r="GG215" s="63">
        <v>0</v>
      </c>
      <c r="GH215" s="108">
        <v>0</v>
      </c>
      <c r="GI215" s="64">
        <f t="shared" si="2320"/>
        <v>0</v>
      </c>
      <c r="GJ215" s="63">
        <v>0</v>
      </c>
      <c r="GK215" s="108">
        <v>0</v>
      </c>
      <c r="GL215" s="64">
        <f t="shared" si="2321"/>
        <v>0</v>
      </c>
      <c r="GM215" s="63">
        <v>0</v>
      </c>
      <c r="GN215" s="108">
        <v>0</v>
      </c>
      <c r="GO215" s="64">
        <f t="shared" si="2322"/>
        <v>0</v>
      </c>
      <c r="GP215" s="63">
        <v>0</v>
      </c>
      <c r="GQ215" s="108">
        <v>0</v>
      </c>
      <c r="GR215" s="64">
        <f t="shared" si="2323"/>
        <v>0</v>
      </c>
      <c r="GS215" s="63">
        <v>0</v>
      </c>
      <c r="GT215" s="108">
        <v>0</v>
      </c>
      <c r="GU215" s="64">
        <f t="shared" si="2324"/>
        <v>0</v>
      </c>
      <c r="GV215" s="63">
        <v>0</v>
      </c>
      <c r="GW215" s="108">
        <v>0</v>
      </c>
      <c r="GX215" s="64">
        <f t="shared" si="2325"/>
        <v>0</v>
      </c>
      <c r="GY215" s="63">
        <v>0</v>
      </c>
      <c r="GZ215" s="108">
        <v>0</v>
      </c>
      <c r="HA215" s="64">
        <f t="shared" si="2326"/>
        <v>0</v>
      </c>
      <c r="HB215" s="63">
        <v>0</v>
      </c>
      <c r="HC215" s="108">
        <v>0</v>
      </c>
      <c r="HD215" s="64">
        <f t="shared" si="2327"/>
        <v>0</v>
      </c>
      <c r="HE215" s="63">
        <v>0</v>
      </c>
      <c r="HF215" s="108">
        <v>0</v>
      </c>
      <c r="HG215" s="64">
        <f t="shared" si="2328"/>
        <v>0</v>
      </c>
      <c r="HH215" s="63">
        <v>0</v>
      </c>
      <c r="HI215" s="108">
        <v>0</v>
      </c>
      <c r="HJ215" s="64">
        <f t="shared" si="2329"/>
        <v>0</v>
      </c>
      <c r="HK215" s="107">
        <v>304.77</v>
      </c>
      <c r="HL215" s="108">
        <v>14090.808000000001</v>
      </c>
      <c r="HM215" s="64">
        <f t="shared" si="2330"/>
        <v>46234.235653115473</v>
      </c>
      <c r="HN215" s="63">
        <v>0</v>
      </c>
      <c r="HO215" s="108">
        <v>0</v>
      </c>
      <c r="HP215" s="64">
        <f t="shared" si="2331"/>
        <v>0</v>
      </c>
      <c r="HQ215" s="63">
        <v>0</v>
      </c>
      <c r="HR215" s="108">
        <v>0</v>
      </c>
      <c r="HS215" s="64">
        <f t="shared" si="2332"/>
        <v>0</v>
      </c>
      <c r="HT215" s="63">
        <v>0</v>
      </c>
      <c r="HU215" s="108">
        <v>0</v>
      </c>
      <c r="HV215" s="64">
        <f t="shared" si="2333"/>
        <v>0</v>
      </c>
      <c r="HW215" s="63">
        <v>0</v>
      </c>
      <c r="HX215" s="108">
        <v>0</v>
      </c>
      <c r="HY215" s="64">
        <f t="shared" si="2334"/>
        <v>0</v>
      </c>
      <c r="HZ215" s="63">
        <v>0</v>
      </c>
      <c r="IA215" s="108">
        <v>0</v>
      </c>
      <c r="IB215" s="64">
        <f t="shared" si="2335"/>
        <v>0</v>
      </c>
      <c r="IC215" s="63">
        <v>0</v>
      </c>
      <c r="ID215" s="108">
        <v>0</v>
      </c>
      <c r="IE215" s="64">
        <f t="shared" si="2336"/>
        <v>0</v>
      </c>
      <c r="IF215" s="63">
        <v>0</v>
      </c>
      <c r="IG215" s="108">
        <v>0</v>
      </c>
      <c r="IH215" s="64">
        <f t="shared" si="2337"/>
        <v>0</v>
      </c>
      <c r="II215" s="63">
        <v>0</v>
      </c>
      <c r="IJ215" s="108">
        <v>0</v>
      </c>
      <c r="IK215" s="64">
        <f t="shared" si="2338"/>
        <v>0</v>
      </c>
      <c r="IL215" s="63">
        <v>0</v>
      </c>
      <c r="IM215" s="108">
        <v>0</v>
      </c>
      <c r="IN215" s="64">
        <f t="shared" si="2339"/>
        <v>0</v>
      </c>
      <c r="IO215" s="63">
        <v>0</v>
      </c>
      <c r="IP215" s="108">
        <v>0</v>
      </c>
      <c r="IQ215" s="64">
        <f t="shared" si="2340"/>
        <v>0</v>
      </c>
      <c r="IR215" s="63">
        <v>0</v>
      </c>
      <c r="IS215" s="108">
        <v>0</v>
      </c>
      <c r="IT215" s="64">
        <f t="shared" si="2341"/>
        <v>0</v>
      </c>
      <c r="IU215" s="63">
        <v>0</v>
      </c>
      <c r="IV215" s="108">
        <v>0</v>
      </c>
      <c r="IW215" s="64">
        <f t="shared" si="2342"/>
        <v>0</v>
      </c>
      <c r="IX215" s="63">
        <v>0</v>
      </c>
      <c r="IY215" s="108">
        <v>0</v>
      </c>
      <c r="IZ215" s="64">
        <f t="shared" si="2343"/>
        <v>0</v>
      </c>
      <c r="JA215" s="63">
        <v>0</v>
      </c>
      <c r="JB215" s="108">
        <v>0</v>
      </c>
      <c r="JC215" s="64">
        <f t="shared" si="2344"/>
        <v>0</v>
      </c>
      <c r="JD215" s="63">
        <v>0</v>
      </c>
      <c r="JE215" s="108">
        <v>0</v>
      </c>
      <c r="JF215" s="64">
        <f t="shared" si="2345"/>
        <v>0</v>
      </c>
      <c r="JG215" s="63">
        <v>0</v>
      </c>
      <c r="JH215" s="108">
        <v>0</v>
      </c>
      <c r="JI215" s="64">
        <f t="shared" si="2346"/>
        <v>0</v>
      </c>
      <c r="JJ215" s="63">
        <v>0</v>
      </c>
      <c r="JK215" s="108">
        <v>0</v>
      </c>
      <c r="JL215" s="64">
        <f t="shared" si="2347"/>
        <v>0</v>
      </c>
      <c r="JM215" s="107">
        <v>24.950400000000002</v>
      </c>
      <c r="JN215" s="108">
        <v>939.4</v>
      </c>
      <c r="JO215" s="64">
        <f t="shared" si="2348"/>
        <v>37650.698986789786</v>
      </c>
      <c r="JP215" s="107">
        <v>3.6950000000000004E-2</v>
      </c>
      <c r="JQ215" s="108">
        <v>1.996</v>
      </c>
      <c r="JR215" s="64">
        <f t="shared" si="2349"/>
        <v>54018.944519621102</v>
      </c>
      <c r="JS215" s="63">
        <v>0</v>
      </c>
      <c r="JT215" s="108">
        <v>0</v>
      </c>
      <c r="JU215" s="64">
        <f t="shared" si="2350"/>
        <v>0</v>
      </c>
      <c r="JV215" s="63">
        <v>0</v>
      </c>
      <c r="JW215" s="108">
        <v>0</v>
      </c>
      <c r="JX215" s="64">
        <f t="shared" si="2351"/>
        <v>0</v>
      </c>
      <c r="JY215" s="63">
        <v>0</v>
      </c>
      <c r="JZ215" s="108">
        <v>0</v>
      </c>
      <c r="KA215" s="64">
        <f t="shared" si="2352"/>
        <v>0</v>
      </c>
      <c r="KB215" s="107">
        <v>2.34937</v>
      </c>
      <c r="KC215" s="108">
        <v>97.453000000000003</v>
      </c>
      <c r="KD215" s="64">
        <f t="shared" si="2353"/>
        <v>41480.482001557866</v>
      </c>
      <c r="KE215" s="107">
        <v>1.57</v>
      </c>
      <c r="KF215" s="108">
        <v>126.012</v>
      </c>
      <c r="KG215" s="64">
        <f t="shared" si="2354"/>
        <v>80262.420382165597</v>
      </c>
      <c r="KH215" s="11">
        <f t="shared" si="2163"/>
        <v>577.17187000000001</v>
      </c>
      <c r="KI215" s="21">
        <f t="shared" si="2164"/>
        <v>25531.402000000002</v>
      </c>
    </row>
    <row r="216" spans="1:307" x14ac:dyDescent="0.3">
      <c r="A216" s="57">
        <v>2025</v>
      </c>
      <c r="B216" s="58" t="s">
        <v>7</v>
      </c>
      <c r="C216" s="63">
        <v>0</v>
      </c>
      <c r="D216" s="108">
        <v>0</v>
      </c>
      <c r="E216" s="64">
        <f t="shared" si="2355"/>
        <v>0</v>
      </c>
      <c r="F216" s="63">
        <v>0</v>
      </c>
      <c r="G216" s="108">
        <v>0</v>
      </c>
      <c r="H216" s="64">
        <f t="shared" si="2260"/>
        <v>0</v>
      </c>
      <c r="I216" s="63">
        <v>0</v>
      </c>
      <c r="J216" s="108">
        <v>0</v>
      </c>
      <c r="K216" s="64">
        <f t="shared" si="2261"/>
        <v>0</v>
      </c>
      <c r="L216" s="63">
        <v>0</v>
      </c>
      <c r="M216" s="108">
        <v>0</v>
      </c>
      <c r="N216" s="64">
        <f t="shared" si="2262"/>
        <v>0</v>
      </c>
      <c r="O216" s="63">
        <v>0</v>
      </c>
      <c r="P216" s="108">
        <v>0</v>
      </c>
      <c r="Q216" s="64">
        <f t="shared" si="2263"/>
        <v>0</v>
      </c>
      <c r="R216" s="107">
        <v>1.8769500000000001</v>
      </c>
      <c r="S216" s="108">
        <v>73.963999999999999</v>
      </c>
      <c r="T216" s="64">
        <f t="shared" si="2264"/>
        <v>39406.483923386339</v>
      </c>
      <c r="U216" s="63">
        <v>0</v>
      </c>
      <c r="V216" s="108">
        <v>0</v>
      </c>
      <c r="W216" s="64">
        <f t="shared" si="2265"/>
        <v>0</v>
      </c>
      <c r="X216" s="63">
        <v>0</v>
      </c>
      <c r="Y216" s="108">
        <v>0</v>
      </c>
      <c r="Z216" s="64">
        <f t="shared" si="2266"/>
        <v>0</v>
      </c>
      <c r="AA216" s="63">
        <v>0</v>
      </c>
      <c r="AB216" s="108">
        <v>0</v>
      </c>
      <c r="AC216" s="64">
        <f t="shared" si="2267"/>
        <v>0</v>
      </c>
      <c r="AD216" s="63">
        <v>0</v>
      </c>
      <c r="AE216" s="108">
        <v>0</v>
      </c>
      <c r="AF216" s="64">
        <f t="shared" si="2268"/>
        <v>0</v>
      </c>
      <c r="AG216" s="63">
        <v>0</v>
      </c>
      <c r="AH216" s="108">
        <v>0</v>
      </c>
      <c r="AI216" s="64">
        <f t="shared" si="2269"/>
        <v>0</v>
      </c>
      <c r="AJ216" s="63">
        <v>0</v>
      </c>
      <c r="AK216" s="108">
        <v>0</v>
      </c>
      <c r="AL216" s="64">
        <f t="shared" si="2270"/>
        <v>0</v>
      </c>
      <c r="AM216" s="63">
        <v>0</v>
      </c>
      <c r="AN216" s="108">
        <v>0</v>
      </c>
      <c r="AO216" s="64">
        <f t="shared" si="2271"/>
        <v>0</v>
      </c>
      <c r="AP216" s="63">
        <v>0</v>
      </c>
      <c r="AQ216" s="108">
        <v>0</v>
      </c>
      <c r="AR216" s="64">
        <f t="shared" si="2272"/>
        <v>0</v>
      </c>
      <c r="AS216" s="63">
        <v>0</v>
      </c>
      <c r="AT216" s="108">
        <v>0</v>
      </c>
      <c r="AU216" s="64">
        <f t="shared" si="2273"/>
        <v>0</v>
      </c>
      <c r="AV216" s="63">
        <v>0</v>
      </c>
      <c r="AW216" s="108">
        <v>0</v>
      </c>
      <c r="AX216" s="64">
        <f t="shared" si="2274"/>
        <v>0</v>
      </c>
      <c r="AY216" s="63">
        <v>0</v>
      </c>
      <c r="AZ216" s="108">
        <v>0</v>
      </c>
      <c r="BA216" s="64">
        <f t="shared" si="2275"/>
        <v>0</v>
      </c>
      <c r="BB216" s="63">
        <v>0</v>
      </c>
      <c r="BC216" s="108">
        <v>0</v>
      </c>
      <c r="BD216" s="64">
        <f t="shared" si="2276"/>
        <v>0</v>
      </c>
      <c r="BE216" s="63">
        <v>0</v>
      </c>
      <c r="BF216" s="108">
        <v>0</v>
      </c>
      <c r="BG216" s="64">
        <f t="shared" si="2277"/>
        <v>0</v>
      </c>
      <c r="BH216" s="63">
        <v>0</v>
      </c>
      <c r="BI216" s="108">
        <v>0</v>
      </c>
      <c r="BJ216" s="64">
        <f t="shared" si="2278"/>
        <v>0</v>
      </c>
      <c r="BK216" s="107">
        <v>2.1509999999999998</v>
      </c>
      <c r="BL216" s="108">
        <v>187.376</v>
      </c>
      <c r="BM216" s="64">
        <f t="shared" si="2279"/>
        <v>87111.111111111124</v>
      </c>
      <c r="BN216" s="63">
        <v>0</v>
      </c>
      <c r="BO216" s="108">
        <v>0</v>
      </c>
      <c r="BP216" s="64">
        <f t="shared" si="2280"/>
        <v>0</v>
      </c>
      <c r="BQ216" s="63">
        <v>0</v>
      </c>
      <c r="BR216" s="108">
        <v>0</v>
      </c>
      <c r="BS216" s="64">
        <f t="shared" si="2281"/>
        <v>0</v>
      </c>
      <c r="BT216" s="63">
        <v>0</v>
      </c>
      <c r="BU216" s="108">
        <v>0</v>
      </c>
      <c r="BV216" s="64">
        <f t="shared" si="2282"/>
        <v>0</v>
      </c>
      <c r="BW216" s="63">
        <v>0</v>
      </c>
      <c r="BX216" s="108">
        <v>0</v>
      </c>
      <c r="BY216" s="64">
        <f t="shared" si="2283"/>
        <v>0</v>
      </c>
      <c r="BZ216" s="107"/>
      <c r="CA216" s="108"/>
      <c r="CB216" s="64"/>
      <c r="CC216" s="107">
        <v>39.464120000000001</v>
      </c>
      <c r="CD216" s="108">
        <v>1060.087</v>
      </c>
      <c r="CE216" s="64">
        <f t="shared" si="2284"/>
        <v>26862.045827957139</v>
      </c>
      <c r="CF216" s="63">
        <v>0</v>
      </c>
      <c r="CG216" s="108">
        <v>0</v>
      </c>
      <c r="CH216" s="64">
        <f t="shared" si="2285"/>
        <v>0</v>
      </c>
      <c r="CI216" s="63">
        <v>0</v>
      </c>
      <c r="CJ216" s="108">
        <v>0</v>
      </c>
      <c r="CK216" s="64">
        <f t="shared" si="2286"/>
        <v>0</v>
      </c>
      <c r="CL216" s="63">
        <v>0</v>
      </c>
      <c r="CM216" s="108">
        <v>0</v>
      </c>
      <c r="CN216" s="64">
        <f t="shared" si="2287"/>
        <v>0</v>
      </c>
      <c r="CO216" s="63">
        <v>0</v>
      </c>
      <c r="CP216" s="108">
        <v>0</v>
      </c>
      <c r="CQ216" s="64">
        <f t="shared" si="2288"/>
        <v>0</v>
      </c>
      <c r="CR216" s="63">
        <v>0</v>
      </c>
      <c r="CS216" s="108">
        <v>0</v>
      </c>
      <c r="CT216" s="64">
        <f t="shared" si="2289"/>
        <v>0</v>
      </c>
      <c r="CU216" s="63">
        <v>0</v>
      </c>
      <c r="CV216" s="108">
        <v>0</v>
      </c>
      <c r="CW216" s="64">
        <f t="shared" si="2290"/>
        <v>0</v>
      </c>
      <c r="CX216" s="63">
        <v>0</v>
      </c>
      <c r="CY216" s="108">
        <v>0</v>
      </c>
      <c r="CZ216" s="64">
        <f t="shared" si="2291"/>
        <v>0</v>
      </c>
      <c r="DA216" s="63">
        <v>0</v>
      </c>
      <c r="DB216" s="108">
        <v>0</v>
      </c>
      <c r="DC216" s="64">
        <f t="shared" si="2292"/>
        <v>0</v>
      </c>
      <c r="DD216" s="63">
        <v>0</v>
      </c>
      <c r="DE216" s="108">
        <v>0</v>
      </c>
      <c r="DF216" s="64">
        <f t="shared" si="2293"/>
        <v>0</v>
      </c>
      <c r="DG216" s="63">
        <v>0</v>
      </c>
      <c r="DH216" s="108">
        <v>0</v>
      </c>
      <c r="DI216" s="64">
        <f t="shared" si="2294"/>
        <v>0</v>
      </c>
      <c r="DJ216" s="63">
        <v>0</v>
      </c>
      <c r="DK216" s="108">
        <v>0</v>
      </c>
      <c r="DL216" s="64">
        <f t="shared" si="2295"/>
        <v>0</v>
      </c>
      <c r="DM216" s="63">
        <v>0</v>
      </c>
      <c r="DN216" s="108">
        <v>0</v>
      </c>
      <c r="DO216" s="64">
        <f t="shared" si="2296"/>
        <v>0</v>
      </c>
      <c r="DP216" s="63">
        <v>0</v>
      </c>
      <c r="DQ216" s="108">
        <v>0</v>
      </c>
      <c r="DR216" s="64">
        <f t="shared" si="2297"/>
        <v>0</v>
      </c>
      <c r="DS216" s="63">
        <v>0</v>
      </c>
      <c r="DT216" s="108">
        <v>0</v>
      </c>
      <c r="DU216" s="64">
        <f t="shared" si="2298"/>
        <v>0</v>
      </c>
      <c r="DV216" s="63">
        <v>0</v>
      </c>
      <c r="DW216" s="108">
        <v>0</v>
      </c>
      <c r="DX216" s="64">
        <f t="shared" si="2299"/>
        <v>0</v>
      </c>
      <c r="DY216" s="63">
        <v>0</v>
      </c>
      <c r="DZ216" s="108">
        <v>0</v>
      </c>
      <c r="EA216" s="64">
        <f t="shared" si="2300"/>
        <v>0</v>
      </c>
      <c r="EB216" s="63">
        <v>0</v>
      </c>
      <c r="EC216" s="108">
        <v>0</v>
      </c>
      <c r="ED216" s="64">
        <f t="shared" si="2301"/>
        <v>0</v>
      </c>
      <c r="EE216" s="63">
        <v>0</v>
      </c>
      <c r="EF216" s="108">
        <v>0</v>
      </c>
      <c r="EG216" s="64">
        <f t="shared" si="2302"/>
        <v>0</v>
      </c>
      <c r="EH216" s="107">
        <v>176.715</v>
      </c>
      <c r="EI216" s="108">
        <v>6505.85</v>
      </c>
      <c r="EJ216" s="64">
        <f t="shared" si="2303"/>
        <v>36815.493874317406</v>
      </c>
      <c r="EK216" s="63">
        <v>0</v>
      </c>
      <c r="EL216" s="108">
        <v>0</v>
      </c>
      <c r="EM216" s="64">
        <f t="shared" si="2304"/>
        <v>0</v>
      </c>
      <c r="EN216" s="63">
        <v>0</v>
      </c>
      <c r="EO216" s="108">
        <v>0</v>
      </c>
      <c r="EP216" s="64">
        <f t="shared" si="2305"/>
        <v>0</v>
      </c>
      <c r="EQ216" s="63">
        <v>0</v>
      </c>
      <c r="ER216" s="108">
        <v>0</v>
      </c>
      <c r="ES216" s="64">
        <f t="shared" si="2306"/>
        <v>0</v>
      </c>
      <c r="ET216" s="107">
        <v>0.21664</v>
      </c>
      <c r="EU216" s="108">
        <v>9.5470000000000006</v>
      </c>
      <c r="EV216" s="64">
        <f t="shared" si="2307"/>
        <v>44068.500738552437</v>
      </c>
      <c r="EW216" s="63">
        <v>0</v>
      </c>
      <c r="EX216" s="108">
        <v>0</v>
      </c>
      <c r="EY216" s="64">
        <f t="shared" si="2308"/>
        <v>0</v>
      </c>
      <c r="EZ216" s="63">
        <v>0</v>
      </c>
      <c r="FA216" s="108">
        <v>0</v>
      </c>
      <c r="FB216" s="64">
        <f t="shared" si="2309"/>
        <v>0</v>
      </c>
      <c r="FC216" s="63">
        <v>0</v>
      </c>
      <c r="FD216" s="108">
        <v>0</v>
      </c>
      <c r="FE216" s="64">
        <f t="shared" si="2310"/>
        <v>0</v>
      </c>
      <c r="FF216" s="63">
        <v>0</v>
      </c>
      <c r="FG216" s="108">
        <v>0</v>
      </c>
      <c r="FH216" s="64">
        <f t="shared" si="2311"/>
        <v>0</v>
      </c>
      <c r="FI216" s="63">
        <v>0</v>
      </c>
      <c r="FJ216" s="108">
        <v>0</v>
      </c>
      <c r="FK216" s="64">
        <f t="shared" si="2312"/>
        <v>0</v>
      </c>
      <c r="FL216" s="63">
        <v>0</v>
      </c>
      <c r="FM216" s="108">
        <v>0</v>
      </c>
      <c r="FN216" s="64">
        <f t="shared" si="2313"/>
        <v>0</v>
      </c>
      <c r="FO216" s="63">
        <v>0</v>
      </c>
      <c r="FP216" s="108">
        <v>0</v>
      </c>
      <c r="FQ216" s="64">
        <f t="shared" si="2314"/>
        <v>0</v>
      </c>
      <c r="FR216" s="63">
        <v>0</v>
      </c>
      <c r="FS216" s="108">
        <v>0</v>
      </c>
      <c r="FT216" s="64">
        <f t="shared" si="2315"/>
        <v>0</v>
      </c>
      <c r="FU216" s="107">
        <v>0.57833000000000001</v>
      </c>
      <c r="FV216" s="108">
        <v>32.234000000000002</v>
      </c>
      <c r="FW216" s="64">
        <f t="shared" si="2316"/>
        <v>55736.344301696263</v>
      </c>
      <c r="FX216" s="107">
        <v>17.96941</v>
      </c>
      <c r="FY216" s="108">
        <v>818.56</v>
      </c>
      <c r="FZ216" s="64">
        <f t="shared" si="2317"/>
        <v>45552.970297856184</v>
      </c>
      <c r="GA216" s="107">
        <v>0.44430000000000003</v>
      </c>
      <c r="GB216" s="108">
        <v>20.655999999999999</v>
      </c>
      <c r="GC216" s="64">
        <f t="shared" si="2318"/>
        <v>46491.109610623447</v>
      </c>
      <c r="GD216" s="63">
        <v>0</v>
      </c>
      <c r="GE216" s="108">
        <v>0</v>
      </c>
      <c r="GF216" s="64">
        <f t="shared" si="2319"/>
        <v>0</v>
      </c>
      <c r="GG216" s="63">
        <v>0</v>
      </c>
      <c r="GH216" s="108">
        <v>0</v>
      </c>
      <c r="GI216" s="64">
        <f t="shared" si="2320"/>
        <v>0</v>
      </c>
      <c r="GJ216" s="63">
        <v>0</v>
      </c>
      <c r="GK216" s="108">
        <v>0</v>
      </c>
      <c r="GL216" s="64">
        <f t="shared" si="2321"/>
        <v>0</v>
      </c>
      <c r="GM216" s="63">
        <v>0</v>
      </c>
      <c r="GN216" s="108">
        <v>0</v>
      </c>
      <c r="GO216" s="64">
        <f t="shared" si="2322"/>
        <v>0</v>
      </c>
      <c r="GP216" s="63">
        <v>0</v>
      </c>
      <c r="GQ216" s="108">
        <v>0</v>
      </c>
      <c r="GR216" s="64">
        <f t="shared" si="2323"/>
        <v>0</v>
      </c>
      <c r="GS216" s="63">
        <v>0</v>
      </c>
      <c r="GT216" s="108">
        <v>0</v>
      </c>
      <c r="GU216" s="64">
        <f t="shared" si="2324"/>
        <v>0</v>
      </c>
      <c r="GV216" s="63">
        <v>0</v>
      </c>
      <c r="GW216" s="108">
        <v>0</v>
      </c>
      <c r="GX216" s="64">
        <f t="shared" si="2325"/>
        <v>0</v>
      </c>
      <c r="GY216" s="63">
        <v>0</v>
      </c>
      <c r="GZ216" s="108">
        <v>0</v>
      </c>
      <c r="HA216" s="64">
        <f t="shared" si="2326"/>
        <v>0</v>
      </c>
      <c r="HB216" s="63">
        <v>0</v>
      </c>
      <c r="HC216" s="108">
        <v>0</v>
      </c>
      <c r="HD216" s="64">
        <f t="shared" si="2327"/>
        <v>0</v>
      </c>
      <c r="HE216" s="63">
        <v>0</v>
      </c>
      <c r="HF216" s="108">
        <v>0</v>
      </c>
      <c r="HG216" s="64">
        <f t="shared" si="2328"/>
        <v>0</v>
      </c>
      <c r="HH216" s="63">
        <v>0</v>
      </c>
      <c r="HI216" s="108">
        <v>0</v>
      </c>
      <c r="HJ216" s="64">
        <f t="shared" si="2329"/>
        <v>0</v>
      </c>
      <c r="HK216" s="107">
        <v>126.76</v>
      </c>
      <c r="HL216" s="108">
        <v>6224.7389999999996</v>
      </c>
      <c r="HM216" s="64">
        <f t="shared" si="2330"/>
        <v>49106.492584411484</v>
      </c>
      <c r="HN216" s="63">
        <v>0</v>
      </c>
      <c r="HO216" s="108">
        <v>0</v>
      </c>
      <c r="HP216" s="64">
        <f t="shared" si="2331"/>
        <v>0</v>
      </c>
      <c r="HQ216" s="107">
        <v>0.38304000000000005</v>
      </c>
      <c r="HR216" s="108">
        <v>31.073</v>
      </c>
      <c r="HS216" s="64">
        <f t="shared" si="2332"/>
        <v>81122.076023391797</v>
      </c>
      <c r="HT216" s="63">
        <v>0</v>
      </c>
      <c r="HU216" s="108">
        <v>0</v>
      </c>
      <c r="HV216" s="64">
        <f t="shared" si="2333"/>
        <v>0</v>
      </c>
      <c r="HW216" s="63">
        <v>0</v>
      </c>
      <c r="HX216" s="108">
        <v>0</v>
      </c>
      <c r="HY216" s="64">
        <f t="shared" si="2334"/>
        <v>0</v>
      </c>
      <c r="HZ216" s="63">
        <v>0</v>
      </c>
      <c r="IA216" s="108">
        <v>0</v>
      </c>
      <c r="IB216" s="64">
        <f t="shared" si="2335"/>
        <v>0</v>
      </c>
      <c r="IC216" s="63">
        <v>0</v>
      </c>
      <c r="ID216" s="108">
        <v>0</v>
      </c>
      <c r="IE216" s="64">
        <f t="shared" si="2336"/>
        <v>0</v>
      </c>
      <c r="IF216" s="63">
        <v>0</v>
      </c>
      <c r="IG216" s="108">
        <v>0</v>
      </c>
      <c r="IH216" s="64">
        <f t="shared" si="2337"/>
        <v>0</v>
      </c>
      <c r="II216" s="63">
        <v>0</v>
      </c>
      <c r="IJ216" s="108">
        <v>0</v>
      </c>
      <c r="IK216" s="64">
        <f t="shared" si="2338"/>
        <v>0</v>
      </c>
      <c r="IL216" s="63">
        <v>0</v>
      </c>
      <c r="IM216" s="108">
        <v>0</v>
      </c>
      <c r="IN216" s="64">
        <f t="shared" si="2339"/>
        <v>0</v>
      </c>
      <c r="IO216" s="63">
        <v>0</v>
      </c>
      <c r="IP216" s="108">
        <v>0</v>
      </c>
      <c r="IQ216" s="64">
        <f t="shared" si="2340"/>
        <v>0</v>
      </c>
      <c r="IR216" s="63">
        <v>0</v>
      </c>
      <c r="IS216" s="108">
        <v>0</v>
      </c>
      <c r="IT216" s="64">
        <f t="shared" si="2341"/>
        <v>0</v>
      </c>
      <c r="IU216" s="63">
        <v>0</v>
      </c>
      <c r="IV216" s="108">
        <v>0</v>
      </c>
      <c r="IW216" s="64">
        <f t="shared" si="2342"/>
        <v>0</v>
      </c>
      <c r="IX216" s="63">
        <v>0</v>
      </c>
      <c r="IY216" s="108">
        <v>0</v>
      </c>
      <c r="IZ216" s="64">
        <f t="shared" si="2343"/>
        <v>0</v>
      </c>
      <c r="JA216" s="63">
        <v>0</v>
      </c>
      <c r="JB216" s="108">
        <v>0</v>
      </c>
      <c r="JC216" s="64">
        <f t="shared" si="2344"/>
        <v>0</v>
      </c>
      <c r="JD216" s="63">
        <v>0</v>
      </c>
      <c r="JE216" s="108">
        <v>0</v>
      </c>
      <c r="JF216" s="64">
        <f t="shared" si="2345"/>
        <v>0</v>
      </c>
      <c r="JG216" s="63">
        <v>0</v>
      </c>
      <c r="JH216" s="108">
        <v>0</v>
      </c>
      <c r="JI216" s="64">
        <f t="shared" si="2346"/>
        <v>0</v>
      </c>
      <c r="JJ216" s="63">
        <v>0</v>
      </c>
      <c r="JK216" s="108">
        <v>0</v>
      </c>
      <c r="JL216" s="64">
        <f t="shared" si="2347"/>
        <v>0</v>
      </c>
      <c r="JM216" s="107">
        <v>47.46</v>
      </c>
      <c r="JN216" s="108">
        <v>1854.3979999999999</v>
      </c>
      <c r="JO216" s="64">
        <f t="shared" si="2348"/>
        <v>39072.861356932153</v>
      </c>
      <c r="JP216" s="107">
        <v>0.245</v>
      </c>
      <c r="JQ216" s="108">
        <v>11.286</v>
      </c>
      <c r="JR216" s="64">
        <f t="shared" si="2349"/>
        <v>46065.306122448979</v>
      </c>
      <c r="JS216" s="63">
        <v>0</v>
      </c>
      <c r="JT216" s="108">
        <v>0</v>
      </c>
      <c r="JU216" s="64">
        <f t="shared" si="2350"/>
        <v>0</v>
      </c>
      <c r="JV216" s="63">
        <v>0</v>
      </c>
      <c r="JW216" s="108">
        <v>0</v>
      </c>
      <c r="JX216" s="64">
        <f t="shared" si="2351"/>
        <v>0</v>
      </c>
      <c r="JY216" s="63">
        <v>0</v>
      </c>
      <c r="JZ216" s="108">
        <v>0</v>
      </c>
      <c r="KA216" s="64">
        <f t="shared" si="2352"/>
        <v>0</v>
      </c>
      <c r="KB216" s="107">
        <v>7.5329999999999994E-2</v>
      </c>
      <c r="KC216" s="108">
        <v>4.6029999999999998</v>
      </c>
      <c r="KD216" s="64">
        <f t="shared" si="2353"/>
        <v>61104.473649276522</v>
      </c>
      <c r="KE216" s="107">
        <v>0.13500000000000001</v>
      </c>
      <c r="KF216" s="108">
        <v>7.2709999999999999</v>
      </c>
      <c r="KG216" s="64">
        <f t="shared" si="2354"/>
        <v>53859.259259259255</v>
      </c>
      <c r="KH216" s="11">
        <f t="shared" si="2163"/>
        <v>414.47411999999997</v>
      </c>
      <c r="KI216" s="21">
        <f t="shared" si="2164"/>
        <v>16841.644</v>
      </c>
    </row>
    <row r="217" spans="1:307" x14ac:dyDescent="0.3">
      <c r="A217" s="57">
        <v>2025</v>
      </c>
      <c r="B217" s="58" t="s">
        <v>8</v>
      </c>
      <c r="C217" s="63">
        <v>0</v>
      </c>
      <c r="D217" s="108">
        <v>0</v>
      </c>
      <c r="E217" s="64">
        <f>IF(C217=0,0,D217/C217*1000)</f>
        <v>0</v>
      </c>
      <c r="F217" s="63">
        <v>0</v>
      </c>
      <c r="G217" s="108">
        <v>0</v>
      </c>
      <c r="H217" s="64">
        <f t="shared" si="2260"/>
        <v>0</v>
      </c>
      <c r="I217" s="63">
        <v>0</v>
      </c>
      <c r="J217" s="108">
        <v>0</v>
      </c>
      <c r="K217" s="64">
        <f t="shared" si="2261"/>
        <v>0</v>
      </c>
      <c r="L217" s="63">
        <v>0</v>
      </c>
      <c r="M217" s="108">
        <v>0</v>
      </c>
      <c r="N217" s="64">
        <f t="shared" si="2262"/>
        <v>0</v>
      </c>
      <c r="O217" s="63">
        <v>0</v>
      </c>
      <c r="P217" s="108">
        <v>0</v>
      </c>
      <c r="Q217" s="64">
        <f t="shared" si="2263"/>
        <v>0</v>
      </c>
      <c r="R217" s="63">
        <v>0</v>
      </c>
      <c r="S217" s="108">
        <v>0</v>
      </c>
      <c r="T217" s="64">
        <f t="shared" si="2264"/>
        <v>0</v>
      </c>
      <c r="U217" s="63">
        <v>0</v>
      </c>
      <c r="V217" s="108">
        <v>0</v>
      </c>
      <c r="W217" s="64">
        <f t="shared" si="2265"/>
        <v>0</v>
      </c>
      <c r="X217" s="63">
        <v>0</v>
      </c>
      <c r="Y217" s="108">
        <v>0</v>
      </c>
      <c r="Z217" s="64">
        <f t="shared" si="2266"/>
        <v>0</v>
      </c>
      <c r="AA217" s="107">
        <v>4.3294799999999993</v>
      </c>
      <c r="AB217" s="108">
        <v>108.843</v>
      </c>
      <c r="AC217" s="64">
        <f t="shared" si="2267"/>
        <v>25139.970620028274</v>
      </c>
      <c r="AD217" s="63">
        <v>0</v>
      </c>
      <c r="AE217" s="108">
        <v>0</v>
      </c>
      <c r="AF217" s="64">
        <f t="shared" si="2268"/>
        <v>0</v>
      </c>
      <c r="AG217" s="63">
        <v>0</v>
      </c>
      <c r="AH217" s="108">
        <v>0</v>
      </c>
      <c r="AI217" s="64">
        <f t="shared" si="2269"/>
        <v>0</v>
      </c>
      <c r="AJ217" s="63">
        <v>0</v>
      </c>
      <c r="AK217" s="108">
        <v>0</v>
      </c>
      <c r="AL217" s="64">
        <f t="shared" si="2270"/>
        <v>0</v>
      </c>
      <c r="AM217" s="63">
        <v>0</v>
      </c>
      <c r="AN217" s="108">
        <v>0</v>
      </c>
      <c r="AO217" s="64">
        <f t="shared" si="2271"/>
        <v>0</v>
      </c>
      <c r="AP217" s="63">
        <v>0</v>
      </c>
      <c r="AQ217" s="108">
        <v>0</v>
      </c>
      <c r="AR217" s="64">
        <f t="shared" si="2272"/>
        <v>0</v>
      </c>
      <c r="AS217" s="63">
        <v>0</v>
      </c>
      <c r="AT217" s="108">
        <v>0</v>
      </c>
      <c r="AU217" s="64">
        <f t="shared" si="2273"/>
        <v>0</v>
      </c>
      <c r="AV217" s="63">
        <v>0</v>
      </c>
      <c r="AW217" s="108">
        <v>0</v>
      </c>
      <c r="AX217" s="64">
        <f t="shared" si="2274"/>
        <v>0</v>
      </c>
      <c r="AY217" s="63">
        <v>0</v>
      </c>
      <c r="AZ217" s="108">
        <v>0</v>
      </c>
      <c r="BA217" s="64">
        <f t="shared" si="2275"/>
        <v>0</v>
      </c>
      <c r="BB217" s="63">
        <v>0</v>
      </c>
      <c r="BC217" s="108">
        <v>0</v>
      </c>
      <c r="BD217" s="64">
        <f t="shared" si="2276"/>
        <v>0</v>
      </c>
      <c r="BE217" s="63">
        <v>0</v>
      </c>
      <c r="BF217" s="108">
        <v>0</v>
      </c>
      <c r="BG217" s="64">
        <f t="shared" si="2277"/>
        <v>0</v>
      </c>
      <c r="BH217" s="63">
        <v>0</v>
      </c>
      <c r="BI217" s="108">
        <v>0</v>
      </c>
      <c r="BJ217" s="64">
        <f t="shared" si="2278"/>
        <v>0</v>
      </c>
      <c r="BK217" s="107">
        <v>0.45</v>
      </c>
      <c r="BL217" s="108">
        <v>24.26</v>
      </c>
      <c r="BM217" s="64">
        <f t="shared" si="2279"/>
        <v>53911.111111111109</v>
      </c>
      <c r="BN217" s="63">
        <v>0</v>
      </c>
      <c r="BO217" s="108">
        <v>0</v>
      </c>
      <c r="BP217" s="64">
        <f t="shared" si="2280"/>
        <v>0</v>
      </c>
      <c r="BQ217" s="63">
        <v>0</v>
      </c>
      <c r="BR217" s="108">
        <v>0</v>
      </c>
      <c r="BS217" s="64">
        <f t="shared" si="2281"/>
        <v>0</v>
      </c>
      <c r="BT217" s="63">
        <v>0</v>
      </c>
      <c r="BU217" s="108">
        <v>0</v>
      </c>
      <c r="BV217" s="64">
        <f t="shared" si="2282"/>
        <v>0</v>
      </c>
      <c r="BW217" s="107">
        <v>50.16</v>
      </c>
      <c r="BX217" s="108">
        <v>1541.2180000000001</v>
      </c>
      <c r="BY217" s="64">
        <f t="shared" si="2283"/>
        <v>30726.036682615631</v>
      </c>
      <c r="BZ217" s="107"/>
      <c r="CA217" s="108"/>
      <c r="CB217" s="64"/>
      <c r="CC217" s="107">
        <v>17.434369999999998</v>
      </c>
      <c r="CD217" s="108">
        <v>989.495</v>
      </c>
      <c r="CE217" s="64">
        <f t="shared" si="2284"/>
        <v>56755.420471172758</v>
      </c>
      <c r="CF217" s="63">
        <v>0</v>
      </c>
      <c r="CG217" s="108">
        <v>0</v>
      </c>
      <c r="CH217" s="64">
        <f t="shared" si="2285"/>
        <v>0</v>
      </c>
      <c r="CI217" s="63">
        <v>0</v>
      </c>
      <c r="CJ217" s="108">
        <v>0</v>
      </c>
      <c r="CK217" s="64">
        <f t="shared" si="2286"/>
        <v>0</v>
      </c>
      <c r="CL217" s="63">
        <v>0</v>
      </c>
      <c r="CM217" s="108">
        <v>0</v>
      </c>
      <c r="CN217" s="64">
        <f t="shared" si="2287"/>
        <v>0</v>
      </c>
      <c r="CO217" s="63">
        <v>0</v>
      </c>
      <c r="CP217" s="108">
        <v>0</v>
      </c>
      <c r="CQ217" s="64">
        <f t="shared" si="2288"/>
        <v>0</v>
      </c>
      <c r="CR217" s="63">
        <v>0</v>
      </c>
      <c r="CS217" s="108">
        <v>0</v>
      </c>
      <c r="CT217" s="64">
        <f t="shared" si="2289"/>
        <v>0</v>
      </c>
      <c r="CU217" s="63">
        <v>0</v>
      </c>
      <c r="CV217" s="108">
        <v>0</v>
      </c>
      <c r="CW217" s="64">
        <f t="shared" si="2290"/>
        <v>0</v>
      </c>
      <c r="CX217" s="63">
        <v>0</v>
      </c>
      <c r="CY217" s="108">
        <v>0</v>
      </c>
      <c r="CZ217" s="64">
        <f t="shared" si="2291"/>
        <v>0</v>
      </c>
      <c r="DA217" s="63">
        <v>0</v>
      </c>
      <c r="DB217" s="108">
        <v>0</v>
      </c>
      <c r="DC217" s="64">
        <f t="shared" si="2292"/>
        <v>0</v>
      </c>
      <c r="DD217" s="63">
        <v>0</v>
      </c>
      <c r="DE217" s="108">
        <v>0</v>
      </c>
      <c r="DF217" s="64">
        <f t="shared" si="2293"/>
        <v>0</v>
      </c>
      <c r="DG217" s="63">
        <v>0</v>
      </c>
      <c r="DH217" s="108">
        <v>0</v>
      </c>
      <c r="DI217" s="64">
        <f t="shared" si="2294"/>
        <v>0</v>
      </c>
      <c r="DJ217" s="63">
        <v>0</v>
      </c>
      <c r="DK217" s="108">
        <v>0</v>
      </c>
      <c r="DL217" s="64">
        <f t="shared" si="2295"/>
        <v>0</v>
      </c>
      <c r="DM217" s="63">
        <v>0</v>
      </c>
      <c r="DN217" s="108">
        <v>0</v>
      </c>
      <c r="DO217" s="64">
        <f t="shared" si="2296"/>
        <v>0</v>
      </c>
      <c r="DP217" s="63">
        <v>0</v>
      </c>
      <c r="DQ217" s="108">
        <v>0</v>
      </c>
      <c r="DR217" s="64">
        <f t="shared" si="2297"/>
        <v>0</v>
      </c>
      <c r="DS217" s="63">
        <v>0</v>
      </c>
      <c r="DT217" s="108">
        <v>0</v>
      </c>
      <c r="DU217" s="64">
        <f t="shared" si="2298"/>
        <v>0</v>
      </c>
      <c r="DV217" s="63">
        <v>0</v>
      </c>
      <c r="DW217" s="108">
        <v>0</v>
      </c>
      <c r="DX217" s="64">
        <f t="shared" si="2299"/>
        <v>0</v>
      </c>
      <c r="DY217" s="63">
        <v>0</v>
      </c>
      <c r="DZ217" s="108">
        <v>0</v>
      </c>
      <c r="EA217" s="64">
        <f t="shared" si="2300"/>
        <v>0</v>
      </c>
      <c r="EB217" s="63">
        <v>0</v>
      </c>
      <c r="EC217" s="108">
        <v>0</v>
      </c>
      <c r="ED217" s="64">
        <f t="shared" si="2301"/>
        <v>0</v>
      </c>
      <c r="EE217" s="63">
        <v>0</v>
      </c>
      <c r="EF217" s="108">
        <v>0</v>
      </c>
      <c r="EG217" s="64">
        <f t="shared" si="2302"/>
        <v>0</v>
      </c>
      <c r="EH217" s="63">
        <v>0</v>
      </c>
      <c r="EI217" s="108">
        <v>0</v>
      </c>
      <c r="EJ217" s="64">
        <f t="shared" si="2303"/>
        <v>0</v>
      </c>
      <c r="EK217" s="63">
        <v>0</v>
      </c>
      <c r="EL217" s="108">
        <v>0</v>
      </c>
      <c r="EM217" s="64">
        <f t="shared" si="2304"/>
        <v>0</v>
      </c>
      <c r="EN217" s="63">
        <v>0</v>
      </c>
      <c r="EO217" s="108">
        <v>0</v>
      </c>
      <c r="EP217" s="64">
        <f t="shared" si="2305"/>
        <v>0</v>
      </c>
      <c r="EQ217" s="63">
        <v>0</v>
      </c>
      <c r="ER217" s="108">
        <v>0</v>
      </c>
      <c r="ES217" s="64">
        <f t="shared" si="2306"/>
        <v>0</v>
      </c>
      <c r="ET217" s="107">
        <v>8.2498899999999988</v>
      </c>
      <c r="EU217" s="108">
        <v>68.569000000000003</v>
      </c>
      <c r="EV217" s="64">
        <f t="shared" si="2307"/>
        <v>8311.5047594574007</v>
      </c>
      <c r="EW217" s="63">
        <v>0</v>
      </c>
      <c r="EX217" s="108">
        <v>0</v>
      </c>
      <c r="EY217" s="64">
        <f t="shared" si="2308"/>
        <v>0</v>
      </c>
      <c r="EZ217" s="63">
        <v>0</v>
      </c>
      <c r="FA217" s="108">
        <v>0</v>
      </c>
      <c r="FB217" s="64">
        <f t="shared" si="2309"/>
        <v>0</v>
      </c>
      <c r="FC217" s="63">
        <v>0</v>
      </c>
      <c r="FD217" s="108">
        <v>0</v>
      </c>
      <c r="FE217" s="64">
        <f t="shared" si="2310"/>
        <v>0</v>
      </c>
      <c r="FF217" s="63">
        <v>0</v>
      </c>
      <c r="FG217" s="108">
        <v>0</v>
      </c>
      <c r="FH217" s="64">
        <f t="shared" si="2311"/>
        <v>0</v>
      </c>
      <c r="FI217" s="63">
        <v>0</v>
      </c>
      <c r="FJ217" s="108">
        <v>0</v>
      </c>
      <c r="FK217" s="64">
        <f t="shared" si="2312"/>
        <v>0</v>
      </c>
      <c r="FL217" s="63">
        <v>0</v>
      </c>
      <c r="FM217" s="108">
        <v>0</v>
      </c>
      <c r="FN217" s="64">
        <f t="shared" si="2313"/>
        <v>0</v>
      </c>
      <c r="FO217" s="63">
        <v>0</v>
      </c>
      <c r="FP217" s="108">
        <v>0</v>
      </c>
      <c r="FQ217" s="64">
        <f t="shared" si="2314"/>
        <v>0</v>
      </c>
      <c r="FR217" s="63">
        <v>0</v>
      </c>
      <c r="FS217" s="108">
        <v>0</v>
      </c>
      <c r="FT217" s="64">
        <f t="shared" si="2315"/>
        <v>0</v>
      </c>
      <c r="FU217" s="107">
        <v>3.1808800000000002</v>
      </c>
      <c r="FV217" s="108">
        <v>396.79300000000001</v>
      </c>
      <c r="FW217" s="64">
        <f t="shared" si="2316"/>
        <v>124743.15283820829</v>
      </c>
      <c r="FX217" s="107">
        <v>27.959849999999999</v>
      </c>
      <c r="FY217" s="108">
        <v>777.61800000000005</v>
      </c>
      <c r="FZ217" s="64">
        <f t="shared" si="2317"/>
        <v>27811.951780857195</v>
      </c>
      <c r="GA217" s="63">
        <v>0</v>
      </c>
      <c r="GB217" s="108">
        <v>0</v>
      </c>
      <c r="GC217" s="64">
        <f t="shared" si="2318"/>
        <v>0</v>
      </c>
      <c r="GD217" s="63">
        <v>0</v>
      </c>
      <c r="GE217" s="108">
        <v>0</v>
      </c>
      <c r="GF217" s="64">
        <f t="shared" si="2319"/>
        <v>0</v>
      </c>
      <c r="GG217" s="63">
        <v>0</v>
      </c>
      <c r="GH217" s="108">
        <v>0</v>
      </c>
      <c r="GI217" s="64">
        <f t="shared" si="2320"/>
        <v>0</v>
      </c>
      <c r="GJ217" s="63">
        <v>0</v>
      </c>
      <c r="GK217" s="108">
        <v>0</v>
      </c>
      <c r="GL217" s="64">
        <f t="shared" si="2321"/>
        <v>0</v>
      </c>
      <c r="GM217" s="63">
        <v>0</v>
      </c>
      <c r="GN217" s="108">
        <v>0</v>
      </c>
      <c r="GO217" s="64">
        <f t="shared" si="2322"/>
        <v>0</v>
      </c>
      <c r="GP217" s="63">
        <v>0</v>
      </c>
      <c r="GQ217" s="108">
        <v>0</v>
      </c>
      <c r="GR217" s="64">
        <f t="shared" si="2323"/>
        <v>0</v>
      </c>
      <c r="GS217" s="63">
        <v>0</v>
      </c>
      <c r="GT217" s="108">
        <v>0</v>
      </c>
      <c r="GU217" s="64">
        <f t="shared" si="2324"/>
        <v>0</v>
      </c>
      <c r="GV217" s="63">
        <v>0</v>
      </c>
      <c r="GW217" s="108">
        <v>0</v>
      </c>
      <c r="GX217" s="64">
        <f t="shared" si="2325"/>
        <v>0</v>
      </c>
      <c r="GY217" s="107">
        <v>25.071000000000002</v>
      </c>
      <c r="GZ217" s="108">
        <v>770.60900000000004</v>
      </c>
      <c r="HA217" s="64">
        <f t="shared" si="2326"/>
        <v>30737.066730485421</v>
      </c>
      <c r="HB217" s="63">
        <v>0</v>
      </c>
      <c r="HC217" s="108">
        <v>0</v>
      </c>
      <c r="HD217" s="64">
        <f t="shared" si="2327"/>
        <v>0</v>
      </c>
      <c r="HE217" s="63">
        <v>0</v>
      </c>
      <c r="HF217" s="108">
        <v>0</v>
      </c>
      <c r="HG217" s="64">
        <f t="shared" si="2328"/>
        <v>0</v>
      </c>
      <c r="HH217" s="63">
        <v>0</v>
      </c>
      <c r="HI217" s="108">
        <v>0</v>
      </c>
      <c r="HJ217" s="64">
        <f t="shared" si="2329"/>
        <v>0</v>
      </c>
      <c r="HK217" s="63">
        <v>0</v>
      </c>
      <c r="HL217" s="108">
        <v>0</v>
      </c>
      <c r="HM217" s="64">
        <f t="shared" si="2330"/>
        <v>0</v>
      </c>
      <c r="HN217" s="63">
        <v>0</v>
      </c>
      <c r="HO217" s="108">
        <v>0</v>
      </c>
      <c r="HP217" s="64">
        <f t="shared" si="2331"/>
        <v>0</v>
      </c>
      <c r="HQ217" s="63">
        <v>0</v>
      </c>
      <c r="HR217" s="108">
        <v>0</v>
      </c>
      <c r="HS217" s="64">
        <f t="shared" si="2332"/>
        <v>0</v>
      </c>
      <c r="HT217" s="63">
        <v>0</v>
      </c>
      <c r="HU217" s="108">
        <v>0</v>
      </c>
      <c r="HV217" s="64">
        <f t="shared" si="2333"/>
        <v>0</v>
      </c>
      <c r="HW217" s="63">
        <v>0</v>
      </c>
      <c r="HX217" s="108">
        <v>0</v>
      </c>
      <c r="HY217" s="64">
        <f t="shared" si="2334"/>
        <v>0</v>
      </c>
      <c r="HZ217" s="63">
        <v>0</v>
      </c>
      <c r="IA217" s="108">
        <v>0</v>
      </c>
      <c r="IB217" s="64">
        <f t="shared" si="2335"/>
        <v>0</v>
      </c>
      <c r="IC217" s="63">
        <v>0</v>
      </c>
      <c r="ID217" s="108">
        <v>0</v>
      </c>
      <c r="IE217" s="64">
        <f t="shared" si="2336"/>
        <v>0</v>
      </c>
      <c r="IF217" s="63">
        <v>0</v>
      </c>
      <c r="IG217" s="108">
        <v>0</v>
      </c>
      <c r="IH217" s="64">
        <f t="shared" si="2337"/>
        <v>0</v>
      </c>
      <c r="II217" s="63">
        <v>0</v>
      </c>
      <c r="IJ217" s="108">
        <v>0</v>
      </c>
      <c r="IK217" s="64">
        <f t="shared" si="2338"/>
        <v>0</v>
      </c>
      <c r="IL217" s="63">
        <v>0</v>
      </c>
      <c r="IM217" s="108">
        <v>0</v>
      </c>
      <c r="IN217" s="64">
        <f t="shared" si="2339"/>
        <v>0</v>
      </c>
      <c r="IO217" s="63">
        <v>0</v>
      </c>
      <c r="IP217" s="108">
        <v>0</v>
      </c>
      <c r="IQ217" s="64">
        <f t="shared" si="2340"/>
        <v>0</v>
      </c>
      <c r="IR217" s="63">
        <v>0</v>
      </c>
      <c r="IS217" s="108">
        <v>0</v>
      </c>
      <c r="IT217" s="64">
        <f t="shared" si="2341"/>
        <v>0</v>
      </c>
      <c r="IU217" s="63">
        <v>0</v>
      </c>
      <c r="IV217" s="108">
        <v>0</v>
      </c>
      <c r="IW217" s="64">
        <f t="shared" si="2342"/>
        <v>0</v>
      </c>
      <c r="IX217" s="63">
        <v>0</v>
      </c>
      <c r="IY217" s="108">
        <v>0</v>
      </c>
      <c r="IZ217" s="64">
        <f t="shared" si="2343"/>
        <v>0</v>
      </c>
      <c r="JA217" s="63">
        <v>0</v>
      </c>
      <c r="JB217" s="108">
        <v>0</v>
      </c>
      <c r="JC217" s="64">
        <f t="shared" si="2344"/>
        <v>0</v>
      </c>
      <c r="JD217" s="107">
        <v>50.103000000000002</v>
      </c>
      <c r="JE217" s="108">
        <v>1569.92</v>
      </c>
      <c r="JF217" s="64">
        <f t="shared" si="2345"/>
        <v>31333.85226433547</v>
      </c>
      <c r="JG217" s="63">
        <v>0</v>
      </c>
      <c r="JH217" s="108">
        <v>0</v>
      </c>
      <c r="JI217" s="64">
        <f t="shared" si="2346"/>
        <v>0</v>
      </c>
      <c r="JJ217" s="63">
        <v>0</v>
      </c>
      <c r="JK217" s="108">
        <v>0</v>
      </c>
      <c r="JL217" s="64">
        <f t="shared" si="2347"/>
        <v>0</v>
      </c>
      <c r="JM217" s="63">
        <v>0</v>
      </c>
      <c r="JN217" s="108">
        <v>0</v>
      </c>
      <c r="JO217" s="64">
        <f t="shared" si="2348"/>
        <v>0</v>
      </c>
      <c r="JP217" s="107">
        <v>0.1066</v>
      </c>
      <c r="JQ217" s="108">
        <v>4.6459999999999999</v>
      </c>
      <c r="JR217" s="64">
        <f t="shared" si="2349"/>
        <v>43583.489681050654</v>
      </c>
      <c r="JS217" s="63">
        <v>0</v>
      </c>
      <c r="JT217" s="108">
        <v>0</v>
      </c>
      <c r="JU217" s="64">
        <f t="shared" si="2350"/>
        <v>0</v>
      </c>
      <c r="JV217" s="107">
        <v>1.44E-2</v>
      </c>
      <c r="JW217" s="108">
        <v>1.857</v>
      </c>
      <c r="JX217" s="64">
        <f t="shared" si="2351"/>
        <v>128958.33333333334</v>
      </c>
      <c r="JY217" s="63">
        <v>0</v>
      </c>
      <c r="JZ217" s="108">
        <v>0</v>
      </c>
      <c r="KA217" s="64">
        <f t="shared" si="2352"/>
        <v>0</v>
      </c>
      <c r="KB217" s="107">
        <v>0.10154000000000001</v>
      </c>
      <c r="KC217" s="108">
        <v>6.9109999999999996</v>
      </c>
      <c r="KD217" s="64">
        <f t="shared" si="2353"/>
        <v>68061.84754776441</v>
      </c>
      <c r="KE217" s="107">
        <v>0.88367999999999991</v>
      </c>
      <c r="KF217" s="108">
        <v>56.116</v>
      </c>
      <c r="KG217" s="64">
        <f t="shared" si="2354"/>
        <v>63502.625384754669</v>
      </c>
      <c r="KH217" s="11">
        <f t="shared" si="2163"/>
        <v>188.04468999999997</v>
      </c>
      <c r="KI217" s="21">
        <f t="shared" si="2164"/>
        <v>6316.8550000000005</v>
      </c>
    </row>
    <row r="218" spans="1:307" x14ac:dyDescent="0.3">
      <c r="A218" s="57">
        <v>2025</v>
      </c>
      <c r="B218" s="64" t="s">
        <v>9</v>
      </c>
      <c r="C218" s="63">
        <v>0</v>
      </c>
      <c r="D218" s="108">
        <v>0</v>
      </c>
      <c r="E218" s="64">
        <f t="shared" ref="E218:E225" si="2356">IF(C218=0,0,D218/C218*1000)</f>
        <v>0</v>
      </c>
      <c r="F218" s="63">
        <v>0</v>
      </c>
      <c r="G218" s="108">
        <v>0</v>
      </c>
      <c r="H218" s="64">
        <f t="shared" si="2260"/>
        <v>0</v>
      </c>
      <c r="I218" s="63">
        <v>0</v>
      </c>
      <c r="J218" s="108">
        <v>0</v>
      </c>
      <c r="K218" s="64">
        <f t="shared" si="2261"/>
        <v>0</v>
      </c>
      <c r="L218" s="63">
        <v>0</v>
      </c>
      <c r="M218" s="108">
        <v>0</v>
      </c>
      <c r="N218" s="64">
        <f t="shared" si="2262"/>
        <v>0</v>
      </c>
      <c r="O218" s="63">
        <v>0</v>
      </c>
      <c r="P218" s="108">
        <v>0</v>
      </c>
      <c r="Q218" s="64">
        <f t="shared" si="2263"/>
        <v>0</v>
      </c>
      <c r="R218" s="63">
        <v>0</v>
      </c>
      <c r="S218" s="108">
        <v>0</v>
      </c>
      <c r="T218" s="64">
        <f t="shared" si="2264"/>
        <v>0</v>
      </c>
      <c r="U218" s="63">
        <v>0</v>
      </c>
      <c r="V218" s="108">
        <v>0</v>
      </c>
      <c r="W218" s="64">
        <f t="shared" si="2265"/>
        <v>0</v>
      </c>
      <c r="X218" s="63">
        <v>0</v>
      </c>
      <c r="Y218" s="108">
        <v>0</v>
      </c>
      <c r="Z218" s="64">
        <f t="shared" si="2266"/>
        <v>0</v>
      </c>
      <c r="AA218" s="107">
        <v>1.4743199999999999</v>
      </c>
      <c r="AB218" s="108">
        <v>48.706000000000003</v>
      </c>
      <c r="AC218" s="64">
        <f t="shared" si="2267"/>
        <v>33036.247219056924</v>
      </c>
      <c r="AD218" s="63">
        <v>0</v>
      </c>
      <c r="AE218" s="108">
        <v>0</v>
      </c>
      <c r="AF218" s="64">
        <f t="shared" si="2268"/>
        <v>0</v>
      </c>
      <c r="AG218" s="63">
        <v>0</v>
      </c>
      <c r="AH218" s="108">
        <v>0</v>
      </c>
      <c r="AI218" s="64">
        <f t="shared" si="2269"/>
        <v>0</v>
      </c>
      <c r="AJ218" s="63">
        <v>0</v>
      </c>
      <c r="AK218" s="108">
        <v>0</v>
      </c>
      <c r="AL218" s="64">
        <f t="shared" si="2270"/>
        <v>0</v>
      </c>
      <c r="AM218" s="63">
        <v>0</v>
      </c>
      <c r="AN218" s="108">
        <v>0</v>
      </c>
      <c r="AO218" s="64">
        <f t="shared" si="2271"/>
        <v>0</v>
      </c>
      <c r="AP218" s="63">
        <v>0</v>
      </c>
      <c r="AQ218" s="108">
        <v>0</v>
      </c>
      <c r="AR218" s="64">
        <f t="shared" si="2272"/>
        <v>0</v>
      </c>
      <c r="AS218" s="63">
        <v>0</v>
      </c>
      <c r="AT218" s="108">
        <v>0</v>
      </c>
      <c r="AU218" s="64">
        <f t="shared" si="2273"/>
        <v>0</v>
      </c>
      <c r="AV218" s="63">
        <v>0</v>
      </c>
      <c r="AW218" s="108">
        <v>0</v>
      </c>
      <c r="AX218" s="64">
        <f t="shared" si="2274"/>
        <v>0</v>
      </c>
      <c r="AY218" s="63">
        <v>0</v>
      </c>
      <c r="AZ218" s="108">
        <v>0</v>
      </c>
      <c r="BA218" s="64">
        <f t="shared" si="2275"/>
        <v>0</v>
      </c>
      <c r="BB218" s="63">
        <v>0</v>
      </c>
      <c r="BC218" s="108">
        <v>0</v>
      </c>
      <c r="BD218" s="64">
        <f t="shared" si="2276"/>
        <v>0</v>
      </c>
      <c r="BE218" s="63">
        <v>0</v>
      </c>
      <c r="BF218" s="108">
        <v>0</v>
      </c>
      <c r="BG218" s="64">
        <f t="shared" si="2277"/>
        <v>0</v>
      </c>
      <c r="BH218" s="63">
        <v>0</v>
      </c>
      <c r="BI218" s="108">
        <v>0</v>
      </c>
      <c r="BJ218" s="64">
        <f t="shared" si="2278"/>
        <v>0</v>
      </c>
      <c r="BK218" s="107">
        <v>0.60620000000000007</v>
      </c>
      <c r="BL218" s="108">
        <v>39.237000000000002</v>
      </c>
      <c r="BM218" s="64">
        <f t="shared" si="2279"/>
        <v>64726.162982514012</v>
      </c>
      <c r="BN218" s="63">
        <v>0</v>
      </c>
      <c r="BO218" s="108">
        <v>0</v>
      </c>
      <c r="BP218" s="64">
        <f t="shared" si="2280"/>
        <v>0</v>
      </c>
      <c r="BQ218" s="63">
        <v>0</v>
      </c>
      <c r="BR218" s="108">
        <v>0</v>
      </c>
      <c r="BS218" s="64">
        <f t="shared" si="2281"/>
        <v>0</v>
      </c>
      <c r="BT218" s="63">
        <v>0</v>
      </c>
      <c r="BU218" s="108">
        <v>0</v>
      </c>
      <c r="BV218" s="64">
        <f t="shared" si="2282"/>
        <v>0</v>
      </c>
      <c r="BW218" s="63">
        <v>0</v>
      </c>
      <c r="BX218" s="108">
        <v>0</v>
      </c>
      <c r="BY218" s="64">
        <f t="shared" si="2283"/>
        <v>0</v>
      </c>
      <c r="BZ218" s="107"/>
      <c r="CA218" s="108"/>
      <c r="CB218" s="64"/>
      <c r="CC218" s="107">
        <v>0.81273000000000006</v>
      </c>
      <c r="CD218" s="108">
        <v>77.012</v>
      </c>
      <c r="CE218" s="64">
        <f t="shared" si="2284"/>
        <v>94757.176430056716</v>
      </c>
      <c r="CF218" s="63">
        <v>0</v>
      </c>
      <c r="CG218" s="108">
        <v>0</v>
      </c>
      <c r="CH218" s="64">
        <f t="shared" si="2285"/>
        <v>0</v>
      </c>
      <c r="CI218" s="63">
        <v>0</v>
      </c>
      <c r="CJ218" s="108">
        <v>0</v>
      </c>
      <c r="CK218" s="64">
        <f t="shared" si="2286"/>
        <v>0</v>
      </c>
      <c r="CL218" s="63">
        <v>0</v>
      </c>
      <c r="CM218" s="108">
        <v>0</v>
      </c>
      <c r="CN218" s="64">
        <f t="shared" si="2287"/>
        <v>0</v>
      </c>
      <c r="CO218" s="63">
        <v>0</v>
      </c>
      <c r="CP218" s="108">
        <v>0</v>
      </c>
      <c r="CQ218" s="64">
        <f t="shared" si="2288"/>
        <v>0</v>
      </c>
      <c r="CR218" s="63">
        <v>0</v>
      </c>
      <c r="CS218" s="108">
        <v>0</v>
      </c>
      <c r="CT218" s="64">
        <f t="shared" si="2289"/>
        <v>0</v>
      </c>
      <c r="CU218" s="63">
        <v>0</v>
      </c>
      <c r="CV218" s="108">
        <v>0</v>
      </c>
      <c r="CW218" s="64">
        <f t="shared" si="2290"/>
        <v>0</v>
      </c>
      <c r="CX218" s="63">
        <v>0</v>
      </c>
      <c r="CY218" s="108">
        <v>0</v>
      </c>
      <c r="CZ218" s="64">
        <f t="shared" si="2291"/>
        <v>0</v>
      </c>
      <c r="DA218" s="63">
        <v>0</v>
      </c>
      <c r="DB218" s="108">
        <v>0</v>
      </c>
      <c r="DC218" s="64">
        <f t="shared" si="2292"/>
        <v>0</v>
      </c>
      <c r="DD218" s="63">
        <v>0</v>
      </c>
      <c r="DE218" s="108">
        <v>0</v>
      </c>
      <c r="DF218" s="64">
        <f t="shared" si="2293"/>
        <v>0</v>
      </c>
      <c r="DG218" s="63">
        <v>0</v>
      </c>
      <c r="DH218" s="108">
        <v>0</v>
      </c>
      <c r="DI218" s="64">
        <f t="shared" si="2294"/>
        <v>0</v>
      </c>
      <c r="DJ218" s="63">
        <v>0</v>
      </c>
      <c r="DK218" s="108">
        <v>0</v>
      </c>
      <c r="DL218" s="64">
        <f t="shared" si="2295"/>
        <v>0</v>
      </c>
      <c r="DM218" s="63">
        <v>0</v>
      </c>
      <c r="DN218" s="108">
        <v>0</v>
      </c>
      <c r="DO218" s="64">
        <f t="shared" si="2296"/>
        <v>0</v>
      </c>
      <c r="DP218" s="63">
        <v>0</v>
      </c>
      <c r="DQ218" s="108">
        <v>0</v>
      </c>
      <c r="DR218" s="64">
        <f t="shared" si="2297"/>
        <v>0</v>
      </c>
      <c r="DS218" s="63">
        <v>0</v>
      </c>
      <c r="DT218" s="108">
        <v>0</v>
      </c>
      <c r="DU218" s="64">
        <f t="shared" si="2298"/>
        <v>0</v>
      </c>
      <c r="DV218" s="63">
        <v>0</v>
      </c>
      <c r="DW218" s="108">
        <v>0</v>
      </c>
      <c r="DX218" s="64">
        <f t="shared" si="2299"/>
        <v>0</v>
      </c>
      <c r="DY218" s="63">
        <v>0</v>
      </c>
      <c r="DZ218" s="108">
        <v>0</v>
      </c>
      <c r="EA218" s="64">
        <f t="shared" si="2300"/>
        <v>0</v>
      </c>
      <c r="EB218" s="63">
        <v>0</v>
      </c>
      <c r="EC218" s="108">
        <v>0</v>
      </c>
      <c r="ED218" s="64">
        <f t="shared" si="2301"/>
        <v>0</v>
      </c>
      <c r="EE218" s="63">
        <v>0</v>
      </c>
      <c r="EF218" s="108">
        <v>0</v>
      </c>
      <c r="EG218" s="64">
        <f t="shared" si="2302"/>
        <v>0</v>
      </c>
      <c r="EH218" s="63">
        <v>0</v>
      </c>
      <c r="EI218" s="108">
        <v>0</v>
      </c>
      <c r="EJ218" s="64">
        <f t="shared" si="2303"/>
        <v>0</v>
      </c>
      <c r="EK218" s="63">
        <v>0</v>
      </c>
      <c r="EL218" s="108">
        <v>0</v>
      </c>
      <c r="EM218" s="64">
        <f t="shared" si="2304"/>
        <v>0</v>
      </c>
      <c r="EN218" s="63">
        <v>0</v>
      </c>
      <c r="EO218" s="108">
        <v>0</v>
      </c>
      <c r="EP218" s="64">
        <f t="shared" si="2305"/>
        <v>0</v>
      </c>
      <c r="EQ218" s="63">
        <v>0</v>
      </c>
      <c r="ER218" s="108">
        <v>0</v>
      </c>
      <c r="ES218" s="64">
        <f t="shared" si="2306"/>
        <v>0</v>
      </c>
      <c r="ET218" s="107">
        <v>5.9128999999999996</v>
      </c>
      <c r="EU218" s="108">
        <v>10.035</v>
      </c>
      <c r="EV218" s="64">
        <f t="shared" si="2307"/>
        <v>1697.1367687598304</v>
      </c>
      <c r="EW218" s="63">
        <v>0</v>
      </c>
      <c r="EX218" s="108">
        <v>0</v>
      </c>
      <c r="EY218" s="64">
        <f t="shared" si="2308"/>
        <v>0</v>
      </c>
      <c r="EZ218" s="63">
        <v>0</v>
      </c>
      <c r="FA218" s="108">
        <v>0</v>
      </c>
      <c r="FB218" s="64">
        <f t="shared" si="2309"/>
        <v>0</v>
      </c>
      <c r="FC218" s="63">
        <v>0</v>
      </c>
      <c r="FD218" s="108">
        <v>0</v>
      </c>
      <c r="FE218" s="64">
        <f t="shared" si="2310"/>
        <v>0</v>
      </c>
      <c r="FF218" s="107">
        <v>0.18</v>
      </c>
      <c r="FG218" s="108">
        <v>9.7550000000000008</v>
      </c>
      <c r="FH218" s="64">
        <f t="shared" si="2311"/>
        <v>54194.444444444453</v>
      </c>
      <c r="FI218" s="63">
        <v>0</v>
      </c>
      <c r="FJ218" s="108">
        <v>0</v>
      </c>
      <c r="FK218" s="64">
        <f t="shared" si="2312"/>
        <v>0</v>
      </c>
      <c r="FL218" s="63">
        <v>0</v>
      </c>
      <c r="FM218" s="108">
        <v>0</v>
      </c>
      <c r="FN218" s="64">
        <f t="shared" si="2313"/>
        <v>0</v>
      </c>
      <c r="FO218" s="63">
        <v>0</v>
      </c>
      <c r="FP218" s="108">
        <v>0</v>
      </c>
      <c r="FQ218" s="64">
        <f t="shared" si="2314"/>
        <v>0</v>
      </c>
      <c r="FR218" s="63">
        <v>0</v>
      </c>
      <c r="FS218" s="108">
        <v>0</v>
      </c>
      <c r="FT218" s="64">
        <f t="shared" si="2315"/>
        <v>0</v>
      </c>
      <c r="FU218" s="107">
        <v>0.22344</v>
      </c>
      <c r="FV218" s="108">
        <v>16.734000000000002</v>
      </c>
      <c r="FW218" s="64">
        <f t="shared" si="2316"/>
        <v>74892.588614393128</v>
      </c>
      <c r="FX218" s="107">
        <v>15.16516</v>
      </c>
      <c r="FY218" s="108">
        <v>672.75599999999997</v>
      </c>
      <c r="FZ218" s="64">
        <f t="shared" si="2317"/>
        <v>44361.945406444771</v>
      </c>
      <c r="GA218" s="63">
        <v>0</v>
      </c>
      <c r="GB218" s="108">
        <v>0</v>
      </c>
      <c r="GC218" s="64">
        <f t="shared" si="2318"/>
        <v>0</v>
      </c>
      <c r="GD218" s="63">
        <v>0</v>
      </c>
      <c r="GE218" s="108">
        <v>0</v>
      </c>
      <c r="GF218" s="64">
        <f t="shared" si="2319"/>
        <v>0</v>
      </c>
      <c r="GG218" s="63">
        <v>0</v>
      </c>
      <c r="GH218" s="108">
        <v>0</v>
      </c>
      <c r="GI218" s="64">
        <f t="shared" si="2320"/>
        <v>0</v>
      </c>
      <c r="GJ218" s="63">
        <v>0</v>
      </c>
      <c r="GK218" s="108">
        <v>0</v>
      </c>
      <c r="GL218" s="64">
        <f t="shared" si="2321"/>
        <v>0</v>
      </c>
      <c r="GM218" s="63">
        <v>0</v>
      </c>
      <c r="GN218" s="108">
        <v>0</v>
      </c>
      <c r="GO218" s="64">
        <f t="shared" si="2322"/>
        <v>0</v>
      </c>
      <c r="GP218" s="63">
        <v>0</v>
      </c>
      <c r="GQ218" s="108">
        <v>0</v>
      </c>
      <c r="GR218" s="64">
        <f t="shared" si="2323"/>
        <v>0</v>
      </c>
      <c r="GS218" s="63">
        <v>0</v>
      </c>
      <c r="GT218" s="108">
        <v>0</v>
      </c>
      <c r="GU218" s="64">
        <f t="shared" si="2324"/>
        <v>0</v>
      </c>
      <c r="GV218" s="63">
        <v>0</v>
      </c>
      <c r="GW218" s="108">
        <v>0</v>
      </c>
      <c r="GX218" s="64">
        <f t="shared" si="2325"/>
        <v>0</v>
      </c>
      <c r="GY218" s="63">
        <v>0</v>
      </c>
      <c r="GZ218" s="108">
        <v>0</v>
      </c>
      <c r="HA218" s="64">
        <f t="shared" si="2326"/>
        <v>0</v>
      </c>
      <c r="HB218" s="63">
        <v>0</v>
      </c>
      <c r="HC218" s="108">
        <v>0</v>
      </c>
      <c r="HD218" s="64">
        <f t="shared" si="2327"/>
        <v>0</v>
      </c>
      <c r="HE218" s="63">
        <v>0</v>
      </c>
      <c r="HF218" s="108">
        <v>0</v>
      </c>
      <c r="HG218" s="64">
        <f t="shared" si="2328"/>
        <v>0</v>
      </c>
      <c r="HH218" s="63">
        <v>0</v>
      </c>
      <c r="HI218" s="108">
        <v>0</v>
      </c>
      <c r="HJ218" s="64">
        <f t="shared" si="2329"/>
        <v>0</v>
      </c>
      <c r="HK218" s="107">
        <v>104.577</v>
      </c>
      <c r="HL218" s="108">
        <v>5434.335</v>
      </c>
      <c r="HM218" s="64">
        <f t="shared" si="2330"/>
        <v>51964.915803666205</v>
      </c>
      <c r="HN218" s="63">
        <v>0</v>
      </c>
      <c r="HO218" s="108">
        <v>0</v>
      </c>
      <c r="HP218" s="64">
        <f t="shared" si="2331"/>
        <v>0</v>
      </c>
      <c r="HQ218" s="63">
        <v>0</v>
      </c>
      <c r="HR218" s="108">
        <v>0</v>
      </c>
      <c r="HS218" s="64">
        <f t="shared" si="2332"/>
        <v>0</v>
      </c>
      <c r="HT218" s="63">
        <v>0</v>
      </c>
      <c r="HU218" s="108">
        <v>0</v>
      </c>
      <c r="HV218" s="64">
        <f t="shared" si="2333"/>
        <v>0</v>
      </c>
      <c r="HW218" s="63">
        <v>0</v>
      </c>
      <c r="HX218" s="108">
        <v>0</v>
      </c>
      <c r="HY218" s="64">
        <f t="shared" si="2334"/>
        <v>0</v>
      </c>
      <c r="HZ218" s="63">
        <v>0</v>
      </c>
      <c r="IA218" s="108">
        <v>0</v>
      </c>
      <c r="IB218" s="64">
        <f t="shared" si="2335"/>
        <v>0</v>
      </c>
      <c r="IC218" s="63">
        <v>0</v>
      </c>
      <c r="ID218" s="108">
        <v>0</v>
      </c>
      <c r="IE218" s="64">
        <f t="shared" si="2336"/>
        <v>0</v>
      </c>
      <c r="IF218" s="63">
        <v>0</v>
      </c>
      <c r="IG218" s="108">
        <v>0</v>
      </c>
      <c r="IH218" s="64">
        <f t="shared" si="2337"/>
        <v>0</v>
      </c>
      <c r="II218" s="63">
        <v>0</v>
      </c>
      <c r="IJ218" s="108">
        <v>0</v>
      </c>
      <c r="IK218" s="64">
        <f t="shared" si="2338"/>
        <v>0</v>
      </c>
      <c r="IL218" s="63">
        <v>0</v>
      </c>
      <c r="IM218" s="108">
        <v>0</v>
      </c>
      <c r="IN218" s="64">
        <f t="shared" si="2339"/>
        <v>0</v>
      </c>
      <c r="IO218" s="63">
        <v>0</v>
      </c>
      <c r="IP218" s="108">
        <v>0</v>
      </c>
      <c r="IQ218" s="64">
        <f t="shared" si="2340"/>
        <v>0</v>
      </c>
      <c r="IR218" s="63">
        <v>0</v>
      </c>
      <c r="IS218" s="108">
        <v>0</v>
      </c>
      <c r="IT218" s="64">
        <f t="shared" si="2341"/>
        <v>0</v>
      </c>
      <c r="IU218" s="63">
        <v>0</v>
      </c>
      <c r="IV218" s="108">
        <v>0</v>
      </c>
      <c r="IW218" s="64">
        <f t="shared" si="2342"/>
        <v>0</v>
      </c>
      <c r="IX218" s="63">
        <v>0</v>
      </c>
      <c r="IY218" s="108">
        <v>0</v>
      </c>
      <c r="IZ218" s="64">
        <f t="shared" si="2343"/>
        <v>0</v>
      </c>
      <c r="JA218" s="63">
        <v>0</v>
      </c>
      <c r="JB218" s="108">
        <v>0</v>
      </c>
      <c r="JC218" s="64">
        <f t="shared" si="2344"/>
        <v>0</v>
      </c>
      <c r="JD218" s="63">
        <v>0</v>
      </c>
      <c r="JE218" s="108">
        <v>0</v>
      </c>
      <c r="JF218" s="64">
        <f t="shared" si="2345"/>
        <v>0</v>
      </c>
      <c r="JG218" s="63">
        <v>0</v>
      </c>
      <c r="JH218" s="108">
        <v>0</v>
      </c>
      <c r="JI218" s="64">
        <f t="shared" si="2346"/>
        <v>0</v>
      </c>
      <c r="JJ218" s="63">
        <v>0</v>
      </c>
      <c r="JK218" s="108">
        <v>0</v>
      </c>
      <c r="JL218" s="64">
        <f t="shared" si="2347"/>
        <v>0</v>
      </c>
      <c r="JM218" s="107">
        <v>73.108000000000004</v>
      </c>
      <c r="JN218" s="108">
        <v>2254.8339999999998</v>
      </c>
      <c r="JO218" s="64">
        <f t="shared" si="2348"/>
        <v>30842.506975980737</v>
      </c>
      <c r="JP218" s="107">
        <v>2.1299999999999999E-2</v>
      </c>
      <c r="JQ218" s="108">
        <v>1.6220000000000001</v>
      </c>
      <c r="JR218" s="64">
        <f t="shared" si="2349"/>
        <v>76150.23474178405</v>
      </c>
      <c r="JS218" s="63">
        <v>0</v>
      </c>
      <c r="JT218" s="108">
        <v>0</v>
      </c>
      <c r="JU218" s="64">
        <f t="shared" si="2350"/>
        <v>0</v>
      </c>
      <c r="JV218" s="107">
        <v>2.2519999999999998E-2</v>
      </c>
      <c r="JW218" s="108">
        <v>1.2490000000000001</v>
      </c>
      <c r="JX218" s="64">
        <f t="shared" si="2351"/>
        <v>55461.811722912978</v>
      </c>
      <c r="JY218" s="63">
        <v>0</v>
      </c>
      <c r="JZ218" s="108">
        <v>0</v>
      </c>
      <c r="KA218" s="64">
        <f t="shared" si="2352"/>
        <v>0</v>
      </c>
      <c r="KB218" s="107">
        <v>0.12071999999999999</v>
      </c>
      <c r="KC218" s="108">
        <v>6.6820000000000004</v>
      </c>
      <c r="KD218" s="64">
        <f t="shared" si="2353"/>
        <v>55351.22597746853</v>
      </c>
      <c r="KE218" s="107">
        <v>0.1</v>
      </c>
      <c r="KF218" s="108">
        <v>2.2749999999999999</v>
      </c>
      <c r="KG218" s="64">
        <f t="shared" si="2354"/>
        <v>22749.999999999996</v>
      </c>
      <c r="KH218" s="11">
        <f t="shared" si="2163"/>
        <v>202.32428999999999</v>
      </c>
      <c r="KI218" s="21">
        <f t="shared" si="2164"/>
        <v>8575.2319999999982</v>
      </c>
    </row>
    <row r="219" spans="1:307" x14ac:dyDescent="0.3">
      <c r="A219" s="57">
        <v>2025</v>
      </c>
      <c r="B219" s="58" t="s">
        <v>10</v>
      </c>
      <c r="C219" s="63">
        <v>0</v>
      </c>
      <c r="D219" s="108">
        <v>0</v>
      </c>
      <c r="E219" s="64">
        <f t="shared" si="2356"/>
        <v>0</v>
      </c>
      <c r="F219" s="63">
        <v>0</v>
      </c>
      <c r="G219" s="108">
        <v>0</v>
      </c>
      <c r="H219" s="64">
        <f t="shared" si="2260"/>
        <v>0</v>
      </c>
      <c r="I219" s="63">
        <v>0</v>
      </c>
      <c r="J219" s="108">
        <v>0</v>
      </c>
      <c r="K219" s="64">
        <f t="shared" si="2261"/>
        <v>0</v>
      </c>
      <c r="L219" s="63">
        <v>0</v>
      </c>
      <c r="M219" s="108">
        <v>0</v>
      </c>
      <c r="N219" s="64">
        <f t="shared" si="2262"/>
        <v>0</v>
      </c>
      <c r="O219" s="63">
        <v>0</v>
      </c>
      <c r="P219" s="108">
        <v>0</v>
      </c>
      <c r="Q219" s="64">
        <f t="shared" si="2263"/>
        <v>0</v>
      </c>
      <c r="R219" s="63">
        <v>0</v>
      </c>
      <c r="S219" s="108">
        <v>0</v>
      </c>
      <c r="T219" s="64">
        <f t="shared" si="2264"/>
        <v>0</v>
      </c>
      <c r="U219" s="63">
        <v>0</v>
      </c>
      <c r="V219" s="108">
        <v>0</v>
      </c>
      <c r="W219" s="64">
        <f t="shared" si="2265"/>
        <v>0</v>
      </c>
      <c r="X219" s="63">
        <v>0</v>
      </c>
      <c r="Y219" s="108">
        <v>0</v>
      </c>
      <c r="Z219" s="64">
        <f t="shared" si="2266"/>
        <v>0</v>
      </c>
      <c r="AA219" s="107">
        <v>1.2664900000000001</v>
      </c>
      <c r="AB219" s="108">
        <v>30.83</v>
      </c>
      <c r="AC219" s="64">
        <f t="shared" si="2267"/>
        <v>24342.868873816609</v>
      </c>
      <c r="AD219" s="63">
        <v>0</v>
      </c>
      <c r="AE219" s="108">
        <v>0</v>
      </c>
      <c r="AF219" s="64">
        <f t="shared" si="2268"/>
        <v>0</v>
      </c>
      <c r="AG219" s="63">
        <v>0</v>
      </c>
      <c r="AH219" s="108">
        <v>0</v>
      </c>
      <c r="AI219" s="64">
        <f t="shared" si="2269"/>
        <v>0</v>
      </c>
      <c r="AJ219" s="63">
        <v>0</v>
      </c>
      <c r="AK219" s="108">
        <v>0</v>
      </c>
      <c r="AL219" s="64">
        <f t="shared" si="2270"/>
        <v>0</v>
      </c>
      <c r="AM219" s="63">
        <v>0</v>
      </c>
      <c r="AN219" s="108">
        <v>0</v>
      </c>
      <c r="AO219" s="64">
        <f t="shared" si="2271"/>
        <v>0</v>
      </c>
      <c r="AP219" s="63">
        <v>0</v>
      </c>
      <c r="AQ219" s="108">
        <v>0</v>
      </c>
      <c r="AR219" s="64">
        <f t="shared" si="2272"/>
        <v>0</v>
      </c>
      <c r="AS219" s="63">
        <v>0</v>
      </c>
      <c r="AT219" s="108">
        <v>0</v>
      </c>
      <c r="AU219" s="64">
        <f t="shared" si="2273"/>
        <v>0</v>
      </c>
      <c r="AV219" s="63">
        <v>0</v>
      </c>
      <c r="AW219" s="108">
        <v>0</v>
      </c>
      <c r="AX219" s="64">
        <f t="shared" si="2274"/>
        <v>0</v>
      </c>
      <c r="AY219" s="63">
        <v>0</v>
      </c>
      <c r="AZ219" s="108">
        <v>0</v>
      </c>
      <c r="BA219" s="64">
        <f t="shared" si="2275"/>
        <v>0</v>
      </c>
      <c r="BB219" s="63">
        <v>0</v>
      </c>
      <c r="BC219" s="108">
        <v>0</v>
      </c>
      <c r="BD219" s="64">
        <f t="shared" si="2276"/>
        <v>0</v>
      </c>
      <c r="BE219" s="63">
        <v>0</v>
      </c>
      <c r="BF219" s="108">
        <v>0</v>
      </c>
      <c r="BG219" s="64">
        <f t="shared" si="2277"/>
        <v>0</v>
      </c>
      <c r="BH219" s="63">
        <v>0</v>
      </c>
      <c r="BI219" s="108">
        <v>0</v>
      </c>
      <c r="BJ219" s="64">
        <f t="shared" si="2278"/>
        <v>0</v>
      </c>
      <c r="BK219" s="107">
        <v>1.95</v>
      </c>
      <c r="BL219" s="108">
        <v>124.511</v>
      </c>
      <c r="BM219" s="64">
        <f t="shared" si="2279"/>
        <v>63851.794871794875</v>
      </c>
      <c r="BN219" s="63">
        <v>0</v>
      </c>
      <c r="BO219" s="108">
        <v>0</v>
      </c>
      <c r="BP219" s="64">
        <f t="shared" si="2280"/>
        <v>0</v>
      </c>
      <c r="BQ219" s="63">
        <v>0</v>
      </c>
      <c r="BR219" s="108">
        <v>0</v>
      </c>
      <c r="BS219" s="64">
        <f t="shared" si="2281"/>
        <v>0</v>
      </c>
      <c r="BT219" s="63">
        <v>0</v>
      </c>
      <c r="BU219" s="108">
        <v>0</v>
      </c>
      <c r="BV219" s="64">
        <f t="shared" si="2282"/>
        <v>0</v>
      </c>
      <c r="BW219" s="63">
        <v>0</v>
      </c>
      <c r="BX219" s="108">
        <v>0</v>
      </c>
      <c r="BY219" s="64">
        <f t="shared" si="2283"/>
        <v>0</v>
      </c>
      <c r="BZ219" s="107"/>
      <c r="CA219" s="108"/>
      <c r="CB219" s="64"/>
      <c r="CC219" s="107">
        <v>9.7722499999999997</v>
      </c>
      <c r="CD219" s="108">
        <v>224.68299999999999</v>
      </c>
      <c r="CE219" s="64">
        <f t="shared" si="2284"/>
        <v>22991.941466908847</v>
      </c>
      <c r="CF219" s="63">
        <v>0</v>
      </c>
      <c r="CG219" s="108">
        <v>0</v>
      </c>
      <c r="CH219" s="64">
        <f t="shared" si="2285"/>
        <v>0</v>
      </c>
      <c r="CI219" s="63">
        <v>0</v>
      </c>
      <c r="CJ219" s="108">
        <v>0</v>
      </c>
      <c r="CK219" s="64">
        <f t="shared" si="2286"/>
        <v>0</v>
      </c>
      <c r="CL219" s="63">
        <v>0</v>
      </c>
      <c r="CM219" s="108">
        <v>0</v>
      </c>
      <c r="CN219" s="64">
        <f t="shared" si="2287"/>
        <v>0</v>
      </c>
      <c r="CO219" s="63">
        <v>0</v>
      </c>
      <c r="CP219" s="108">
        <v>0</v>
      </c>
      <c r="CQ219" s="64">
        <f t="shared" si="2288"/>
        <v>0</v>
      </c>
      <c r="CR219" s="63">
        <v>0</v>
      </c>
      <c r="CS219" s="108">
        <v>0</v>
      </c>
      <c r="CT219" s="64">
        <f t="shared" si="2289"/>
        <v>0</v>
      </c>
      <c r="CU219" s="63">
        <v>0</v>
      </c>
      <c r="CV219" s="108">
        <v>0</v>
      </c>
      <c r="CW219" s="64">
        <f t="shared" si="2290"/>
        <v>0</v>
      </c>
      <c r="CX219" s="63">
        <v>0</v>
      </c>
      <c r="CY219" s="108">
        <v>0</v>
      </c>
      <c r="CZ219" s="64">
        <f t="shared" si="2291"/>
        <v>0</v>
      </c>
      <c r="DA219" s="63">
        <v>0</v>
      </c>
      <c r="DB219" s="108">
        <v>0</v>
      </c>
      <c r="DC219" s="64">
        <f t="shared" si="2292"/>
        <v>0</v>
      </c>
      <c r="DD219" s="63">
        <v>0</v>
      </c>
      <c r="DE219" s="108">
        <v>0</v>
      </c>
      <c r="DF219" s="64">
        <f t="shared" si="2293"/>
        <v>0</v>
      </c>
      <c r="DG219" s="63">
        <v>0</v>
      </c>
      <c r="DH219" s="108">
        <v>0</v>
      </c>
      <c r="DI219" s="64">
        <f t="shared" si="2294"/>
        <v>0</v>
      </c>
      <c r="DJ219" s="63">
        <v>0</v>
      </c>
      <c r="DK219" s="108">
        <v>0</v>
      </c>
      <c r="DL219" s="64">
        <f t="shared" si="2295"/>
        <v>0</v>
      </c>
      <c r="DM219" s="63">
        <v>0</v>
      </c>
      <c r="DN219" s="108">
        <v>0</v>
      </c>
      <c r="DO219" s="64">
        <f t="shared" si="2296"/>
        <v>0</v>
      </c>
      <c r="DP219" s="63">
        <v>0</v>
      </c>
      <c r="DQ219" s="108">
        <v>0</v>
      </c>
      <c r="DR219" s="64">
        <f t="shared" si="2297"/>
        <v>0</v>
      </c>
      <c r="DS219" s="63">
        <v>0</v>
      </c>
      <c r="DT219" s="108">
        <v>0</v>
      </c>
      <c r="DU219" s="64">
        <f t="shared" si="2298"/>
        <v>0</v>
      </c>
      <c r="DV219" s="63">
        <v>0</v>
      </c>
      <c r="DW219" s="108">
        <v>0</v>
      </c>
      <c r="DX219" s="64">
        <f t="shared" si="2299"/>
        <v>0</v>
      </c>
      <c r="DY219" s="63">
        <v>0</v>
      </c>
      <c r="DZ219" s="108">
        <v>0</v>
      </c>
      <c r="EA219" s="64">
        <f t="shared" si="2300"/>
        <v>0</v>
      </c>
      <c r="EB219" s="63">
        <v>0</v>
      </c>
      <c r="EC219" s="108">
        <v>0</v>
      </c>
      <c r="ED219" s="64">
        <f t="shared" si="2301"/>
        <v>0</v>
      </c>
      <c r="EE219" s="63">
        <v>0</v>
      </c>
      <c r="EF219" s="108">
        <v>0</v>
      </c>
      <c r="EG219" s="64">
        <f t="shared" si="2302"/>
        <v>0</v>
      </c>
      <c r="EH219" s="63">
        <v>0</v>
      </c>
      <c r="EI219" s="108">
        <v>0</v>
      </c>
      <c r="EJ219" s="64">
        <f t="shared" si="2303"/>
        <v>0</v>
      </c>
      <c r="EK219" s="63">
        <v>0</v>
      </c>
      <c r="EL219" s="108">
        <v>0</v>
      </c>
      <c r="EM219" s="64">
        <f t="shared" si="2304"/>
        <v>0</v>
      </c>
      <c r="EN219" s="63">
        <v>0</v>
      </c>
      <c r="EO219" s="108">
        <v>0</v>
      </c>
      <c r="EP219" s="64">
        <f t="shared" si="2305"/>
        <v>0</v>
      </c>
      <c r="EQ219" s="63">
        <v>0</v>
      </c>
      <c r="ER219" s="108">
        <v>0</v>
      </c>
      <c r="ES219" s="64">
        <f t="shared" si="2306"/>
        <v>0</v>
      </c>
      <c r="ET219" s="107">
        <v>1.87829</v>
      </c>
      <c r="EU219" s="108">
        <v>117.232</v>
      </c>
      <c r="EV219" s="64">
        <f t="shared" si="2307"/>
        <v>62414.217186909365</v>
      </c>
      <c r="EW219" s="63">
        <v>0</v>
      </c>
      <c r="EX219" s="108">
        <v>0</v>
      </c>
      <c r="EY219" s="64">
        <f t="shared" si="2308"/>
        <v>0</v>
      </c>
      <c r="EZ219" s="63">
        <v>0</v>
      </c>
      <c r="FA219" s="108">
        <v>0</v>
      </c>
      <c r="FB219" s="64">
        <f t="shared" si="2309"/>
        <v>0</v>
      </c>
      <c r="FC219" s="63">
        <v>0</v>
      </c>
      <c r="FD219" s="108">
        <v>0</v>
      </c>
      <c r="FE219" s="64">
        <f t="shared" si="2310"/>
        <v>0</v>
      </c>
      <c r="FF219" s="63">
        <v>0</v>
      </c>
      <c r="FG219" s="108">
        <v>0</v>
      </c>
      <c r="FH219" s="64">
        <f t="shared" si="2311"/>
        <v>0</v>
      </c>
      <c r="FI219" s="63">
        <v>0</v>
      </c>
      <c r="FJ219" s="108">
        <v>0</v>
      </c>
      <c r="FK219" s="64">
        <f t="shared" si="2312"/>
        <v>0</v>
      </c>
      <c r="FL219" s="63">
        <v>0</v>
      </c>
      <c r="FM219" s="108">
        <v>0</v>
      </c>
      <c r="FN219" s="64">
        <f t="shared" si="2313"/>
        <v>0</v>
      </c>
      <c r="FO219" s="63">
        <v>0</v>
      </c>
      <c r="FP219" s="108">
        <v>0</v>
      </c>
      <c r="FQ219" s="64">
        <f t="shared" si="2314"/>
        <v>0</v>
      </c>
      <c r="FR219" s="63">
        <v>0</v>
      </c>
      <c r="FS219" s="108">
        <v>0</v>
      </c>
      <c r="FT219" s="64">
        <f t="shared" si="2315"/>
        <v>0</v>
      </c>
      <c r="FU219" s="107">
        <v>1.90994</v>
      </c>
      <c r="FV219" s="108">
        <v>157.95599999999999</v>
      </c>
      <c r="FW219" s="64">
        <f t="shared" si="2316"/>
        <v>82702.074410714471</v>
      </c>
      <c r="FX219" s="107">
        <v>28.057209999999998</v>
      </c>
      <c r="FY219" s="108">
        <v>974.90599999999995</v>
      </c>
      <c r="FZ219" s="64">
        <f t="shared" si="2317"/>
        <v>34747.075707099888</v>
      </c>
      <c r="GA219" s="63">
        <v>0</v>
      </c>
      <c r="GB219" s="108">
        <v>0</v>
      </c>
      <c r="GC219" s="64">
        <f t="shared" si="2318"/>
        <v>0</v>
      </c>
      <c r="GD219" s="63">
        <v>0</v>
      </c>
      <c r="GE219" s="108">
        <v>0</v>
      </c>
      <c r="GF219" s="64">
        <f t="shared" si="2319"/>
        <v>0</v>
      </c>
      <c r="GG219" s="63">
        <v>0</v>
      </c>
      <c r="GH219" s="108">
        <v>0</v>
      </c>
      <c r="GI219" s="64">
        <f t="shared" si="2320"/>
        <v>0</v>
      </c>
      <c r="GJ219" s="63">
        <v>0</v>
      </c>
      <c r="GK219" s="108">
        <v>0</v>
      </c>
      <c r="GL219" s="64">
        <f t="shared" si="2321"/>
        <v>0</v>
      </c>
      <c r="GM219" s="63">
        <v>0</v>
      </c>
      <c r="GN219" s="108">
        <v>0</v>
      </c>
      <c r="GO219" s="64">
        <f t="shared" si="2322"/>
        <v>0</v>
      </c>
      <c r="GP219" s="63">
        <v>0</v>
      </c>
      <c r="GQ219" s="108">
        <v>0</v>
      </c>
      <c r="GR219" s="64">
        <f t="shared" si="2323"/>
        <v>0</v>
      </c>
      <c r="GS219" s="63">
        <v>0</v>
      </c>
      <c r="GT219" s="108">
        <v>0</v>
      </c>
      <c r="GU219" s="64">
        <f t="shared" si="2324"/>
        <v>0</v>
      </c>
      <c r="GV219" s="63">
        <v>0</v>
      </c>
      <c r="GW219" s="108">
        <v>0</v>
      </c>
      <c r="GX219" s="64">
        <f t="shared" si="2325"/>
        <v>0</v>
      </c>
      <c r="GY219" s="63">
        <v>0</v>
      </c>
      <c r="GZ219" s="108">
        <v>0</v>
      </c>
      <c r="HA219" s="64">
        <f t="shared" si="2326"/>
        <v>0</v>
      </c>
      <c r="HB219" s="63">
        <v>0</v>
      </c>
      <c r="HC219" s="108">
        <v>0</v>
      </c>
      <c r="HD219" s="64">
        <f t="shared" si="2327"/>
        <v>0</v>
      </c>
      <c r="HE219" s="63">
        <v>0</v>
      </c>
      <c r="HF219" s="108">
        <v>0</v>
      </c>
      <c r="HG219" s="64">
        <f t="shared" si="2328"/>
        <v>0</v>
      </c>
      <c r="HH219" s="107">
        <v>2.9000000000000001E-2</v>
      </c>
      <c r="HI219" s="108">
        <v>2.6920000000000002</v>
      </c>
      <c r="HJ219" s="64">
        <f t="shared" si="2329"/>
        <v>92827.586206896551</v>
      </c>
      <c r="HK219" s="107">
        <v>12.954000000000001</v>
      </c>
      <c r="HL219" s="108">
        <v>650.96299999999997</v>
      </c>
      <c r="HM219" s="64">
        <f t="shared" si="2330"/>
        <v>50251.89130770418</v>
      </c>
      <c r="HN219" s="63">
        <v>0</v>
      </c>
      <c r="HO219" s="108">
        <v>0</v>
      </c>
      <c r="HP219" s="64">
        <f t="shared" si="2331"/>
        <v>0</v>
      </c>
      <c r="HQ219" s="107">
        <v>0.32062000000000002</v>
      </c>
      <c r="HR219" s="108">
        <v>25.596</v>
      </c>
      <c r="HS219" s="64">
        <f t="shared" si="2332"/>
        <v>79832.8239036866</v>
      </c>
      <c r="HT219" s="63">
        <v>0</v>
      </c>
      <c r="HU219" s="108">
        <v>0</v>
      </c>
      <c r="HV219" s="64">
        <f t="shared" si="2333"/>
        <v>0</v>
      </c>
      <c r="HW219" s="63">
        <v>0</v>
      </c>
      <c r="HX219" s="108">
        <v>0</v>
      </c>
      <c r="HY219" s="64">
        <f t="shared" si="2334"/>
        <v>0</v>
      </c>
      <c r="HZ219" s="63">
        <v>0</v>
      </c>
      <c r="IA219" s="108">
        <v>0</v>
      </c>
      <c r="IB219" s="64">
        <f t="shared" si="2335"/>
        <v>0</v>
      </c>
      <c r="IC219" s="63">
        <v>0</v>
      </c>
      <c r="ID219" s="108">
        <v>0</v>
      </c>
      <c r="IE219" s="64">
        <f t="shared" si="2336"/>
        <v>0</v>
      </c>
      <c r="IF219" s="63">
        <v>0</v>
      </c>
      <c r="IG219" s="108">
        <v>0</v>
      </c>
      <c r="IH219" s="64">
        <f t="shared" si="2337"/>
        <v>0</v>
      </c>
      <c r="II219" s="63">
        <v>0</v>
      </c>
      <c r="IJ219" s="108">
        <v>0</v>
      </c>
      <c r="IK219" s="64">
        <f t="shared" si="2338"/>
        <v>0</v>
      </c>
      <c r="IL219" s="63">
        <v>0</v>
      </c>
      <c r="IM219" s="108">
        <v>0</v>
      </c>
      <c r="IN219" s="64">
        <f t="shared" si="2339"/>
        <v>0</v>
      </c>
      <c r="IO219" s="63">
        <v>0</v>
      </c>
      <c r="IP219" s="108">
        <v>0</v>
      </c>
      <c r="IQ219" s="64">
        <f t="shared" si="2340"/>
        <v>0</v>
      </c>
      <c r="IR219" s="63">
        <v>0</v>
      </c>
      <c r="IS219" s="108">
        <v>0</v>
      </c>
      <c r="IT219" s="64">
        <f t="shared" si="2341"/>
        <v>0</v>
      </c>
      <c r="IU219" s="63">
        <v>0</v>
      </c>
      <c r="IV219" s="108">
        <v>0</v>
      </c>
      <c r="IW219" s="64">
        <f t="shared" si="2342"/>
        <v>0</v>
      </c>
      <c r="IX219" s="63">
        <v>0</v>
      </c>
      <c r="IY219" s="108">
        <v>0</v>
      </c>
      <c r="IZ219" s="64">
        <f t="shared" si="2343"/>
        <v>0</v>
      </c>
      <c r="JA219" s="63">
        <v>0</v>
      </c>
      <c r="JB219" s="108">
        <v>0</v>
      </c>
      <c r="JC219" s="64">
        <f t="shared" si="2344"/>
        <v>0</v>
      </c>
      <c r="JD219" s="63">
        <v>0</v>
      </c>
      <c r="JE219" s="108">
        <v>0</v>
      </c>
      <c r="JF219" s="64">
        <f t="shared" si="2345"/>
        <v>0</v>
      </c>
      <c r="JG219" s="63">
        <v>0</v>
      </c>
      <c r="JH219" s="108">
        <v>0</v>
      </c>
      <c r="JI219" s="64">
        <f t="shared" si="2346"/>
        <v>0</v>
      </c>
      <c r="JJ219" s="63">
        <v>0</v>
      </c>
      <c r="JK219" s="108">
        <v>0</v>
      </c>
      <c r="JL219" s="64">
        <f t="shared" si="2347"/>
        <v>0</v>
      </c>
      <c r="JM219" s="63">
        <v>0</v>
      </c>
      <c r="JN219" s="108">
        <v>0</v>
      </c>
      <c r="JO219" s="64">
        <f t="shared" si="2348"/>
        <v>0</v>
      </c>
      <c r="JP219" s="107">
        <v>0.183</v>
      </c>
      <c r="JQ219" s="108">
        <v>9.7149999999999999</v>
      </c>
      <c r="JR219" s="64">
        <f t="shared" si="2349"/>
        <v>53087.431693989078</v>
      </c>
      <c r="JS219" s="63">
        <v>0</v>
      </c>
      <c r="JT219" s="108">
        <v>0</v>
      </c>
      <c r="JU219" s="64">
        <f t="shared" si="2350"/>
        <v>0</v>
      </c>
      <c r="JV219" s="63">
        <v>0</v>
      </c>
      <c r="JW219" s="108">
        <v>0</v>
      </c>
      <c r="JX219" s="64">
        <f t="shared" si="2351"/>
        <v>0</v>
      </c>
      <c r="JY219" s="63">
        <v>0</v>
      </c>
      <c r="JZ219" s="108">
        <v>0</v>
      </c>
      <c r="KA219" s="64">
        <f t="shared" si="2352"/>
        <v>0</v>
      </c>
      <c r="KB219" s="107">
        <v>0.12708</v>
      </c>
      <c r="KC219" s="108">
        <v>9.7520000000000007</v>
      </c>
      <c r="KD219" s="64">
        <f t="shared" si="2353"/>
        <v>76739.062008183828</v>
      </c>
      <c r="KE219" s="63">
        <v>0</v>
      </c>
      <c r="KF219" s="108">
        <v>0</v>
      </c>
      <c r="KG219" s="64">
        <f t="shared" si="2354"/>
        <v>0</v>
      </c>
      <c r="KH219" s="11">
        <f t="shared" si="2163"/>
        <v>58.447879999999998</v>
      </c>
      <c r="KI219" s="21">
        <f t="shared" si="2164"/>
        <v>2328.8360000000002</v>
      </c>
    </row>
    <row r="220" spans="1:307" x14ac:dyDescent="0.3">
      <c r="A220" s="57">
        <v>2025</v>
      </c>
      <c r="B220" s="58" t="s">
        <v>11</v>
      </c>
      <c r="C220" s="63">
        <v>0</v>
      </c>
      <c r="D220" s="108">
        <v>0</v>
      </c>
      <c r="E220" s="64">
        <f t="shared" si="2356"/>
        <v>0</v>
      </c>
      <c r="F220" s="107">
        <v>0.52571000000000001</v>
      </c>
      <c r="G220" s="108">
        <v>26.021999999999998</v>
      </c>
      <c r="H220" s="64">
        <f t="shared" si="2260"/>
        <v>49498.773087824084</v>
      </c>
      <c r="I220" s="63">
        <v>0</v>
      </c>
      <c r="J220" s="108">
        <v>0</v>
      </c>
      <c r="K220" s="64">
        <f t="shared" si="2261"/>
        <v>0</v>
      </c>
      <c r="L220" s="107">
        <v>0.18</v>
      </c>
      <c r="M220" s="108">
        <v>14.499000000000001</v>
      </c>
      <c r="N220" s="64">
        <f t="shared" si="2262"/>
        <v>80550.000000000015</v>
      </c>
      <c r="O220" s="63">
        <v>0</v>
      </c>
      <c r="P220" s="108">
        <v>0</v>
      </c>
      <c r="Q220" s="64">
        <f t="shared" si="2263"/>
        <v>0</v>
      </c>
      <c r="R220" s="63">
        <v>0</v>
      </c>
      <c r="S220" s="108">
        <v>0</v>
      </c>
      <c r="T220" s="64">
        <f t="shared" si="2264"/>
        <v>0</v>
      </c>
      <c r="U220" s="63">
        <v>0</v>
      </c>
      <c r="V220" s="108">
        <v>0</v>
      </c>
      <c r="W220" s="64">
        <f t="shared" si="2265"/>
        <v>0</v>
      </c>
      <c r="X220" s="63">
        <v>0</v>
      </c>
      <c r="Y220" s="108">
        <v>0</v>
      </c>
      <c r="Z220" s="64">
        <f t="shared" si="2266"/>
        <v>0</v>
      </c>
      <c r="AA220" s="107">
        <v>6.9625200000000005</v>
      </c>
      <c r="AB220" s="108">
        <v>439.25200000000001</v>
      </c>
      <c r="AC220" s="64">
        <f t="shared" si="2267"/>
        <v>63088.077305343468</v>
      </c>
      <c r="AD220" s="63">
        <v>0</v>
      </c>
      <c r="AE220" s="108">
        <v>0</v>
      </c>
      <c r="AF220" s="64">
        <f t="shared" si="2268"/>
        <v>0</v>
      </c>
      <c r="AG220" s="63">
        <v>0</v>
      </c>
      <c r="AH220" s="108">
        <v>0</v>
      </c>
      <c r="AI220" s="64">
        <f t="shared" si="2269"/>
        <v>0</v>
      </c>
      <c r="AJ220" s="63">
        <v>0</v>
      </c>
      <c r="AK220" s="108">
        <v>0</v>
      </c>
      <c r="AL220" s="64">
        <f t="shared" si="2270"/>
        <v>0</v>
      </c>
      <c r="AM220" s="63">
        <v>0</v>
      </c>
      <c r="AN220" s="108">
        <v>0</v>
      </c>
      <c r="AO220" s="64">
        <f t="shared" si="2271"/>
        <v>0</v>
      </c>
      <c r="AP220" s="63">
        <v>0</v>
      </c>
      <c r="AQ220" s="108">
        <v>0</v>
      </c>
      <c r="AR220" s="64">
        <f t="shared" si="2272"/>
        <v>0</v>
      </c>
      <c r="AS220" s="63">
        <v>0</v>
      </c>
      <c r="AT220" s="108">
        <v>0</v>
      </c>
      <c r="AU220" s="64">
        <f t="shared" si="2273"/>
        <v>0</v>
      </c>
      <c r="AV220" s="63">
        <v>0</v>
      </c>
      <c r="AW220" s="108">
        <v>0</v>
      </c>
      <c r="AX220" s="64">
        <f t="shared" si="2274"/>
        <v>0</v>
      </c>
      <c r="AY220" s="63">
        <v>0</v>
      </c>
      <c r="AZ220" s="108">
        <v>0</v>
      </c>
      <c r="BA220" s="64">
        <f t="shared" si="2275"/>
        <v>0</v>
      </c>
      <c r="BB220" s="63">
        <v>0</v>
      </c>
      <c r="BC220" s="108">
        <v>0</v>
      </c>
      <c r="BD220" s="64">
        <f t="shared" si="2276"/>
        <v>0</v>
      </c>
      <c r="BE220" s="63">
        <v>0</v>
      </c>
      <c r="BF220" s="108">
        <v>0</v>
      </c>
      <c r="BG220" s="64">
        <f t="shared" si="2277"/>
        <v>0</v>
      </c>
      <c r="BH220" s="63">
        <v>0</v>
      </c>
      <c r="BI220" s="108">
        <v>0</v>
      </c>
      <c r="BJ220" s="64">
        <f t="shared" si="2278"/>
        <v>0</v>
      </c>
      <c r="BK220" s="107">
        <v>0.12</v>
      </c>
      <c r="BL220" s="108">
        <v>8.2989999999999995</v>
      </c>
      <c r="BM220" s="64">
        <f t="shared" si="2279"/>
        <v>69158.333333333328</v>
      </c>
      <c r="BN220" s="63">
        <v>0</v>
      </c>
      <c r="BO220" s="108">
        <v>0</v>
      </c>
      <c r="BP220" s="64">
        <f t="shared" si="2280"/>
        <v>0</v>
      </c>
      <c r="BQ220" s="63">
        <v>0</v>
      </c>
      <c r="BR220" s="108">
        <v>0</v>
      </c>
      <c r="BS220" s="64">
        <f t="shared" si="2281"/>
        <v>0</v>
      </c>
      <c r="BT220" s="63">
        <v>0</v>
      </c>
      <c r="BU220" s="108">
        <v>0</v>
      </c>
      <c r="BV220" s="64">
        <f t="shared" si="2282"/>
        <v>0</v>
      </c>
      <c r="BW220" s="63">
        <v>0</v>
      </c>
      <c r="BX220" s="108">
        <v>0</v>
      </c>
      <c r="BY220" s="64">
        <f t="shared" si="2283"/>
        <v>0</v>
      </c>
      <c r="BZ220" s="107"/>
      <c r="CA220" s="108"/>
      <c r="CB220" s="64"/>
      <c r="CC220" s="107">
        <v>10.64512</v>
      </c>
      <c r="CD220" s="108">
        <v>663.70500000000004</v>
      </c>
      <c r="CE220" s="64">
        <f t="shared" si="2284"/>
        <v>62348.287290326458</v>
      </c>
      <c r="CF220" s="63">
        <v>0</v>
      </c>
      <c r="CG220" s="108">
        <v>0</v>
      </c>
      <c r="CH220" s="64">
        <f t="shared" si="2285"/>
        <v>0</v>
      </c>
      <c r="CI220" s="63">
        <v>0</v>
      </c>
      <c r="CJ220" s="108">
        <v>0</v>
      </c>
      <c r="CK220" s="64">
        <f t="shared" si="2286"/>
        <v>0</v>
      </c>
      <c r="CL220" s="63">
        <v>0</v>
      </c>
      <c r="CM220" s="108">
        <v>0</v>
      </c>
      <c r="CN220" s="64">
        <f t="shared" si="2287"/>
        <v>0</v>
      </c>
      <c r="CO220" s="63">
        <v>0</v>
      </c>
      <c r="CP220" s="108">
        <v>0</v>
      </c>
      <c r="CQ220" s="64">
        <f t="shared" si="2288"/>
        <v>0</v>
      </c>
      <c r="CR220" s="63">
        <v>0</v>
      </c>
      <c r="CS220" s="108">
        <v>0</v>
      </c>
      <c r="CT220" s="64">
        <f t="shared" si="2289"/>
        <v>0</v>
      </c>
      <c r="CU220" s="63">
        <v>0</v>
      </c>
      <c r="CV220" s="108">
        <v>0</v>
      </c>
      <c r="CW220" s="64">
        <f t="shared" si="2290"/>
        <v>0</v>
      </c>
      <c r="CX220" s="63">
        <v>0</v>
      </c>
      <c r="CY220" s="108">
        <v>0</v>
      </c>
      <c r="CZ220" s="64">
        <f t="shared" si="2291"/>
        <v>0</v>
      </c>
      <c r="DA220" s="63">
        <v>0</v>
      </c>
      <c r="DB220" s="108">
        <v>0</v>
      </c>
      <c r="DC220" s="64">
        <f t="shared" si="2292"/>
        <v>0</v>
      </c>
      <c r="DD220" s="63">
        <v>0</v>
      </c>
      <c r="DE220" s="108">
        <v>0</v>
      </c>
      <c r="DF220" s="64">
        <f t="shared" si="2293"/>
        <v>0</v>
      </c>
      <c r="DG220" s="63">
        <v>0</v>
      </c>
      <c r="DH220" s="108">
        <v>0</v>
      </c>
      <c r="DI220" s="64">
        <f t="shared" si="2294"/>
        <v>0</v>
      </c>
      <c r="DJ220" s="63">
        <v>0</v>
      </c>
      <c r="DK220" s="108">
        <v>0</v>
      </c>
      <c r="DL220" s="64">
        <f t="shared" si="2295"/>
        <v>0</v>
      </c>
      <c r="DM220" s="63">
        <v>0</v>
      </c>
      <c r="DN220" s="108">
        <v>0</v>
      </c>
      <c r="DO220" s="64">
        <f t="shared" si="2296"/>
        <v>0</v>
      </c>
      <c r="DP220" s="63">
        <v>0</v>
      </c>
      <c r="DQ220" s="108">
        <v>0</v>
      </c>
      <c r="DR220" s="64">
        <f t="shared" si="2297"/>
        <v>0</v>
      </c>
      <c r="DS220" s="63">
        <v>0</v>
      </c>
      <c r="DT220" s="108">
        <v>0</v>
      </c>
      <c r="DU220" s="64">
        <f t="shared" si="2298"/>
        <v>0</v>
      </c>
      <c r="DV220" s="63">
        <v>0</v>
      </c>
      <c r="DW220" s="108">
        <v>0</v>
      </c>
      <c r="DX220" s="64">
        <f t="shared" si="2299"/>
        <v>0</v>
      </c>
      <c r="DY220" s="63">
        <v>0</v>
      </c>
      <c r="DZ220" s="108">
        <v>0</v>
      </c>
      <c r="EA220" s="64">
        <f t="shared" si="2300"/>
        <v>0</v>
      </c>
      <c r="EB220" s="63">
        <v>0</v>
      </c>
      <c r="EC220" s="108">
        <v>0</v>
      </c>
      <c r="ED220" s="64">
        <f t="shared" si="2301"/>
        <v>0</v>
      </c>
      <c r="EE220" s="63">
        <v>0</v>
      </c>
      <c r="EF220" s="108">
        <v>0</v>
      </c>
      <c r="EG220" s="64">
        <f t="shared" si="2302"/>
        <v>0</v>
      </c>
      <c r="EH220" s="63">
        <v>0</v>
      </c>
      <c r="EI220" s="108">
        <v>0</v>
      </c>
      <c r="EJ220" s="64">
        <f t="shared" si="2303"/>
        <v>0</v>
      </c>
      <c r="EK220" s="63">
        <v>0</v>
      </c>
      <c r="EL220" s="108">
        <v>0</v>
      </c>
      <c r="EM220" s="64">
        <f t="shared" si="2304"/>
        <v>0</v>
      </c>
      <c r="EN220" s="63">
        <v>0</v>
      </c>
      <c r="EO220" s="108">
        <v>0</v>
      </c>
      <c r="EP220" s="64">
        <f t="shared" si="2305"/>
        <v>0</v>
      </c>
      <c r="EQ220" s="63">
        <v>0</v>
      </c>
      <c r="ER220" s="108">
        <v>0</v>
      </c>
      <c r="ES220" s="64">
        <f t="shared" si="2306"/>
        <v>0</v>
      </c>
      <c r="ET220" s="107">
        <v>0.77100000000000002</v>
      </c>
      <c r="EU220" s="108">
        <v>66.959000000000003</v>
      </c>
      <c r="EV220" s="64">
        <f t="shared" si="2307"/>
        <v>86846.952010376146</v>
      </c>
      <c r="EW220" s="63">
        <v>0</v>
      </c>
      <c r="EX220" s="108">
        <v>0</v>
      </c>
      <c r="EY220" s="64">
        <f t="shared" si="2308"/>
        <v>0</v>
      </c>
      <c r="EZ220" s="63">
        <v>0</v>
      </c>
      <c r="FA220" s="108">
        <v>0</v>
      </c>
      <c r="FB220" s="64">
        <f t="shared" si="2309"/>
        <v>0</v>
      </c>
      <c r="FC220" s="63">
        <v>0</v>
      </c>
      <c r="FD220" s="108">
        <v>0</v>
      </c>
      <c r="FE220" s="64">
        <f t="shared" si="2310"/>
        <v>0</v>
      </c>
      <c r="FF220" s="63">
        <v>0</v>
      </c>
      <c r="FG220" s="108">
        <v>0</v>
      </c>
      <c r="FH220" s="64">
        <f t="shared" si="2311"/>
        <v>0</v>
      </c>
      <c r="FI220" s="63">
        <v>0</v>
      </c>
      <c r="FJ220" s="108">
        <v>0</v>
      </c>
      <c r="FK220" s="64">
        <f t="shared" si="2312"/>
        <v>0</v>
      </c>
      <c r="FL220" s="63">
        <v>0</v>
      </c>
      <c r="FM220" s="108">
        <v>0</v>
      </c>
      <c r="FN220" s="64">
        <f t="shared" si="2313"/>
        <v>0</v>
      </c>
      <c r="FO220" s="63">
        <v>0</v>
      </c>
      <c r="FP220" s="108">
        <v>0</v>
      </c>
      <c r="FQ220" s="64">
        <f t="shared" si="2314"/>
        <v>0</v>
      </c>
      <c r="FR220" s="63">
        <v>0</v>
      </c>
      <c r="FS220" s="108">
        <v>0</v>
      </c>
      <c r="FT220" s="64">
        <f t="shared" si="2315"/>
        <v>0</v>
      </c>
      <c r="FU220" s="107">
        <v>15.25465</v>
      </c>
      <c r="FV220" s="108">
        <v>1017.174</v>
      </c>
      <c r="FW220" s="64">
        <f t="shared" si="2316"/>
        <v>66679.602612973758</v>
      </c>
      <c r="FX220" s="107">
        <v>23.691020000000002</v>
      </c>
      <c r="FY220" s="108">
        <v>789.09900000000005</v>
      </c>
      <c r="FZ220" s="64">
        <f t="shared" si="2317"/>
        <v>33307.936931377379</v>
      </c>
      <c r="GA220" s="63">
        <v>0</v>
      </c>
      <c r="GB220" s="108">
        <v>0</v>
      </c>
      <c r="GC220" s="64">
        <f t="shared" si="2318"/>
        <v>0</v>
      </c>
      <c r="GD220" s="63">
        <v>0</v>
      </c>
      <c r="GE220" s="108">
        <v>0</v>
      </c>
      <c r="GF220" s="64">
        <f t="shared" si="2319"/>
        <v>0</v>
      </c>
      <c r="GG220" s="107">
        <v>5.1999999999999998E-2</v>
      </c>
      <c r="GH220" s="108">
        <v>13.468999999999999</v>
      </c>
      <c r="GI220" s="64">
        <f t="shared" si="2320"/>
        <v>259019.23076923078</v>
      </c>
      <c r="GJ220" s="63">
        <v>0</v>
      </c>
      <c r="GK220" s="108">
        <v>0</v>
      </c>
      <c r="GL220" s="64">
        <f t="shared" si="2321"/>
        <v>0</v>
      </c>
      <c r="GM220" s="63">
        <v>0</v>
      </c>
      <c r="GN220" s="108">
        <v>0</v>
      </c>
      <c r="GO220" s="64">
        <f t="shared" si="2322"/>
        <v>0</v>
      </c>
      <c r="GP220" s="63">
        <v>0</v>
      </c>
      <c r="GQ220" s="108">
        <v>0</v>
      </c>
      <c r="GR220" s="64">
        <f t="shared" si="2323"/>
        <v>0</v>
      </c>
      <c r="GS220" s="63">
        <v>0</v>
      </c>
      <c r="GT220" s="108">
        <v>0</v>
      </c>
      <c r="GU220" s="64">
        <f t="shared" si="2324"/>
        <v>0</v>
      </c>
      <c r="GV220" s="63">
        <v>0</v>
      </c>
      <c r="GW220" s="108">
        <v>0</v>
      </c>
      <c r="GX220" s="64">
        <f t="shared" si="2325"/>
        <v>0</v>
      </c>
      <c r="GY220" s="63">
        <v>0</v>
      </c>
      <c r="GZ220" s="108">
        <v>0</v>
      </c>
      <c r="HA220" s="64">
        <f t="shared" si="2326"/>
        <v>0</v>
      </c>
      <c r="HB220" s="63">
        <v>0</v>
      </c>
      <c r="HC220" s="108">
        <v>0</v>
      </c>
      <c r="HD220" s="64">
        <f t="shared" si="2327"/>
        <v>0</v>
      </c>
      <c r="HE220" s="63">
        <v>0</v>
      </c>
      <c r="HF220" s="108">
        <v>0</v>
      </c>
      <c r="HG220" s="64">
        <f t="shared" si="2328"/>
        <v>0</v>
      </c>
      <c r="HH220" s="107">
        <v>0.11284000000000001</v>
      </c>
      <c r="HI220" s="108">
        <v>1.095</v>
      </c>
      <c r="HJ220" s="64">
        <f t="shared" si="2329"/>
        <v>9704.0056717476054</v>
      </c>
      <c r="HK220" s="107">
        <v>244.45599999999999</v>
      </c>
      <c r="HL220" s="108">
        <v>9080.2309999999998</v>
      </c>
      <c r="HM220" s="64">
        <f t="shared" si="2330"/>
        <v>37144.643616847206</v>
      </c>
      <c r="HN220" s="63">
        <v>0</v>
      </c>
      <c r="HO220" s="108">
        <v>0</v>
      </c>
      <c r="HP220" s="64">
        <f t="shared" si="2331"/>
        <v>0</v>
      </c>
      <c r="HQ220" s="63">
        <v>0</v>
      </c>
      <c r="HR220" s="108">
        <v>0</v>
      </c>
      <c r="HS220" s="64">
        <f t="shared" si="2332"/>
        <v>0</v>
      </c>
      <c r="HT220" s="63">
        <v>0</v>
      </c>
      <c r="HU220" s="108">
        <v>0</v>
      </c>
      <c r="HV220" s="64">
        <f t="shared" si="2333"/>
        <v>0</v>
      </c>
      <c r="HW220" s="63">
        <v>0</v>
      </c>
      <c r="HX220" s="108">
        <v>0</v>
      </c>
      <c r="HY220" s="64">
        <f t="shared" si="2334"/>
        <v>0</v>
      </c>
      <c r="HZ220" s="63">
        <v>0</v>
      </c>
      <c r="IA220" s="108">
        <v>0</v>
      </c>
      <c r="IB220" s="64">
        <f t="shared" si="2335"/>
        <v>0</v>
      </c>
      <c r="IC220" s="63">
        <v>0</v>
      </c>
      <c r="ID220" s="108">
        <v>0</v>
      </c>
      <c r="IE220" s="64">
        <f t="shared" si="2336"/>
        <v>0</v>
      </c>
      <c r="IF220" s="63">
        <v>0</v>
      </c>
      <c r="IG220" s="108">
        <v>0</v>
      </c>
      <c r="IH220" s="64">
        <f t="shared" si="2337"/>
        <v>0</v>
      </c>
      <c r="II220" s="63">
        <v>0</v>
      </c>
      <c r="IJ220" s="108">
        <v>0</v>
      </c>
      <c r="IK220" s="64">
        <f t="shared" si="2338"/>
        <v>0</v>
      </c>
      <c r="IL220" s="63">
        <v>0</v>
      </c>
      <c r="IM220" s="108">
        <v>0</v>
      </c>
      <c r="IN220" s="64">
        <f t="shared" si="2339"/>
        <v>0</v>
      </c>
      <c r="IO220" s="63">
        <v>0</v>
      </c>
      <c r="IP220" s="108">
        <v>0</v>
      </c>
      <c r="IQ220" s="64">
        <f t="shared" si="2340"/>
        <v>0</v>
      </c>
      <c r="IR220" s="63">
        <v>0</v>
      </c>
      <c r="IS220" s="108">
        <v>0</v>
      </c>
      <c r="IT220" s="64">
        <f t="shared" si="2341"/>
        <v>0</v>
      </c>
      <c r="IU220" s="63">
        <v>0</v>
      </c>
      <c r="IV220" s="108">
        <v>0</v>
      </c>
      <c r="IW220" s="64">
        <f t="shared" si="2342"/>
        <v>0</v>
      </c>
      <c r="IX220" s="63">
        <v>0</v>
      </c>
      <c r="IY220" s="108">
        <v>0</v>
      </c>
      <c r="IZ220" s="64">
        <f t="shared" si="2343"/>
        <v>0</v>
      </c>
      <c r="JA220" s="63">
        <v>0</v>
      </c>
      <c r="JB220" s="108">
        <v>0</v>
      </c>
      <c r="JC220" s="64">
        <f t="shared" si="2344"/>
        <v>0</v>
      </c>
      <c r="JD220" s="107">
        <v>131.88</v>
      </c>
      <c r="JE220" s="108">
        <v>6491.1610000000001</v>
      </c>
      <c r="JF220" s="64">
        <f t="shared" si="2345"/>
        <v>49220.207764634513</v>
      </c>
      <c r="JG220" s="63">
        <v>0</v>
      </c>
      <c r="JH220" s="108">
        <v>0</v>
      </c>
      <c r="JI220" s="64">
        <f t="shared" si="2346"/>
        <v>0</v>
      </c>
      <c r="JJ220" s="63">
        <v>0</v>
      </c>
      <c r="JK220" s="108">
        <v>0</v>
      </c>
      <c r="JL220" s="64">
        <f t="shared" si="2347"/>
        <v>0</v>
      </c>
      <c r="JM220" s="63">
        <v>0</v>
      </c>
      <c r="JN220" s="108">
        <v>0</v>
      </c>
      <c r="JO220" s="64">
        <f t="shared" si="2348"/>
        <v>0</v>
      </c>
      <c r="JP220" s="107">
        <v>0.55000000000000004</v>
      </c>
      <c r="JQ220" s="108">
        <v>20.486000000000001</v>
      </c>
      <c r="JR220" s="64">
        <f t="shared" si="2349"/>
        <v>37247.272727272721</v>
      </c>
      <c r="JS220" s="63">
        <v>0</v>
      </c>
      <c r="JT220" s="108">
        <v>0</v>
      </c>
      <c r="JU220" s="64">
        <f t="shared" si="2350"/>
        <v>0</v>
      </c>
      <c r="JV220" s="107">
        <v>1.6399999999999998E-2</v>
      </c>
      <c r="JW220" s="108">
        <v>1.2669999999999999</v>
      </c>
      <c r="JX220" s="64">
        <f t="shared" si="2351"/>
        <v>77256.097560975613</v>
      </c>
      <c r="JY220" s="63">
        <v>0</v>
      </c>
      <c r="JZ220" s="108">
        <v>0</v>
      </c>
      <c r="KA220" s="64">
        <f t="shared" si="2352"/>
        <v>0</v>
      </c>
      <c r="KB220" s="107">
        <v>0.55901000000000001</v>
      </c>
      <c r="KC220" s="108">
        <v>75.751999999999995</v>
      </c>
      <c r="KD220" s="64">
        <f t="shared" si="2353"/>
        <v>135510.99264771648</v>
      </c>
      <c r="KE220" s="107">
        <v>0.1</v>
      </c>
      <c r="KF220" s="108">
        <v>4.0389999999999997</v>
      </c>
      <c r="KG220" s="64">
        <f t="shared" si="2354"/>
        <v>40389.999999999993</v>
      </c>
      <c r="KH220" s="11">
        <f t="shared" si="2163"/>
        <v>435.87626999999998</v>
      </c>
      <c r="KI220" s="21">
        <f t="shared" si="2164"/>
        <v>18712.509000000002</v>
      </c>
    </row>
    <row r="221" spans="1:307" x14ac:dyDescent="0.3">
      <c r="A221" s="57">
        <v>2025</v>
      </c>
      <c r="B221" s="58" t="s">
        <v>12</v>
      </c>
      <c r="C221" s="63">
        <v>0</v>
      </c>
      <c r="D221" s="108">
        <v>0</v>
      </c>
      <c r="E221" s="64">
        <f t="shared" si="2356"/>
        <v>0</v>
      </c>
      <c r="F221" s="63">
        <v>0</v>
      </c>
      <c r="G221" s="108">
        <v>0</v>
      </c>
      <c r="H221" s="64">
        <f t="shared" si="2260"/>
        <v>0</v>
      </c>
      <c r="I221" s="63">
        <v>0</v>
      </c>
      <c r="J221" s="108">
        <v>0</v>
      </c>
      <c r="K221" s="64">
        <f t="shared" si="2261"/>
        <v>0</v>
      </c>
      <c r="L221" s="107">
        <v>8.4000000000000005E-2</v>
      </c>
      <c r="M221" s="108">
        <v>6.2679999999999998</v>
      </c>
      <c r="N221" s="64">
        <f t="shared" si="2262"/>
        <v>74619.047619047604</v>
      </c>
      <c r="O221" s="63">
        <v>0</v>
      </c>
      <c r="P221" s="108">
        <v>0</v>
      </c>
      <c r="Q221" s="64">
        <f t="shared" si="2263"/>
        <v>0</v>
      </c>
      <c r="R221" s="63">
        <v>0</v>
      </c>
      <c r="S221" s="108">
        <v>0</v>
      </c>
      <c r="T221" s="64">
        <f t="shared" si="2264"/>
        <v>0</v>
      </c>
      <c r="U221" s="63">
        <v>0</v>
      </c>
      <c r="V221" s="108">
        <v>0</v>
      </c>
      <c r="W221" s="64">
        <f t="shared" si="2265"/>
        <v>0</v>
      </c>
      <c r="X221" s="63">
        <v>0</v>
      </c>
      <c r="Y221" s="108">
        <v>0</v>
      </c>
      <c r="Z221" s="64">
        <f t="shared" si="2266"/>
        <v>0</v>
      </c>
      <c r="AA221" s="107">
        <v>19.069189999999999</v>
      </c>
      <c r="AB221" s="108">
        <v>922.476</v>
      </c>
      <c r="AC221" s="64">
        <f t="shared" si="2267"/>
        <v>48375.206288258712</v>
      </c>
      <c r="AD221" s="63">
        <v>0</v>
      </c>
      <c r="AE221" s="108">
        <v>0</v>
      </c>
      <c r="AF221" s="64">
        <f t="shared" si="2268"/>
        <v>0</v>
      </c>
      <c r="AG221" s="63">
        <v>0</v>
      </c>
      <c r="AH221" s="108">
        <v>0</v>
      </c>
      <c r="AI221" s="64">
        <f t="shared" si="2269"/>
        <v>0</v>
      </c>
      <c r="AJ221" s="63">
        <v>0</v>
      </c>
      <c r="AK221" s="108">
        <v>0</v>
      </c>
      <c r="AL221" s="64">
        <f t="shared" si="2270"/>
        <v>0</v>
      </c>
      <c r="AM221" s="63">
        <v>0</v>
      </c>
      <c r="AN221" s="108">
        <v>0</v>
      </c>
      <c r="AO221" s="64">
        <f t="shared" si="2271"/>
        <v>0</v>
      </c>
      <c r="AP221" s="63">
        <v>0</v>
      </c>
      <c r="AQ221" s="108">
        <v>0</v>
      </c>
      <c r="AR221" s="64">
        <f t="shared" si="2272"/>
        <v>0</v>
      </c>
      <c r="AS221" s="63">
        <v>0</v>
      </c>
      <c r="AT221" s="108">
        <v>0</v>
      </c>
      <c r="AU221" s="64">
        <f t="shared" si="2273"/>
        <v>0</v>
      </c>
      <c r="AV221" s="63">
        <v>0</v>
      </c>
      <c r="AW221" s="108">
        <v>0</v>
      </c>
      <c r="AX221" s="64">
        <f t="shared" si="2274"/>
        <v>0</v>
      </c>
      <c r="AY221" s="63">
        <v>0</v>
      </c>
      <c r="AZ221" s="108">
        <v>0</v>
      </c>
      <c r="BA221" s="64">
        <f t="shared" si="2275"/>
        <v>0</v>
      </c>
      <c r="BB221" s="63">
        <v>0</v>
      </c>
      <c r="BC221" s="108">
        <v>0</v>
      </c>
      <c r="BD221" s="64">
        <f t="shared" si="2276"/>
        <v>0</v>
      </c>
      <c r="BE221" s="63">
        <v>0</v>
      </c>
      <c r="BF221" s="108">
        <v>0</v>
      </c>
      <c r="BG221" s="64">
        <f t="shared" si="2277"/>
        <v>0</v>
      </c>
      <c r="BH221" s="63">
        <v>0</v>
      </c>
      <c r="BI221" s="108">
        <v>0</v>
      </c>
      <c r="BJ221" s="64">
        <f t="shared" si="2278"/>
        <v>0</v>
      </c>
      <c r="BK221" s="107">
        <v>1.8081800000000001</v>
      </c>
      <c r="BL221" s="108">
        <v>89.278999999999996</v>
      </c>
      <c r="BM221" s="64">
        <f t="shared" si="2279"/>
        <v>49375.062217257124</v>
      </c>
      <c r="BN221" s="63">
        <v>0</v>
      </c>
      <c r="BO221" s="108">
        <v>0</v>
      </c>
      <c r="BP221" s="64">
        <f t="shared" si="2280"/>
        <v>0</v>
      </c>
      <c r="BQ221" s="63">
        <v>0</v>
      </c>
      <c r="BR221" s="108">
        <v>0</v>
      </c>
      <c r="BS221" s="64">
        <f t="shared" si="2281"/>
        <v>0</v>
      </c>
      <c r="BT221" s="63">
        <v>0</v>
      </c>
      <c r="BU221" s="108">
        <v>0</v>
      </c>
      <c r="BV221" s="64">
        <f t="shared" si="2282"/>
        <v>0</v>
      </c>
      <c r="BW221" s="63">
        <v>0</v>
      </c>
      <c r="BX221" s="108">
        <v>0</v>
      </c>
      <c r="BY221" s="64">
        <f t="shared" si="2283"/>
        <v>0</v>
      </c>
      <c r="BZ221" s="107"/>
      <c r="CA221" s="108"/>
      <c r="CB221" s="64"/>
      <c r="CC221" s="107">
        <v>0.25600000000000001</v>
      </c>
      <c r="CD221" s="108">
        <v>18.821000000000002</v>
      </c>
      <c r="CE221" s="64">
        <f t="shared" si="2284"/>
        <v>73519.53125</v>
      </c>
      <c r="CF221" s="63">
        <v>0</v>
      </c>
      <c r="CG221" s="108">
        <v>0</v>
      </c>
      <c r="CH221" s="64">
        <f t="shared" si="2285"/>
        <v>0</v>
      </c>
      <c r="CI221" s="63">
        <v>0</v>
      </c>
      <c r="CJ221" s="108">
        <v>0</v>
      </c>
      <c r="CK221" s="64">
        <f t="shared" si="2286"/>
        <v>0</v>
      </c>
      <c r="CL221" s="63">
        <v>0</v>
      </c>
      <c r="CM221" s="108">
        <v>0</v>
      </c>
      <c r="CN221" s="64">
        <f t="shared" si="2287"/>
        <v>0</v>
      </c>
      <c r="CO221" s="63">
        <v>0</v>
      </c>
      <c r="CP221" s="108">
        <v>0</v>
      </c>
      <c r="CQ221" s="64">
        <f t="shared" si="2288"/>
        <v>0</v>
      </c>
      <c r="CR221" s="63">
        <v>0</v>
      </c>
      <c r="CS221" s="108">
        <v>0</v>
      </c>
      <c r="CT221" s="64">
        <f t="shared" si="2289"/>
        <v>0</v>
      </c>
      <c r="CU221" s="63">
        <v>0</v>
      </c>
      <c r="CV221" s="108">
        <v>0</v>
      </c>
      <c r="CW221" s="64">
        <f t="shared" si="2290"/>
        <v>0</v>
      </c>
      <c r="CX221" s="63">
        <v>0</v>
      </c>
      <c r="CY221" s="108">
        <v>0</v>
      </c>
      <c r="CZ221" s="64">
        <f t="shared" si="2291"/>
        <v>0</v>
      </c>
      <c r="DA221" s="63">
        <v>0</v>
      </c>
      <c r="DB221" s="108">
        <v>0</v>
      </c>
      <c r="DC221" s="64">
        <f t="shared" si="2292"/>
        <v>0</v>
      </c>
      <c r="DD221" s="63">
        <v>0</v>
      </c>
      <c r="DE221" s="108">
        <v>0</v>
      </c>
      <c r="DF221" s="64">
        <f t="shared" si="2293"/>
        <v>0</v>
      </c>
      <c r="DG221" s="63">
        <v>0</v>
      </c>
      <c r="DH221" s="108">
        <v>0</v>
      </c>
      <c r="DI221" s="64">
        <f t="shared" si="2294"/>
        <v>0</v>
      </c>
      <c r="DJ221" s="63">
        <v>0</v>
      </c>
      <c r="DK221" s="108">
        <v>0</v>
      </c>
      <c r="DL221" s="64">
        <f t="shared" si="2295"/>
        <v>0</v>
      </c>
      <c r="DM221" s="63">
        <v>0</v>
      </c>
      <c r="DN221" s="108">
        <v>0</v>
      </c>
      <c r="DO221" s="64">
        <f t="shared" si="2296"/>
        <v>0</v>
      </c>
      <c r="DP221" s="63">
        <v>0</v>
      </c>
      <c r="DQ221" s="108">
        <v>0</v>
      </c>
      <c r="DR221" s="64">
        <f t="shared" si="2297"/>
        <v>0</v>
      </c>
      <c r="DS221" s="63">
        <v>0</v>
      </c>
      <c r="DT221" s="108">
        <v>0</v>
      </c>
      <c r="DU221" s="64">
        <f t="shared" si="2298"/>
        <v>0</v>
      </c>
      <c r="DV221" s="63">
        <v>0</v>
      </c>
      <c r="DW221" s="108">
        <v>0</v>
      </c>
      <c r="DX221" s="64">
        <f t="shared" si="2299"/>
        <v>0</v>
      </c>
      <c r="DY221" s="63">
        <v>0</v>
      </c>
      <c r="DZ221" s="108">
        <v>0</v>
      </c>
      <c r="EA221" s="64">
        <f t="shared" si="2300"/>
        <v>0</v>
      </c>
      <c r="EB221" s="63">
        <v>0</v>
      </c>
      <c r="EC221" s="108">
        <v>0</v>
      </c>
      <c r="ED221" s="64">
        <f t="shared" si="2301"/>
        <v>0</v>
      </c>
      <c r="EE221" s="63">
        <v>0</v>
      </c>
      <c r="EF221" s="108">
        <v>0</v>
      </c>
      <c r="EG221" s="64">
        <f t="shared" si="2302"/>
        <v>0</v>
      </c>
      <c r="EH221" s="63">
        <v>0</v>
      </c>
      <c r="EI221" s="108">
        <v>0</v>
      </c>
      <c r="EJ221" s="64">
        <f t="shared" si="2303"/>
        <v>0</v>
      </c>
      <c r="EK221" s="63">
        <v>0</v>
      </c>
      <c r="EL221" s="108">
        <v>0</v>
      </c>
      <c r="EM221" s="64">
        <f t="shared" si="2304"/>
        <v>0</v>
      </c>
      <c r="EN221" s="63">
        <v>0</v>
      </c>
      <c r="EO221" s="108">
        <v>0</v>
      </c>
      <c r="EP221" s="64">
        <f t="shared" si="2305"/>
        <v>0</v>
      </c>
      <c r="EQ221" s="63">
        <v>0</v>
      </c>
      <c r="ER221" s="108">
        <v>0</v>
      </c>
      <c r="ES221" s="64">
        <f t="shared" si="2306"/>
        <v>0</v>
      </c>
      <c r="ET221" s="107">
        <v>2.19346</v>
      </c>
      <c r="EU221" s="108">
        <v>89.786000000000001</v>
      </c>
      <c r="EV221" s="64">
        <f t="shared" si="2307"/>
        <v>40933.502320534681</v>
      </c>
      <c r="EW221" s="63">
        <v>0</v>
      </c>
      <c r="EX221" s="108">
        <v>0</v>
      </c>
      <c r="EY221" s="64">
        <f t="shared" si="2308"/>
        <v>0</v>
      </c>
      <c r="EZ221" s="63">
        <v>0</v>
      </c>
      <c r="FA221" s="108">
        <v>0</v>
      </c>
      <c r="FB221" s="64">
        <f t="shared" si="2309"/>
        <v>0</v>
      </c>
      <c r="FC221" s="63">
        <v>0</v>
      </c>
      <c r="FD221" s="108">
        <v>0</v>
      </c>
      <c r="FE221" s="64">
        <f t="shared" si="2310"/>
        <v>0</v>
      </c>
      <c r="FF221" s="63">
        <v>0</v>
      </c>
      <c r="FG221" s="108">
        <v>0</v>
      </c>
      <c r="FH221" s="64">
        <f t="shared" si="2311"/>
        <v>0</v>
      </c>
      <c r="FI221" s="63">
        <v>0</v>
      </c>
      <c r="FJ221" s="108">
        <v>0</v>
      </c>
      <c r="FK221" s="64">
        <f t="shared" si="2312"/>
        <v>0</v>
      </c>
      <c r="FL221" s="63">
        <v>0</v>
      </c>
      <c r="FM221" s="108">
        <v>0</v>
      </c>
      <c r="FN221" s="64">
        <f t="shared" si="2313"/>
        <v>0</v>
      </c>
      <c r="FO221" s="63">
        <v>0</v>
      </c>
      <c r="FP221" s="108">
        <v>0</v>
      </c>
      <c r="FQ221" s="64">
        <f t="shared" si="2314"/>
        <v>0</v>
      </c>
      <c r="FR221" s="63">
        <v>0</v>
      </c>
      <c r="FS221" s="108">
        <v>0</v>
      </c>
      <c r="FT221" s="64">
        <f t="shared" si="2315"/>
        <v>0</v>
      </c>
      <c r="FU221" s="107">
        <v>0.55886000000000002</v>
      </c>
      <c r="FV221" s="108">
        <v>68.381</v>
      </c>
      <c r="FW221" s="64">
        <f t="shared" si="2316"/>
        <v>122358.01452957807</v>
      </c>
      <c r="FX221" s="107">
        <v>32.626809999999999</v>
      </c>
      <c r="FY221" s="108">
        <v>1223.1099999999999</v>
      </c>
      <c r="FZ221" s="64">
        <f t="shared" si="2317"/>
        <v>37487.88189835292</v>
      </c>
      <c r="GA221" s="63">
        <v>0</v>
      </c>
      <c r="GB221" s="108">
        <v>0</v>
      </c>
      <c r="GC221" s="64">
        <f t="shared" si="2318"/>
        <v>0</v>
      </c>
      <c r="GD221" s="63">
        <v>0</v>
      </c>
      <c r="GE221" s="108">
        <v>0</v>
      </c>
      <c r="GF221" s="64">
        <f t="shared" si="2319"/>
        <v>0</v>
      </c>
      <c r="GG221" s="63">
        <v>0</v>
      </c>
      <c r="GH221" s="108">
        <v>0</v>
      </c>
      <c r="GI221" s="64">
        <f t="shared" si="2320"/>
        <v>0</v>
      </c>
      <c r="GJ221" s="63">
        <v>0</v>
      </c>
      <c r="GK221" s="108">
        <v>0</v>
      </c>
      <c r="GL221" s="64">
        <f t="shared" si="2321"/>
        <v>0</v>
      </c>
      <c r="GM221" s="63">
        <v>0</v>
      </c>
      <c r="GN221" s="108">
        <v>0</v>
      </c>
      <c r="GO221" s="64">
        <f t="shared" si="2322"/>
        <v>0</v>
      </c>
      <c r="GP221" s="63">
        <v>0</v>
      </c>
      <c r="GQ221" s="108">
        <v>0</v>
      </c>
      <c r="GR221" s="64">
        <f t="shared" si="2323"/>
        <v>0</v>
      </c>
      <c r="GS221" s="63">
        <v>0</v>
      </c>
      <c r="GT221" s="108">
        <v>0</v>
      </c>
      <c r="GU221" s="64">
        <f t="shared" si="2324"/>
        <v>0</v>
      </c>
      <c r="GV221" s="63">
        <v>0</v>
      </c>
      <c r="GW221" s="108">
        <v>0</v>
      </c>
      <c r="GX221" s="64">
        <f t="shared" si="2325"/>
        <v>0</v>
      </c>
      <c r="GY221" s="107">
        <v>10</v>
      </c>
      <c r="GZ221" s="108">
        <v>371.82</v>
      </c>
      <c r="HA221" s="64">
        <f t="shared" si="2326"/>
        <v>37182</v>
      </c>
      <c r="HB221" s="63">
        <v>0</v>
      </c>
      <c r="HC221" s="108">
        <v>0</v>
      </c>
      <c r="HD221" s="64">
        <f t="shared" si="2327"/>
        <v>0</v>
      </c>
      <c r="HE221" s="63">
        <v>0</v>
      </c>
      <c r="HF221" s="108">
        <v>0</v>
      </c>
      <c r="HG221" s="64">
        <f t="shared" si="2328"/>
        <v>0</v>
      </c>
      <c r="HH221" s="63">
        <v>0</v>
      </c>
      <c r="HI221" s="108">
        <v>0</v>
      </c>
      <c r="HJ221" s="64">
        <f t="shared" si="2329"/>
        <v>0</v>
      </c>
      <c r="HK221" s="107">
        <v>78.900000000000006</v>
      </c>
      <c r="HL221" s="108">
        <v>2271.558</v>
      </c>
      <c r="HM221" s="64">
        <f t="shared" si="2330"/>
        <v>28790.342205323192</v>
      </c>
      <c r="HN221" s="63">
        <v>0</v>
      </c>
      <c r="HO221" s="108">
        <v>0</v>
      </c>
      <c r="HP221" s="64">
        <f t="shared" si="2331"/>
        <v>0</v>
      </c>
      <c r="HQ221" s="63">
        <v>0</v>
      </c>
      <c r="HR221" s="108">
        <v>0</v>
      </c>
      <c r="HS221" s="64">
        <f t="shared" si="2332"/>
        <v>0</v>
      </c>
      <c r="HT221" s="63">
        <v>0</v>
      </c>
      <c r="HU221" s="108">
        <v>0</v>
      </c>
      <c r="HV221" s="64">
        <f t="shared" si="2333"/>
        <v>0</v>
      </c>
      <c r="HW221" s="63">
        <v>0</v>
      </c>
      <c r="HX221" s="108">
        <v>0</v>
      </c>
      <c r="HY221" s="64">
        <f t="shared" si="2334"/>
        <v>0</v>
      </c>
      <c r="HZ221" s="63">
        <v>0</v>
      </c>
      <c r="IA221" s="108">
        <v>0</v>
      </c>
      <c r="IB221" s="64">
        <f t="shared" si="2335"/>
        <v>0</v>
      </c>
      <c r="IC221" s="63">
        <v>0</v>
      </c>
      <c r="ID221" s="108">
        <v>0</v>
      </c>
      <c r="IE221" s="64">
        <f t="shared" si="2336"/>
        <v>0</v>
      </c>
      <c r="IF221" s="63">
        <v>0</v>
      </c>
      <c r="IG221" s="108">
        <v>0</v>
      </c>
      <c r="IH221" s="64">
        <f t="shared" si="2337"/>
        <v>0</v>
      </c>
      <c r="II221" s="63">
        <v>0</v>
      </c>
      <c r="IJ221" s="108">
        <v>0</v>
      </c>
      <c r="IK221" s="64">
        <f t="shared" si="2338"/>
        <v>0</v>
      </c>
      <c r="IL221" s="63">
        <v>0</v>
      </c>
      <c r="IM221" s="108">
        <v>0</v>
      </c>
      <c r="IN221" s="64">
        <f t="shared" si="2339"/>
        <v>0</v>
      </c>
      <c r="IO221" s="63">
        <v>0</v>
      </c>
      <c r="IP221" s="108">
        <v>0</v>
      </c>
      <c r="IQ221" s="64">
        <f t="shared" si="2340"/>
        <v>0</v>
      </c>
      <c r="IR221" s="63">
        <v>0</v>
      </c>
      <c r="IS221" s="108">
        <v>0</v>
      </c>
      <c r="IT221" s="64">
        <f t="shared" si="2341"/>
        <v>0</v>
      </c>
      <c r="IU221" s="63">
        <v>0</v>
      </c>
      <c r="IV221" s="108">
        <v>0</v>
      </c>
      <c r="IW221" s="64">
        <f t="shared" si="2342"/>
        <v>0</v>
      </c>
      <c r="IX221" s="63">
        <v>0</v>
      </c>
      <c r="IY221" s="108">
        <v>0</v>
      </c>
      <c r="IZ221" s="64">
        <f t="shared" si="2343"/>
        <v>0</v>
      </c>
      <c r="JA221" s="63">
        <v>0</v>
      </c>
      <c r="JB221" s="108">
        <v>0</v>
      </c>
      <c r="JC221" s="64">
        <f t="shared" si="2344"/>
        <v>0</v>
      </c>
      <c r="JD221" s="63">
        <v>0</v>
      </c>
      <c r="JE221" s="108">
        <v>0</v>
      </c>
      <c r="JF221" s="64">
        <f t="shared" si="2345"/>
        <v>0</v>
      </c>
      <c r="JG221" s="63">
        <v>0</v>
      </c>
      <c r="JH221" s="108">
        <v>0</v>
      </c>
      <c r="JI221" s="64">
        <f t="shared" si="2346"/>
        <v>0</v>
      </c>
      <c r="JJ221" s="63">
        <v>0</v>
      </c>
      <c r="JK221" s="108">
        <v>0</v>
      </c>
      <c r="JL221" s="64">
        <f t="shared" si="2347"/>
        <v>0</v>
      </c>
      <c r="JM221" s="107">
        <v>84.141999999999996</v>
      </c>
      <c r="JN221" s="108">
        <v>3208.2130000000002</v>
      </c>
      <c r="JO221" s="64">
        <f t="shared" si="2348"/>
        <v>38128.556487841983</v>
      </c>
      <c r="JP221" s="107">
        <v>0.23400000000000001</v>
      </c>
      <c r="JQ221" s="108">
        <v>12.596</v>
      </c>
      <c r="JR221" s="64">
        <f t="shared" si="2349"/>
        <v>53829.059829059828</v>
      </c>
      <c r="JS221" s="63">
        <v>0</v>
      </c>
      <c r="JT221" s="108">
        <v>0</v>
      </c>
      <c r="JU221" s="64">
        <f t="shared" si="2350"/>
        <v>0</v>
      </c>
      <c r="JV221" s="63">
        <v>0</v>
      </c>
      <c r="JW221" s="108">
        <v>0</v>
      </c>
      <c r="JX221" s="64">
        <f t="shared" si="2351"/>
        <v>0</v>
      </c>
      <c r="JY221" s="63">
        <v>0</v>
      </c>
      <c r="JZ221" s="108">
        <v>0</v>
      </c>
      <c r="KA221" s="64">
        <f t="shared" si="2352"/>
        <v>0</v>
      </c>
      <c r="KB221" s="107">
        <v>0.17562</v>
      </c>
      <c r="KC221" s="108">
        <v>12.701000000000001</v>
      </c>
      <c r="KD221" s="64">
        <f t="shared" si="2353"/>
        <v>72320.920168545723</v>
      </c>
      <c r="KE221" s="107">
        <v>1.9570000000000001</v>
      </c>
      <c r="KF221" s="108">
        <v>120.066</v>
      </c>
      <c r="KG221" s="64">
        <f t="shared" si="2354"/>
        <v>61352.069494123651</v>
      </c>
      <c r="KH221" s="11">
        <f t="shared" si="2163"/>
        <v>232.00512000000001</v>
      </c>
      <c r="KI221" s="21">
        <f t="shared" si="2164"/>
        <v>8415.0749999999989</v>
      </c>
    </row>
    <row r="222" spans="1:307" x14ac:dyDescent="0.3">
      <c r="A222" s="57">
        <v>2025</v>
      </c>
      <c r="B222" s="58" t="s">
        <v>13</v>
      </c>
      <c r="C222" s="63">
        <v>0</v>
      </c>
      <c r="D222" s="108">
        <v>0</v>
      </c>
      <c r="E222" s="64">
        <f t="shared" si="2356"/>
        <v>0</v>
      </c>
      <c r="F222" s="63">
        <v>0</v>
      </c>
      <c r="G222" s="108">
        <v>0</v>
      </c>
      <c r="H222" s="64">
        <f t="shared" si="2260"/>
        <v>0</v>
      </c>
      <c r="I222" s="63">
        <v>0</v>
      </c>
      <c r="J222" s="108">
        <v>0</v>
      </c>
      <c r="K222" s="64">
        <f t="shared" si="2261"/>
        <v>0</v>
      </c>
      <c r="L222" s="63">
        <v>0</v>
      </c>
      <c r="M222" s="108">
        <v>0</v>
      </c>
      <c r="N222" s="64">
        <f t="shared" si="2262"/>
        <v>0</v>
      </c>
      <c r="O222" s="63">
        <v>0</v>
      </c>
      <c r="P222" s="108">
        <v>0</v>
      </c>
      <c r="Q222" s="64">
        <f t="shared" si="2263"/>
        <v>0</v>
      </c>
      <c r="R222" s="63">
        <v>0</v>
      </c>
      <c r="S222" s="108">
        <v>0</v>
      </c>
      <c r="T222" s="64">
        <f t="shared" si="2264"/>
        <v>0</v>
      </c>
      <c r="U222" s="63">
        <v>0</v>
      </c>
      <c r="V222" s="108">
        <v>0</v>
      </c>
      <c r="W222" s="64">
        <f t="shared" si="2265"/>
        <v>0</v>
      </c>
      <c r="X222" s="63">
        <v>0</v>
      </c>
      <c r="Y222" s="108">
        <v>0</v>
      </c>
      <c r="Z222" s="64">
        <f t="shared" si="2266"/>
        <v>0</v>
      </c>
      <c r="AA222" s="107">
        <v>1.4756099999999999</v>
      </c>
      <c r="AB222" s="108">
        <v>74.582999999999998</v>
      </c>
      <c r="AC222" s="64">
        <f t="shared" si="2267"/>
        <v>50543.842885315229</v>
      </c>
      <c r="AD222" s="63">
        <v>0</v>
      </c>
      <c r="AE222" s="108">
        <v>0</v>
      </c>
      <c r="AF222" s="64">
        <f t="shared" si="2268"/>
        <v>0</v>
      </c>
      <c r="AG222" s="63">
        <v>0</v>
      </c>
      <c r="AH222" s="108">
        <v>0</v>
      </c>
      <c r="AI222" s="64">
        <f t="shared" si="2269"/>
        <v>0</v>
      </c>
      <c r="AJ222" s="63">
        <v>0</v>
      </c>
      <c r="AK222" s="108">
        <v>0</v>
      </c>
      <c r="AL222" s="64">
        <f t="shared" si="2270"/>
        <v>0</v>
      </c>
      <c r="AM222" s="63">
        <v>0</v>
      </c>
      <c r="AN222" s="108">
        <v>0</v>
      </c>
      <c r="AO222" s="64">
        <f t="shared" si="2271"/>
        <v>0</v>
      </c>
      <c r="AP222" s="63">
        <v>0</v>
      </c>
      <c r="AQ222" s="108">
        <v>0</v>
      </c>
      <c r="AR222" s="64">
        <f t="shared" si="2272"/>
        <v>0</v>
      </c>
      <c r="AS222" s="63">
        <v>0</v>
      </c>
      <c r="AT222" s="108">
        <v>0</v>
      </c>
      <c r="AU222" s="64">
        <f t="shared" si="2273"/>
        <v>0</v>
      </c>
      <c r="AV222" s="63">
        <v>0</v>
      </c>
      <c r="AW222" s="108">
        <v>0</v>
      </c>
      <c r="AX222" s="64">
        <f t="shared" si="2274"/>
        <v>0</v>
      </c>
      <c r="AY222" s="63">
        <v>0</v>
      </c>
      <c r="AZ222" s="108">
        <v>0</v>
      </c>
      <c r="BA222" s="64">
        <f t="shared" si="2275"/>
        <v>0</v>
      </c>
      <c r="BB222" s="63">
        <v>0</v>
      </c>
      <c r="BC222" s="108">
        <v>0</v>
      </c>
      <c r="BD222" s="64">
        <f t="shared" si="2276"/>
        <v>0</v>
      </c>
      <c r="BE222" s="63">
        <v>0</v>
      </c>
      <c r="BF222" s="108">
        <v>0</v>
      </c>
      <c r="BG222" s="64">
        <f t="shared" si="2277"/>
        <v>0</v>
      </c>
      <c r="BH222" s="63">
        <v>0</v>
      </c>
      <c r="BI222" s="108">
        <v>0</v>
      </c>
      <c r="BJ222" s="64">
        <f t="shared" si="2278"/>
        <v>0</v>
      </c>
      <c r="BK222" s="107">
        <v>0.436</v>
      </c>
      <c r="BL222" s="108">
        <v>25.753</v>
      </c>
      <c r="BM222" s="64">
        <f t="shared" si="2279"/>
        <v>59066.51376146789</v>
      </c>
      <c r="BN222" s="63">
        <v>0</v>
      </c>
      <c r="BO222" s="108">
        <v>0</v>
      </c>
      <c r="BP222" s="64">
        <f t="shared" si="2280"/>
        <v>0</v>
      </c>
      <c r="BQ222" s="63">
        <v>0</v>
      </c>
      <c r="BR222" s="108">
        <v>0</v>
      </c>
      <c r="BS222" s="64">
        <f t="shared" si="2281"/>
        <v>0</v>
      </c>
      <c r="BT222" s="63">
        <v>0</v>
      </c>
      <c r="BU222" s="108">
        <v>0</v>
      </c>
      <c r="BV222" s="64">
        <f t="shared" si="2282"/>
        <v>0</v>
      </c>
      <c r="BW222" s="63">
        <v>0</v>
      </c>
      <c r="BX222" s="108">
        <v>0</v>
      </c>
      <c r="BY222" s="64">
        <f t="shared" si="2283"/>
        <v>0</v>
      </c>
      <c r="BZ222" s="107"/>
      <c r="CA222" s="108"/>
      <c r="CB222" s="64"/>
      <c r="CC222" s="107">
        <v>8.5039500000000015</v>
      </c>
      <c r="CD222" s="108">
        <v>334.86599999999999</v>
      </c>
      <c r="CE222" s="64">
        <f t="shared" si="2284"/>
        <v>39377.700950734652</v>
      </c>
      <c r="CF222" s="63">
        <v>0</v>
      </c>
      <c r="CG222" s="108">
        <v>0</v>
      </c>
      <c r="CH222" s="64">
        <f t="shared" si="2285"/>
        <v>0</v>
      </c>
      <c r="CI222" s="63">
        <v>0</v>
      </c>
      <c r="CJ222" s="108">
        <v>0</v>
      </c>
      <c r="CK222" s="64">
        <f t="shared" si="2286"/>
        <v>0</v>
      </c>
      <c r="CL222" s="63">
        <v>0</v>
      </c>
      <c r="CM222" s="108">
        <v>0</v>
      </c>
      <c r="CN222" s="64">
        <f t="shared" si="2287"/>
        <v>0</v>
      </c>
      <c r="CO222" s="63">
        <v>0</v>
      </c>
      <c r="CP222" s="108">
        <v>0</v>
      </c>
      <c r="CQ222" s="64">
        <f t="shared" si="2288"/>
        <v>0</v>
      </c>
      <c r="CR222" s="63">
        <v>0</v>
      </c>
      <c r="CS222" s="108">
        <v>0</v>
      </c>
      <c r="CT222" s="64">
        <f t="shared" si="2289"/>
        <v>0</v>
      </c>
      <c r="CU222" s="63">
        <v>0</v>
      </c>
      <c r="CV222" s="108">
        <v>0</v>
      </c>
      <c r="CW222" s="64">
        <f t="shared" si="2290"/>
        <v>0</v>
      </c>
      <c r="CX222" s="107">
        <v>1.2800000000000001E-3</v>
      </c>
      <c r="CY222" s="108">
        <v>5.3999999999999999E-2</v>
      </c>
      <c r="CZ222" s="64">
        <f t="shared" si="2291"/>
        <v>42187.499999999993</v>
      </c>
      <c r="DA222" s="63">
        <v>0</v>
      </c>
      <c r="DB222" s="108">
        <v>0</v>
      </c>
      <c r="DC222" s="64">
        <f t="shared" si="2292"/>
        <v>0</v>
      </c>
      <c r="DD222" s="63">
        <v>0</v>
      </c>
      <c r="DE222" s="108">
        <v>0</v>
      </c>
      <c r="DF222" s="64">
        <f t="shared" si="2293"/>
        <v>0</v>
      </c>
      <c r="DG222" s="63">
        <v>0</v>
      </c>
      <c r="DH222" s="108">
        <v>0</v>
      </c>
      <c r="DI222" s="64">
        <f t="shared" si="2294"/>
        <v>0</v>
      </c>
      <c r="DJ222" s="63">
        <v>0</v>
      </c>
      <c r="DK222" s="108">
        <v>0</v>
      </c>
      <c r="DL222" s="64">
        <f t="shared" si="2295"/>
        <v>0</v>
      </c>
      <c r="DM222" s="63">
        <v>0</v>
      </c>
      <c r="DN222" s="108">
        <v>0</v>
      </c>
      <c r="DO222" s="64">
        <f t="shared" si="2296"/>
        <v>0</v>
      </c>
      <c r="DP222" s="63">
        <v>0</v>
      </c>
      <c r="DQ222" s="108">
        <v>0</v>
      </c>
      <c r="DR222" s="64">
        <f t="shared" si="2297"/>
        <v>0</v>
      </c>
      <c r="DS222" s="63">
        <v>0</v>
      </c>
      <c r="DT222" s="108">
        <v>0</v>
      </c>
      <c r="DU222" s="64">
        <f t="shared" si="2298"/>
        <v>0</v>
      </c>
      <c r="DV222" s="63">
        <v>0</v>
      </c>
      <c r="DW222" s="108">
        <v>0</v>
      </c>
      <c r="DX222" s="64">
        <f t="shared" si="2299"/>
        <v>0</v>
      </c>
      <c r="DY222" s="63">
        <v>0</v>
      </c>
      <c r="DZ222" s="108">
        <v>0</v>
      </c>
      <c r="EA222" s="64">
        <f t="shared" si="2300"/>
        <v>0</v>
      </c>
      <c r="EB222" s="63">
        <v>0</v>
      </c>
      <c r="EC222" s="108">
        <v>0</v>
      </c>
      <c r="ED222" s="64">
        <f t="shared" si="2301"/>
        <v>0</v>
      </c>
      <c r="EE222" s="63">
        <v>0</v>
      </c>
      <c r="EF222" s="108">
        <v>0</v>
      </c>
      <c r="EG222" s="64">
        <f t="shared" si="2302"/>
        <v>0</v>
      </c>
      <c r="EH222" s="63">
        <v>0</v>
      </c>
      <c r="EI222" s="108">
        <v>0</v>
      </c>
      <c r="EJ222" s="64">
        <f t="shared" si="2303"/>
        <v>0</v>
      </c>
      <c r="EK222" s="63">
        <v>0</v>
      </c>
      <c r="EL222" s="108">
        <v>0</v>
      </c>
      <c r="EM222" s="64">
        <f t="shared" si="2304"/>
        <v>0</v>
      </c>
      <c r="EN222" s="63">
        <v>0</v>
      </c>
      <c r="EO222" s="108">
        <v>0</v>
      </c>
      <c r="EP222" s="64">
        <f t="shared" si="2305"/>
        <v>0</v>
      </c>
      <c r="EQ222" s="63">
        <v>0</v>
      </c>
      <c r="ER222" s="108">
        <v>0</v>
      </c>
      <c r="ES222" s="64">
        <f t="shared" si="2306"/>
        <v>0</v>
      </c>
      <c r="ET222" s="107">
        <v>1.39171</v>
      </c>
      <c r="EU222" s="108">
        <v>173.38399999999999</v>
      </c>
      <c r="EV222" s="64">
        <f t="shared" si="2307"/>
        <v>124583.42614481464</v>
      </c>
      <c r="EW222" s="63">
        <v>0</v>
      </c>
      <c r="EX222" s="108">
        <v>0</v>
      </c>
      <c r="EY222" s="64">
        <f t="shared" si="2308"/>
        <v>0</v>
      </c>
      <c r="EZ222" s="63">
        <v>0</v>
      </c>
      <c r="FA222" s="108">
        <v>0</v>
      </c>
      <c r="FB222" s="64">
        <f t="shared" si="2309"/>
        <v>0</v>
      </c>
      <c r="FC222" s="63">
        <v>0</v>
      </c>
      <c r="FD222" s="108">
        <v>0</v>
      </c>
      <c r="FE222" s="64">
        <f t="shared" si="2310"/>
        <v>0</v>
      </c>
      <c r="FF222" s="63">
        <v>0</v>
      </c>
      <c r="FG222" s="108">
        <v>0</v>
      </c>
      <c r="FH222" s="64">
        <f t="shared" si="2311"/>
        <v>0</v>
      </c>
      <c r="FI222" s="63">
        <v>0</v>
      </c>
      <c r="FJ222" s="108">
        <v>0</v>
      </c>
      <c r="FK222" s="64">
        <f t="shared" si="2312"/>
        <v>0</v>
      </c>
      <c r="FL222" s="63">
        <v>0</v>
      </c>
      <c r="FM222" s="108">
        <v>0</v>
      </c>
      <c r="FN222" s="64">
        <f t="shared" si="2313"/>
        <v>0</v>
      </c>
      <c r="FO222" s="63">
        <v>0</v>
      </c>
      <c r="FP222" s="108">
        <v>0</v>
      </c>
      <c r="FQ222" s="64">
        <f t="shared" si="2314"/>
        <v>0</v>
      </c>
      <c r="FR222" s="63">
        <v>0</v>
      </c>
      <c r="FS222" s="108">
        <v>0</v>
      </c>
      <c r="FT222" s="64">
        <f t="shared" si="2315"/>
        <v>0</v>
      </c>
      <c r="FU222" s="107">
        <v>0.22</v>
      </c>
      <c r="FV222" s="108">
        <v>16.084</v>
      </c>
      <c r="FW222" s="64">
        <f t="shared" si="2316"/>
        <v>73109.090909090912</v>
      </c>
      <c r="FX222" s="107">
        <v>1.3550899999999999</v>
      </c>
      <c r="FY222" s="108">
        <v>50.451999999999998</v>
      </c>
      <c r="FZ222" s="64">
        <f t="shared" si="2317"/>
        <v>37231.475400157928</v>
      </c>
      <c r="GA222" s="107">
        <v>0.4</v>
      </c>
      <c r="GB222" s="108">
        <v>32.314</v>
      </c>
      <c r="GC222" s="64">
        <f t="shared" si="2318"/>
        <v>80785</v>
      </c>
      <c r="GD222" s="63">
        <v>0</v>
      </c>
      <c r="GE222" s="108">
        <v>0</v>
      </c>
      <c r="GF222" s="64">
        <f t="shared" si="2319"/>
        <v>0</v>
      </c>
      <c r="GG222" s="63">
        <v>0</v>
      </c>
      <c r="GH222" s="108">
        <v>0</v>
      </c>
      <c r="GI222" s="64">
        <f t="shared" si="2320"/>
        <v>0</v>
      </c>
      <c r="GJ222" s="63">
        <v>0</v>
      </c>
      <c r="GK222" s="108">
        <v>0</v>
      </c>
      <c r="GL222" s="64">
        <f t="shared" si="2321"/>
        <v>0</v>
      </c>
      <c r="GM222" s="63">
        <v>0</v>
      </c>
      <c r="GN222" s="108">
        <v>0</v>
      </c>
      <c r="GO222" s="64">
        <f t="shared" si="2322"/>
        <v>0</v>
      </c>
      <c r="GP222" s="63">
        <v>0</v>
      </c>
      <c r="GQ222" s="108">
        <v>0</v>
      </c>
      <c r="GR222" s="64">
        <f t="shared" si="2323"/>
        <v>0</v>
      </c>
      <c r="GS222" s="63">
        <v>0</v>
      </c>
      <c r="GT222" s="108">
        <v>0</v>
      </c>
      <c r="GU222" s="64">
        <f t="shared" si="2324"/>
        <v>0</v>
      </c>
      <c r="GV222" s="63">
        <v>0</v>
      </c>
      <c r="GW222" s="108">
        <v>0</v>
      </c>
      <c r="GX222" s="64">
        <f t="shared" si="2325"/>
        <v>0</v>
      </c>
      <c r="GY222" s="63">
        <v>0</v>
      </c>
      <c r="GZ222" s="108">
        <v>0</v>
      </c>
      <c r="HA222" s="64">
        <f t="shared" si="2326"/>
        <v>0</v>
      </c>
      <c r="HB222" s="63">
        <v>0</v>
      </c>
      <c r="HC222" s="108">
        <v>0</v>
      </c>
      <c r="HD222" s="64">
        <f t="shared" si="2327"/>
        <v>0</v>
      </c>
      <c r="HE222" s="63">
        <v>0</v>
      </c>
      <c r="HF222" s="108">
        <v>0</v>
      </c>
      <c r="HG222" s="64">
        <f t="shared" si="2328"/>
        <v>0</v>
      </c>
      <c r="HH222" s="63">
        <v>0</v>
      </c>
      <c r="HI222" s="108">
        <v>0</v>
      </c>
      <c r="HJ222" s="64">
        <f t="shared" si="2329"/>
        <v>0</v>
      </c>
      <c r="HK222" s="107">
        <v>94.013999999999996</v>
      </c>
      <c r="HL222" s="108">
        <v>2374.2649999999999</v>
      </c>
      <c r="HM222" s="64">
        <f t="shared" si="2330"/>
        <v>25254.377007679708</v>
      </c>
      <c r="HN222" s="63">
        <v>0</v>
      </c>
      <c r="HO222" s="108">
        <v>0</v>
      </c>
      <c r="HP222" s="64">
        <f t="shared" si="2331"/>
        <v>0</v>
      </c>
      <c r="HQ222" s="107">
        <v>0.33267000000000002</v>
      </c>
      <c r="HR222" s="108">
        <v>26.661000000000001</v>
      </c>
      <c r="HS222" s="64">
        <f t="shared" si="2332"/>
        <v>80142.483542249087</v>
      </c>
      <c r="HT222" s="63">
        <v>0</v>
      </c>
      <c r="HU222" s="108">
        <v>0</v>
      </c>
      <c r="HV222" s="64">
        <f t="shared" si="2333"/>
        <v>0</v>
      </c>
      <c r="HW222" s="63">
        <v>0</v>
      </c>
      <c r="HX222" s="108">
        <v>0</v>
      </c>
      <c r="HY222" s="64">
        <f t="shared" si="2334"/>
        <v>0</v>
      </c>
      <c r="HZ222" s="63">
        <v>0</v>
      </c>
      <c r="IA222" s="108">
        <v>0</v>
      </c>
      <c r="IB222" s="64">
        <f t="shared" si="2335"/>
        <v>0</v>
      </c>
      <c r="IC222" s="63">
        <v>0</v>
      </c>
      <c r="ID222" s="108">
        <v>0</v>
      </c>
      <c r="IE222" s="64">
        <f t="shared" si="2336"/>
        <v>0</v>
      </c>
      <c r="IF222" s="63">
        <v>0</v>
      </c>
      <c r="IG222" s="108">
        <v>0</v>
      </c>
      <c r="IH222" s="64">
        <f t="shared" si="2337"/>
        <v>0</v>
      </c>
      <c r="II222" s="63">
        <v>0</v>
      </c>
      <c r="IJ222" s="108">
        <v>0</v>
      </c>
      <c r="IK222" s="64">
        <f t="shared" si="2338"/>
        <v>0</v>
      </c>
      <c r="IL222" s="63">
        <v>0</v>
      </c>
      <c r="IM222" s="108">
        <v>0</v>
      </c>
      <c r="IN222" s="64">
        <f t="shared" si="2339"/>
        <v>0</v>
      </c>
      <c r="IO222" s="63">
        <v>0</v>
      </c>
      <c r="IP222" s="108">
        <v>0</v>
      </c>
      <c r="IQ222" s="64">
        <f t="shared" si="2340"/>
        <v>0</v>
      </c>
      <c r="IR222" s="63">
        <v>0</v>
      </c>
      <c r="IS222" s="108">
        <v>0</v>
      </c>
      <c r="IT222" s="64">
        <f t="shared" si="2341"/>
        <v>0</v>
      </c>
      <c r="IU222" s="63">
        <v>0</v>
      </c>
      <c r="IV222" s="108">
        <v>0</v>
      </c>
      <c r="IW222" s="64">
        <f t="shared" si="2342"/>
        <v>0</v>
      </c>
      <c r="IX222" s="63">
        <v>0</v>
      </c>
      <c r="IY222" s="108">
        <v>0</v>
      </c>
      <c r="IZ222" s="64">
        <f t="shared" si="2343"/>
        <v>0</v>
      </c>
      <c r="JA222" s="63">
        <v>0</v>
      </c>
      <c r="JB222" s="108">
        <v>0</v>
      </c>
      <c r="JC222" s="64">
        <f t="shared" si="2344"/>
        <v>0</v>
      </c>
      <c r="JD222" s="63">
        <v>0</v>
      </c>
      <c r="JE222" s="108">
        <v>0</v>
      </c>
      <c r="JF222" s="64">
        <f t="shared" si="2345"/>
        <v>0</v>
      </c>
      <c r="JG222" s="63">
        <v>0</v>
      </c>
      <c r="JH222" s="108">
        <v>0</v>
      </c>
      <c r="JI222" s="64">
        <f t="shared" si="2346"/>
        <v>0</v>
      </c>
      <c r="JJ222" s="107">
        <v>2.4399999999999999E-3</v>
      </c>
      <c r="JK222" s="108">
        <v>6.3E-2</v>
      </c>
      <c r="JL222" s="64">
        <f t="shared" si="2347"/>
        <v>25819.672131147541</v>
      </c>
      <c r="JM222" s="107">
        <v>0.25</v>
      </c>
      <c r="JN222" s="108">
        <v>2700</v>
      </c>
      <c r="JO222" s="64">
        <f t="shared" si="2348"/>
        <v>10800000</v>
      </c>
      <c r="JP222" s="63">
        <v>0</v>
      </c>
      <c r="JQ222" s="108">
        <v>0</v>
      </c>
      <c r="JR222" s="64">
        <f t="shared" si="2349"/>
        <v>0</v>
      </c>
      <c r="JS222" s="63">
        <v>0</v>
      </c>
      <c r="JT222" s="108">
        <v>0</v>
      </c>
      <c r="JU222" s="64">
        <f t="shared" si="2350"/>
        <v>0</v>
      </c>
      <c r="JV222" s="63">
        <v>0</v>
      </c>
      <c r="JW222" s="108">
        <v>0</v>
      </c>
      <c r="JX222" s="64">
        <f t="shared" si="2351"/>
        <v>0</v>
      </c>
      <c r="JY222" s="63">
        <v>0</v>
      </c>
      <c r="JZ222" s="108">
        <v>0</v>
      </c>
      <c r="KA222" s="64">
        <f t="shared" si="2352"/>
        <v>0</v>
      </c>
      <c r="KB222" s="107">
        <v>6.4659999999999995E-2</v>
      </c>
      <c r="KC222" s="108">
        <v>5.1109999999999998</v>
      </c>
      <c r="KD222" s="64">
        <f t="shared" si="2353"/>
        <v>79044.231364058156</v>
      </c>
      <c r="KE222" s="63">
        <v>0</v>
      </c>
      <c r="KF222" s="108">
        <v>0</v>
      </c>
      <c r="KG222" s="64">
        <f t="shared" si="2354"/>
        <v>0</v>
      </c>
      <c r="KH222" s="11">
        <f t="shared" si="2163"/>
        <v>108.44740999999999</v>
      </c>
      <c r="KI222" s="21">
        <f t="shared" si="2164"/>
        <v>5813.5899999999992</v>
      </c>
    </row>
    <row r="223" spans="1:307" x14ac:dyDescent="0.3">
      <c r="A223" s="57">
        <v>2025</v>
      </c>
      <c r="B223" s="58" t="s">
        <v>14</v>
      </c>
      <c r="C223" s="63">
        <v>0</v>
      </c>
      <c r="D223" s="108">
        <v>0</v>
      </c>
      <c r="E223" s="64">
        <f t="shared" si="2356"/>
        <v>0</v>
      </c>
      <c r="F223" s="125">
        <v>4.045E-2</v>
      </c>
      <c r="G223" s="126">
        <v>1.649</v>
      </c>
      <c r="H223" s="64">
        <f t="shared" si="2260"/>
        <v>40766.378244746607</v>
      </c>
      <c r="I223" s="63">
        <v>0</v>
      </c>
      <c r="J223" s="108">
        <v>0</v>
      </c>
      <c r="K223" s="64">
        <f t="shared" si="2261"/>
        <v>0</v>
      </c>
      <c r="L223" s="125">
        <v>5.3999999999999999E-2</v>
      </c>
      <c r="M223" s="126">
        <v>2.9430000000000001</v>
      </c>
      <c r="N223" s="64">
        <f t="shared" si="2262"/>
        <v>54500</v>
      </c>
      <c r="O223" s="63">
        <v>0</v>
      </c>
      <c r="P223" s="108">
        <v>0</v>
      </c>
      <c r="Q223" s="64">
        <f t="shared" si="2263"/>
        <v>0</v>
      </c>
      <c r="R223" s="63">
        <v>0</v>
      </c>
      <c r="S223" s="108">
        <v>0</v>
      </c>
      <c r="T223" s="64">
        <f t="shared" si="2264"/>
        <v>0</v>
      </c>
      <c r="U223" s="63">
        <v>0</v>
      </c>
      <c r="V223" s="108">
        <v>0</v>
      </c>
      <c r="W223" s="64">
        <f t="shared" si="2265"/>
        <v>0</v>
      </c>
      <c r="X223" s="63">
        <v>0</v>
      </c>
      <c r="Y223" s="108">
        <v>0</v>
      </c>
      <c r="Z223" s="64">
        <f t="shared" si="2266"/>
        <v>0</v>
      </c>
      <c r="AA223" s="125">
        <v>11.432030000000001</v>
      </c>
      <c r="AB223" s="126">
        <v>693.07799999999997</v>
      </c>
      <c r="AC223" s="64">
        <f t="shared" si="2267"/>
        <v>60625.97806338856</v>
      </c>
      <c r="AD223" s="63">
        <v>0</v>
      </c>
      <c r="AE223" s="108">
        <v>0</v>
      </c>
      <c r="AF223" s="64">
        <f t="shared" si="2268"/>
        <v>0</v>
      </c>
      <c r="AG223" s="63">
        <v>0</v>
      </c>
      <c r="AH223" s="108">
        <v>0</v>
      </c>
      <c r="AI223" s="64">
        <f t="shared" si="2269"/>
        <v>0</v>
      </c>
      <c r="AJ223" s="63">
        <v>0</v>
      </c>
      <c r="AK223" s="108">
        <v>0</v>
      </c>
      <c r="AL223" s="64">
        <f t="shared" si="2270"/>
        <v>0</v>
      </c>
      <c r="AM223" s="63">
        <v>0</v>
      </c>
      <c r="AN223" s="108">
        <v>0</v>
      </c>
      <c r="AO223" s="64">
        <f t="shared" si="2271"/>
        <v>0</v>
      </c>
      <c r="AP223" s="63">
        <v>0</v>
      </c>
      <c r="AQ223" s="108">
        <v>0</v>
      </c>
      <c r="AR223" s="64">
        <f t="shared" si="2272"/>
        <v>0</v>
      </c>
      <c r="AS223" s="63">
        <v>0</v>
      </c>
      <c r="AT223" s="108">
        <v>0</v>
      </c>
      <c r="AU223" s="64">
        <f t="shared" si="2273"/>
        <v>0</v>
      </c>
      <c r="AV223" s="63">
        <v>0</v>
      </c>
      <c r="AW223" s="108">
        <v>0</v>
      </c>
      <c r="AX223" s="64">
        <f t="shared" si="2274"/>
        <v>0</v>
      </c>
      <c r="AY223" s="63">
        <v>0</v>
      </c>
      <c r="AZ223" s="108">
        <v>0</v>
      </c>
      <c r="BA223" s="64">
        <f t="shared" si="2275"/>
        <v>0</v>
      </c>
      <c r="BB223" s="63">
        <v>0</v>
      </c>
      <c r="BC223" s="108">
        <v>0</v>
      </c>
      <c r="BD223" s="64">
        <f t="shared" si="2276"/>
        <v>0</v>
      </c>
      <c r="BE223" s="63">
        <v>0</v>
      </c>
      <c r="BF223" s="108">
        <v>0</v>
      </c>
      <c r="BG223" s="64">
        <f t="shared" si="2277"/>
        <v>0</v>
      </c>
      <c r="BH223" s="63">
        <v>0</v>
      </c>
      <c r="BI223" s="108">
        <v>0</v>
      </c>
      <c r="BJ223" s="64">
        <f t="shared" si="2278"/>
        <v>0</v>
      </c>
      <c r="BK223" s="63">
        <v>0</v>
      </c>
      <c r="BL223" s="108">
        <v>0</v>
      </c>
      <c r="BM223" s="64">
        <f t="shared" si="2279"/>
        <v>0</v>
      </c>
      <c r="BN223" s="63">
        <v>0</v>
      </c>
      <c r="BO223" s="108">
        <v>0</v>
      </c>
      <c r="BP223" s="64">
        <f t="shared" si="2280"/>
        <v>0</v>
      </c>
      <c r="BQ223" s="63">
        <v>0</v>
      </c>
      <c r="BR223" s="108">
        <v>0</v>
      </c>
      <c r="BS223" s="64">
        <f t="shared" si="2281"/>
        <v>0</v>
      </c>
      <c r="BT223" s="63">
        <v>0</v>
      </c>
      <c r="BU223" s="108">
        <v>0</v>
      </c>
      <c r="BV223" s="64">
        <f t="shared" si="2282"/>
        <v>0</v>
      </c>
      <c r="BW223" s="63">
        <v>0</v>
      </c>
      <c r="BX223" s="108">
        <v>0</v>
      </c>
      <c r="BY223" s="64">
        <f t="shared" si="2283"/>
        <v>0</v>
      </c>
      <c r="BZ223" s="125"/>
      <c r="CA223" s="126"/>
      <c r="CB223" s="64"/>
      <c r="CC223" s="125">
        <v>10.10088</v>
      </c>
      <c r="CD223" s="126">
        <v>566.351</v>
      </c>
      <c r="CE223" s="64">
        <f t="shared" si="2284"/>
        <v>56069.471174788734</v>
      </c>
      <c r="CF223" s="63">
        <v>0</v>
      </c>
      <c r="CG223" s="108">
        <v>0</v>
      </c>
      <c r="CH223" s="64">
        <f t="shared" si="2285"/>
        <v>0</v>
      </c>
      <c r="CI223" s="63">
        <v>0</v>
      </c>
      <c r="CJ223" s="108">
        <v>0</v>
      </c>
      <c r="CK223" s="64">
        <f t="shared" si="2286"/>
        <v>0</v>
      </c>
      <c r="CL223" s="63">
        <v>0</v>
      </c>
      <c r="CM223" s="108">
        <v>0</v>
      </c>
      <c r="CN223" s="64">
        <f t="shared" si="2287"/>
        <v>0</v>
      </c>
      <c r="CO223" s="63">
        <v>0</v>
      </c>
      <c r="CP223" s="108">
        <v>0</v>
      </c>
      <c r="CQ223" s="64">
        <f t="shared" si="2288"/>
        <v>0</v>
      </c>
      <c r="CR223" s="63">
        <v>0</v>
      </c>
      <c r="CS223" s="108">
        <v>0</v>
      </c>
      <c r="CT223" s="64">
        <f t="shared" si="2289"/>
        <v>0</v>
      </c>
      <c r="CU223" s="63">
        <v>0</v>
      </c>
      <c r="CV223" s="108">
        <v>0</v>
      </c>
      <c r="CW223" s="64">
        <f t="shared" si="2290"/>
        <v>0</v>
      </c>
      <c r="CX223" s="63">
        <v>0</v>
      </c>
      <c r="CY223" s="108">
        <v>0</v>
      </c>
      <c r="CZ223" s="64">
        <f t="shared" si="2291"/>
        <v>0</v>
      </c>
      <c r="DA223" s="63">
        <v>0</v>
      </c>
      <c r="DB223" s="108">
        <v>0</v>
      </c>
      <c r="DC223" s="64">
        <f t="shared" si="2292"/>
        <v>0</v>
      </c>
      <c r="DD223" s="63">
        <v>0</v>
      </c>
      <c r="DE223" s="108">
        <v>0</v>
      </c>
      <c r="DF223" s="64">
        <f t="shared" si="2293"/>
        <v>0</v>
      </c>
      <c r="DG223" s="63">
        <v>0</v>
      </c>
      <c r="DH223" s="108">
        <v>0</v>
      </c>
      <c r="DI223" s="64">
        <f t="shared" si="2294"/>
        <v>0</v>
      </c>
      <c r="DJ223" s="63">
        <v>0</v>
      </c>
      <c r="DK223" s="108">
        <v>0</v>
      </c>
      <c r="DL223" s="64">
        <f t="shared" si="2295"/>
        <v>0</v>
      </c>
      <c r="DM223" s="63">
        <v>0</v>
      </c>
      <c r="DN223" s="108">
        <v>0</v>
      </c>
      <c r="DO223" s="64">
        <f t="shared" si="2296"/>
        <v>0</v>
      </c>
      <c r="DP223" s="63">
        <v>0</v>
      </c>
      <c r="DQ223" s="108">
        <v>0</v>
      </c>
      <c r="DR223" s="64">
        <f t="shared" si="2297"/>
        <v>0</v>
      </c>
      <c r="DS223" s="63">
        <v>0</v>
      </c>
      <c r="DT223" s="108">
        <v>0</v>
      </c>
      <c r="DU223" s="64">
        <f t="shared" si="2298"/>
        <v>0</v>
      </c>
      <c r="DV223" s="63">
        <v>0</v>
      </c>
      <c r="DW223" s="108">
        <v>0</v>
      </c>
      <c r="DX223" s="64">
        <f t="shared" si="2299"/>
        <v>0</v>
      </c>
      <c r="DY223" s="63">
        <v>0</v>
      </c>
      <c r="DZ223" s="108">
        <v>0</v>
      </c>
      <c r="EA223" s="64">
        <f t="shared" si="2300"/>
        <v>0</v>
      </c>
      <c r="EB223" s="63">
        <v>0</v>
      </c>
      <c r="EC223" s="108">
        <v>0</v>
      </c>
      <c r="ED223" s="64">
        <f t="shared" si="2301"/>
        <v>0</v>
      </c>
      <c r="EE223" s="63">
        <v>0</v>
      </c>
      <c r="EF223" s="108">
        <v>0</v>
      </c>
      <c r="EG223" s="64">
        <f t="shared" si="2302"/>
        <v>0</v>
      </c>
      <c r="EH223" s="125">
        <v>25.08</v>
      </c>
      <c r="EI223" s="126">
        <v>612.08100000000002</v>
      </c>
      <c r="EJ223" s="64">
        <f t="shared" si="2303"/>
        <v>24405.143540669858</v>
      </c>
      <c r="EK223" s="63">
        <v>0</v>
      </c>
      <c r="EL223" s="108">
        <v>0</v>
      </c>
      <c r="EM223" s="64">
        <f t="shared" si="2304"/>
        <v>0</v>
      </c>
      <c r="EN223" s="63">
        <v>0</v>
      </c>
      <c r="EO223" s="108">
        <v>0</v>
      </c>
      <c r="EP223" s="64">
        <f t="shared" si="2305"/>
        <v>0</v>
      </c>
      <c r="EQ223" s="63">
        <v>0</v>
      </c>
      <c r="ER223" s="108">
        <v>0</v>
      </c>
      <c r="ES223" s="64">
        <f t="shared" si="2306"/>
        <v>0</v>
      </c>
      <c r="ET223" s="125">
        <v>0.15328999999999998</v>
      </c>
      <c r="EU223" s="126">
        <v>8.577</v>
      </c>
      <c r="EV223" s="64">
        <f t="shared" si="2307"/>
        <v>55952.769260878078</v>
      </c>
      <c r="EW223" s="63">
        <v>0</v>
      </c>
      <c r="EX223" s="108">
        <v>0</v>
      </c>
      <c r="EY223" s="64">
        <f t="shared" si="2308"/>
        <v>0</v>
      </c>
      <c r="EZ223" s="63">
        <v>0</v>
      </c>
      <c r="FA223" s="108">
        <v>0</v>
      </c>
      <c r="FB223" s="64">
        <f t="shared" si="2309"/>
        <v>0</v>
      </c>
      <c r="FC223" s="63">
        <v>0</v>
      </c>
      <c r="FD223" s="108">
        <v>0</v>
      </c>
      <c r="FE223" s="64">
        <f t="shared" si="2310"/>
        <v>0</v>
      </c>
      <c r="FF223" s="63">
        <v>0</v>
      </c>
      <c r="FG223" s="108">
        <v>0</v>
      </c>
      <c r="FH223" s="64">
        <f t="shared" si="2311"/>
        <v>0</v>
      </c>
      <c r="FI223" s="63">
        <v>0</v>
      </c>
      <c r="FJ223" s="108">
        <v>0</v>
      </c>
      <c r="FK223" s="64">
        <f t="shared" si="2312"/>
        <v>0</v>
      </c>
      <c r="FL223" s="63">
        <v>0</v>
      </c>
      <c r="FM223" s="108">
        <v>0</v>
      </c>
      <c r="FN223" s="64">
        <f t="shared" si="2313"/>
        <v>0</v>
      </c>
      <c r="FO223" s="63">
        <v>0</v>
      </c>
      <c r="FP223" s="108">
        <v>0</v>
      </c>
      <c r="FQ223" s="64">
        <f t="shared" si="2314"/>
        <v>0</v>
      </c>
      <c r="FR223" s="63">
        <v>0</v>
      </c>
      <c r="FS223" s="108">
        <v>0</v>
      </c>
      <c r="FT223" s="64">
        <f t="shared" si="2315"/>
        <v>0</v>
      </c>
      <c r="FU223" s="125">
        <v>1.6969700000000001</v>
      </c>
      <c r="FV223" s="126">
        <v>143.84200000000001</v>
      </c>
      <c r="FW223" s="64">
        <f t="shared" si="2316"/>
        <v>84764.020577853473</v>
      </c>
      <c r="FX223" s="125">
        <v>27.309000000000001</v>
      </c>
      <c r="FY223" s="126">
        <v>1192.394</v>
      </c>
      <c r="FZ223" s="64">
        <f t="shared" si="2317"/>
        <v>43663.041488154086</v>
      </c>
      <c r="GA223" s="125">
        <v>1.8</v>
      </c>
      <c r="GB223" s="126">
        <v>136.12700000000001</v>
      </c>
      <c r="GC223" s="64">
        <f t="shared" si="2318"/>
        <v>75626.111111111109</v>
      </c>
      <c r="GD223" s="63">
        <v>0</v>
      </c>
      <c r="GE223" s="108">
        <v>0</v>
      </c>
      <c r="GF223" s="64">
        <f t="shared" si="2319"/>
        <v>0</v>
      </c>
      <c r="GG223" s="125">
        <v>0.15</v>
      </c>
      <c r="GH223" s="126">
        <v>13.124000000000001</v>
      </c>
      <c r="GI223" s="64">
        <f t="shared" si="2320"/>
        <v>87493.333333333343</v>
      </c>
      <c r="GJ223" s="63">
        <v>0</v>
      </c>
      <c r="GK223" s="108">
        <v>0</v>
      </c>
      <c r="GL223" s="64">
        <f t="shared" si="2321"/>
        <v>0</v>
      </c>
      <c r="GM223" s="63">
        <v>0</v>
      </c>
      <c r="GN223" s="108">
        <v>0</v>
      </c>
      <c r="GO223" s="64">
        <f t="shared" si="2322"/>
        <v>0</v>
      </c>
      <c r="GP223" s="63">
        <v>0</v>
      </c>
      <c r="GQ223" s="108">
        <v>0</v>
      </c>
      <c r="GR223" s="64">
        <f t="shared" si="2323"/>
        <v>0</v>
      </c>
      <c r="GS223" s="63">
        <v>0</v>
      </c>
      <c r="GT223" s="108">
        <v>0</v>
      </c>
      <c r="GU223" s="64">
        <f t="shared" si="2324"/>
        <v>0</v>
      </c>
      <c r="GV223" s="63">
        <v>0</v>
      </c>
      <c r="GW223" s="108">
        <v>0</v>
      </c>
      <c r="GX223" s="64">
        <f t="shared" si="2325"/>
        <v>0</v>
      </c>
      <c r="GY223" s="63">
        <v>0</v>
      </c>
      <c r="GZ223" s="108">
        <v>0</v>
      </c>
      <c r="HA223" s="64">
        <f t="shared" si="2326"/>
        <v>0</v>
      </c>
      <c r="HB223" s="63">
        <v>0</v>
      </c>
      <c r="HC223" s="108">
        <v>0</v>
      </c>
      <c r="HD223" s="64">
        <f t="shared" si="2327"/>
        <v>0</v>
      </c>
      <c r="HE223" s="63">
        <v>0</v>
      </c>
      <c r="HF223" s="108">
        <v>0</v>
      </c>
      <c r="HG223" s="64">
        <f t="shared" si="2328"/>
        <v>0</v>
      </c>
      <c r="HH223" s="63">
        <v>0</v>
      </c>
      <c r="HI223" s="108">
        <v>0</v>
      </c>
      <c r="HJ223" s="64">
        <f t="shared" si="2329"/>
        <v>0</v>
      </c>
      <c r="HK223" s="125">
        <v>134.08600000000001</v>
      </c>
      <c r="HL223" s="126">
        <v>3241.2220000000002</v>
      </c>
      <c r="HM223" s="64">
        <f t="shared" si="2330"/>
        <v>24172.710051757826</v>
      </c>
      <c r="HN223" s="63">
        <v>0</v>
      </c>
      <c r="HO223" s="108">
        <v>0</v>
      </c>
      <c r="HP223" s="64">
        <f t="shared" si="2331"/>
        <v>0</v>
      </c>
      <c r="HQ223" s="125">
        <v>1.55385</v>
      </c>
      <c r="HR223" s="126">
        <v>100.42700000000001</v>
      </c>
      <c r="HS223" s="64">
        <f t="shared" si="2332"/>
        <v>64631.077645847414</v>
      </c>
      <c r="HT223" s="63">
        <v>0</v>
      </c>
      <c r="HU223" s="108">
        <v>0</v>
      </c>
      <c r="HV223" s="64">
        <f t="shared" si="2333"/>
        <v>0</v>
      </c>
      <c r="HW223" s="63">
        <v>0</v>
      </c>
      <c r="HX223" s="108">
        <v>0</v>
      </c>
      <c r="HY223" s="64">
        <f t="shared" si="2334"/>
        <v>0</v>
      </c>
      <c r="HZ223" s="63">
        <v>0</v>
      </c>
      <c r="IA223" s="108">
        <v>0</v>
      </c>
      <c r="IB223" s="64">
        <f t="shared" si="2335"/>
        <v>0</v>
      </c>
      <c r="IC223" s="63">
        <v>0</v>
      </c>
      <c r="ID223" s="108">
        <v>0</v>
      </c>
      <c r="IE223" s="64">
        <f t="shared" si="2336"/>
        <v>0</v>
      </c>
      <c r="IF223" s="63">
        <v>0</v>
      </c>
      <c r="IG223" s="108">
        <v>0</v>
      </c>
      <c r="IH223" s="64">
        <f t="shared" si="2337"/>
        <v>0</v>
      </c>
      <c r="II223" s="63">
        <v>0</v>
      </c>
      <c r="IJ223" s="108">
        <v>0</v>
      </c>
      <c r="IK223" s="64">
        <f t="shared" si="2338"/>
        <v>0</v>
      </c>
      <c r="IL223" s="63">
        <v>0</v>
      </c>
      <c r="IM223" s="108">
        <v>0</v>
      </c>
      <c r="IN223" s="64">
        <f t="shared" si="2339"/>
        <v>0</v>
      </c>
      <c r="IO223" s="63">
        <v>0</v>
      </c>
      <c r="IP223" s="108">
        <v>0</v>
      </c>
      <c r="IQ223" s="64">
        <f t="shared" si="2340"/>
        <v>0</v>
      </c>
      <c r="IR223" s="63">
        <v>0</v>
      </c>
      <c r="IS223" s="108">
        <v>0</v>
      </c>
      <c r="IT223" s="64">
        <f t="shared" si="2341"/>
        <v>0</v>
      </c>
      <c r="IU223" s="125">
        <v>2.4</v>
      </c>
      <c r="IV223" s="126">
        <v>50</v>
      </c>
      <c r="IW223" s="64">
        <f t="shared" si="2342"/>
        <v>20833.333333333336</v>
      </c>
      <c r="IX223" s="63">
        <v>0</v>
      </c>
      <c r="IY223" s="108">
        <v>0</v>
      </c>
      <c r="IZ223" s="64">
        <f t="shared" si="2343"/>
        <v>0</v>
      </c>
      <c r="JA223" s="63">
        <v>0</v>
      </c>
      <c r="JB223" s="108">
        <v>0</v>
      </c>
      <c r="JC223" s="64">
        <f t="shared" si="2344"/>
        <v>0</v>
      </c>
      <c r="JD223" s="63">
        <v>0</v>
      </c>
      <c r="JE223" s="108">
        <v>0</v>
      </c>
      <c r="JF223" s="64">
        <f t="shared" si="2345"/>
        <v>0</v>
      </c>
      <c r="JG223" s="63">
        <v>0</v>
      </c>
      <c r="JH223" s="108">
        <v>0</v>
      </c>
      <c r="JI223" s="64">
        <f t="shared" si="2346"/>
        <v>0</v>
      </c>
      <c r="JJ223" s="63">
        <v>0</v>
      </c>
      <c r="JK223" s="108">
        <v>0</v>
      </c>
      <c r="JL223" s="64">
        <f t="shared" si="2347"/>
        <v>0</v>
      </c>
      <c r="JM223" s="125">
        <v>3.0120000000000001E-2</v>
      </c>
      <c r="JN223" s="126">
        <v>13.32</v>
      </c>
      <c r="JO223" s="64">
        <f t="shared" si="2348"/>
        <v>442231.07569721114</v>
      </c>
      <c r="JP223" s="63">
        <v>0</v>
      </c>
      <c r="JQ223" s="108">
        <v>0</v>
      </c>
      <c r="JR223" s="64">
        <f t="shared" si="2349"/>
        <v>0</v>
      </c>
      <c r="JS223" s="63">
        <v>0</v>
      </c>
      <c r="JT223" s="108">
        <v>0</v>
      </c>
      <c r="JU223" s="64">
        <f t="shared" si="2350"/>
        <v>0</v>
      </c>
      <c r="JV223" s="125">
        <v>6.2740000000000004E-2</v>
      </c>
      <c r="JW223" s="126">
        <v>3.3410000000000002</v>
      </c>
      <c r="JX223" s="64">
        <f t="shared" si="2351"/>
        <v>53251.514185527572</v>
      </c>
      <c r="JY223" s="63">
        <v>0</v>
      </c>
      <c r="JZ223" s="108">
        <v>0</v>
      </c>
      <c r="KA223" s="64">
        <f t="shared" si="2352"/>
        <v>0</v>
      </c>
      <c r="KB223" s="125">
        <v>0.10153</v>
      </c>
      <c r="KC223" s="126">
        <v>4.0359999999999996</v>
      </c>
      <c r="KD223" s="64">
        <f t="shared" si="2353"/>
        <v>39751.79749827637</v>
      </c>
      <c r="KE223" s="125">
        <v>0.4</v>
      </c>
      <c r="KF223" s="126">
        <v>36</v>
      </c>
      <c r="KG223" s="64">
        <f t="shared" si="2354"/>
        <v>90000</v>
      </c>
      <c r="KH223" s="11">
        <f t="shared" si="2163"/>
        <v>216.45086000000003</v>
      </c>
      <c r="KI223" s="21">
        <f t="shared" si="2164"/>
        <v>6818.5119999999997</v>
      </c>
    </row>
    <row r="224" spans="1:307" x14ac:dyDescent="0.3">
      <c r="A224" s="57">
        <v>2025</v>
      </c>
      <c r="B224" s="64" t="s">
        <v>15</v>
      </c>
      <c r="C224" s="63">
        <v>0</v>
      </c>
      <c r="D224" s="108">
        <v>0</v>
      </c>
      <c r="E224" s="64">
        <f t="shared" si="2356"/>
        <v>0</v>
      </c>
      <c r="F224" s="63">
        <v>0</v>
      </c>
      <c r="G224" s="108">
        <v>0</v>
      </c>
      <c r="H224" s="64">
        <f t="shared" si="2260"/>
        <v>0</v>
      </c>
      <c r="I224" s="63">
        <v>0</v>
      </c>
      <c r="J224" s="108">
        <v>0</v>
      </c>
      <c r="K224" s="64">
        <f t="shared" si="2261"/>
        <v>0</v>
      </c>
      <c r="L224" s="63">
        <v>0</v>
      </c>
      <c r="M224" s="108">
        <v>0</v>
      </c>
      <c r="N224" s="64">
        <f t="shared" si="2262"/>
        <v>0</v>
      </c>
      <c r="O224" s="63">
        <v>0</v>
      </c>
      <c r="P224" s="108">
        <v>0</v>
      </c>
      <c r="Q224" s="64">
        <f t="shared" si="2263"/>
        <v>0</v>
      </c>
      <c r="R224" s="63">
        <v>0</v>
      </c>
      <c r="S224" s="108">
        <v>0</v>
      </c>
      <c r="T224" s="64">
        <f t="shared" si="2264"/>
        <v>0</v>
      </c>
      <c r="U224" s="63">
        <v>0</v>
      </c>
      <c r="V224" s="108">
        <v>0</v>
      </c>
      <c r="W224" s="64">
        <f t="shared" si="2265"/>
        <v>0</v>
      </c>
      <c r="X224" s="63">
        <v>0</v>
      </c>
      <c r="Y224" s="108">
        <v>0</v>
      </c>
      <c r="Z224" s="64">
        <f t="shared" si="2266"/>
        <v>0</v>
      </c>
      <c r="AA224" s="107">
        <v>1.0698099999999999</v>
      </c>
      <c r="AB224" s="108">
        <v>190.35300000000001</v>
      </c>
      <c r="AC224" s="64">
        <f t="shared" si="2267"/>
        <v>177931.59533001191</v>
      </c>
      <c r="AD224" s="63">
        <v>0</v>
      </c>
      <c r="AE224" s="108">
        <v>0</v>
      </c>
      <c r="AF224" s="64">
        <f t="shared" si="2268"/>
        <v>0</v>
      </c>
      <c r="AG224" s="63">
        <v>0</v>
      </c>
      <c r="AH224" s="108">
        <v>0</v>
      </c>
      <c r="AI224" s="64">
        <f t="shared" si="2269"/>
        <v>0</v>
      </c>
      <c r="AJ224" s="63">
        <v>0</v>
      </c>
      <c r="AK224" s="108">
        <v>0</v>
      </c>
      <c r="AL224" s="64">
        <f t="shared" si="2270"/>
        <v>0</v>
      </c>
      <c r="AM224" s="63">
        <v>0</v>
      </c>
      <c r="AN224" s="108">
        <v>0</v>
      </c>
      <c r="AO224" s="64">
        <f t="shared" si="2271"/>
        <v>0</v>
      </c>
      <c r="AP224" s="63">
        <v>0</v>
      </c>
      <c r="AQ224" s="108">
        <v>0</v>
      </c>
      <c r="AR224" s="64">
        <f t="shared" si="2272"/>
        <v>0</v>
      </c>
      <c r="AS224" s="63">
        <v>0</v>
      </c>
      <c r="AT224" s="108">
        <v>0</v>
      </c>
      <c r="AU224" s="64">
        <f t="shared" si="2273"/>
        <v>0</v>
      </c>
      <c r="AV224" s="63">
        <v>0</v>
      </c>
      <c r="AW224" s="108">
        <v>0</v>
      </c>
      <c r="AX224" s="64">
        <f t="shared" si="2274"/>
        <v>0</v>
      </c>
      <c r="AY224" s="63">
        <v>0</v>
      </c>
      <c r="AZ224" s="108">
        <v>0</v>
      </c>
      <c r="BA224" s="64">
        <f t="shared" si="2275"/>
        <v>0</v>
      </c>
      <c r="BB224" s="63">
        <v>0</v>
      </c>
      <c r="BC224" s="108">
        <v>0</v>
      </c>
      <c r="BD224" s="64">
        <f t="shared" si="2276"/>
        <v>0</v>
      </c>
      <c r="BE224" s="63">
        <v>0</v>
      </c>
      <c r="BF224" s="108">
        <v>0</v>
      </c>
      <c r="BG224" s="64">
        <f t="shared" si="2277"/>
        <v>0</v>
      </c>
      <c r="BH224" s="63">
        <v>0</v>
      </c>
      <c r="BI224" s="108">
        <v>0</v>
      </c>
      <c r="BJ224" s="64">
        <f t="shared" si="2278"/>
        <v>0</v>
      </c>
      <c r="BK224" s="107">
        <v>1.2116</v>
      </c>
      <c r="BL224" s="108">
        <v>83.504999999999995</v>
      </c>
      <c r="BM224" s="64">
        <f t="shared" si="2279"/>
        <v>68921.261142291187</v>
      </c>
      <c r="BN224" s="63">
        <v>0</v>
      </c>
      <c r="BO224" s="108">
        <v>0</v>
      </c>
      <c r="BP224" s="64">
        <f t="shared" si="2280"/>
        <v>0</v>
      </c>
      <c r="BQ224" s="63">
        <v>0</v>
      </c>
      <c r="BR224" s="108">
        <v>0</v>
      </c>
      <c r="BS224" s="64">
        <f t="shared" si="2281"/>
        <v>0</v>
      </c>
      <c r="BT224" s="63">
        <v>0</v>
      </c>
      <c r="BU224" s="108">
        <v>0</v>
      </c>
      <c r="BV224" s="64">
        <f t="shared" si="2282"/>
        <v>0</v>
      </c>
      <c r="BW224" s="63">
        <v>0</v>
      </c>
      <c r="BX224" s="108">
        <v>0</v>
      </c>
      <c r="BY224" s="64">
        <f t="shared" si="2283"/>
        <v>0</v>
      </c>
      <c r="BZ224" s="107"/>
      <c r="CA224" s="108"/>
      <c r="CB224" s="64"/>
      <c r="CC224" s="107">
        <v>21.75188</v>
      </c>
      <c r="CD224" s="108">
        <v>1298.19</v>
      </c>
      <c r="CE224" s="64">
        <f t="shared" si="2284"/>
        <v>59681.737854383166</v>
      </c>
      <c r="CF224" s="63">
        <v>0</v>
      </c>
      <c r="CG224" s="108">
        <v>0</v>
      </c>
      <c r="CH224" s="64">
        <f t="shared" si="2285"/>
        <v>0</v>
      </c>
      <c r="CI224" s="63">
        <v>0</v>
      </c>
      <c r="CJ224" s="108">
        <v>0</v>
      </c>
      <c r="CK224" s="64">
        <f t="shared" si="2286"/>
        <v>0</v>
      </c>
      <c r="CL224" s="63">
        <v>0</v>
      </c>
      <c r="CM224" s="108">
        <v>0</v>
      </c>
      <c r="CN224" s="64">
        <f t="shared" si="2287"/>
        <v>0</v>
      </c>
      <c r="CO224" s="63">
        <v>0</v>
      </c>
      <c r="CP224" s="108">
        <v>0</v>
      </c>
      <c r="CQ224" s="64">
        <f t="shared" si="2288"/>
        <v>0</v>
      </c>
      <c r="CR224" s="63">
        <v>0</v>
      </c>
      <c r="CS224" s="108">
        <v>0</v>
      </c>
      <c r="CT224" s="64">
        <f t="shared" si="2289"/>
        <v>0</v>
      </c>
      <c r="CU224" s="63">
        <v>0</v>
      </c>
      <c r="CV224" s="108">
        <v>0</v>
      </c>
      <c r="CW224" s="64">
        <f t="shared" si="2290"/>
        <v>0</v>
      </c>
      <c r="CX224" s="63">
        <v>0</v>
      </c>
      <c r="CY224" s="108">
        <v>0</v>
      </c>
      <c r="CZ224" s="64">
        <f t="shared" si="2291"/>
        <v>0</v>
      </c>
      <c r="DA224" s="63">
        <v>0</v>
      </c>
      <c r="DB224" s="108">
        <v>0</v>
      </c>
      <c r="DC224" s="64">
        <f t="shared" si="2292"/>
        <v>0</v>
      </c>
      <c r="DD224" s="63">
        <v>0</v>
      </c>
      <c r="DE224" s="108">
        <v>0</v>
      </c>
      <c r="DF224" s="64">
        <f t="shared" si="2293"/>
        <v>0</v>
      </c>
      <c r="DG224" s="63">
        <v>0</v>
      </c>
      <c r="DH224" s="108">
        <v>0</v>
      </c>
      <c r="DI224" s="64">
        <f t="shared" si="2294"/>
        <v>0</v>
      </c>
      <c r="DJ224" s="63">
        <v>0</v>
      </c>
      <c r="DK224" s="108">
        <v>0</v>
      </c>
      <c r="DL224" s="64">
        <f t="shared" si="2295"/>
        <v>0</v>
      </c>
      <c r="DM224" s="63">
        <v>0</v>
      </c>
      <c r="DN224" s="108">
        <v>0</v>
      </c>
      <c r="DO224" s="64">
        <f t="shared" si="2296"/>
        <v>0</v>
      </c>
      <c r="DP224" s="63">
        <v>0</v>
      </c>
      <c r="DQ224" s="108">
        <v>0</v>
      </c>
      <c r="DR224" s="64">
        <f t="shared" si="2297"/>
        <v>0</v>
      </c>
      <c r="DS224" s="63">
        <v>0</v>
      </c>
      <c r="DT224" s="108">
        <v>0</v>
      </c>
      <c r="DU224" s="64">
        <f t="shared" si="2298"/>
        <v>0</v>
      </c>
      <c r="DV224" s="63">
        <v>0</v>
      </c>
      <c r="DW224" s="108">
        <v>0</v>
      </c>
      <c r="DX224" s="64">
        <f t="shared" si="2299"/>
        <v>0</v>
      </c>
      <c r="DY224" s="63">
        <v>0</v>
      </c>
      <c r="DZ224" s="108">
        <v>0</v>
      </c>
      <c r="EA224" s="64">
        <f t="shared" si="2300"/>
        <v>0</v>
      </c>
      <c r="EB224" s="63">
        <v>0</v>
      </c>
      <c r="EC224" s="108">
        <v>0</v>
      </c>
      <c r="ED224" s="64">
        <f t="shared" si="2301"/>
        <v>0</v>
      </c>
      <c r="EE224" s="63">
        <v>0</v>
      </c>
      <c r="EF224" s="108">
        <v>0</v>
      </c>
      <c r="EG224" s="64">
        <f t="shared" si="2302"/>
        <v>0</v>
      </c>
      <c r="EH224" s="63">
        <v>0</v>
      </c>
      <c r="EI224" s="108">
        <v>0</v>
      </c>
      <c r="EJ224" s="64">
        <f t="shared" si="2303"/>
        <v>0</v>
      </c>
      <c r="EK224" s="63">
        <v>0</v>
      </c>
      <c r="EL224" s="108">
        <v>0</v>
      </c>
      <c r="EM224" s="64">
        <f t="shared" si="2304"/>
        <v>0</v>
      </c>
      <c r="EN224" s="63">
        <v>0</v>
      </c>
      <c r="EO224" s="108">
        <v>0</v>
      </c>
      <c r="EP224" s="64">
        <f t="shared" si="2305"/>
        <v>0</v>
      </c>
      <c r="EQ224" s="63">
        <v>0</v>
      </c>
      <c r="ER224" s="108">
        <v>0</v>
      </c>
      <c r="ES224" s="64">
        <f t="shared" si="2306"/>
        <v>0</v>
      </c>
      <c r="ET224" s="107">
        <v>15.161299999999999</v>
      </c>
      <c r="EU224" s="108">
        <v>687.79100000000005</v>
      </c>
      <c r="EV224" s="64">
        <f t="shared" si="2307"/>
        <v>45364.909341547231</v>
      </c>
      <c r="EW224" s="63">
        <v>0</v>
      </c>
      <c r="EX224" s="108">
        <v>0</v>
      </c>
      <c r="EY224" s="64">
        <f t="shared" si="2308"/>
        <v>0</v>
      </c>
      <c r="EZ224" s="63">
        <v>0</v>
      </c>
      <c r="FA224" s="108">
        <v>0</v>
      </c>
      <c r="FB224" s="64">
        <f t="shared" si="2309"/>
        <v>0</v>
      </c>
      <c r="FC224" s="63">
        <v>0</v>
      </c>
      <c r="FD224" s="108">
        <v>0</v>
      </c>
      <c r="FE224" s="64">
        <f t="shared" si="2310"/>
        <v>0</v>
      </c>
      <c r="FF224" s="63">
        <v>0</v>
      </c>
      <c r="FG224" s="108">
        <v>0</v>
      </c>
      <c r="FH224" s="64">
        <f t="shared" si="2311"/>
        <v>0</v>
      </c>
      <c r="FI224" s="63">
        <v>0</v>
      </c>
      <c r="FJ224" s="108">
        <v>0</v>
      </c>
      <c r="FK224" s="64">
        <f t="shared" si="2312"/>
        <v>0</v>
      </c>
      <c r="FL224" s="63">
        <v>0</v>
      </c>
      <c r="FM224" s="108">
        <v>0</v>
      </c>
      <c r="FN224" s="64">
        <f t="shared" si="2313"/>
        <v>0</v>
      </c>
      <c r="FO224" s="63">
        <v>0</v>
      </c>
      <c r="FP224" s="108">
        <v>0</v>
      </c>
      <c r="FQ224" s="64">
        <f t="shared" si="2314"/>
        <v>0</v>
      </c>
      <c r="FR224" s="63">
        <v>0</v>
      </c>
      <c r="FS224" s="108">
        <v>0</v>
      </c>
      <c r="FT224" s="64">
        <f t="shared" si="2315"/>
        <v>0</v>
      </c>
      <c r="FU224" s="107">
        <v>0.66549000000000003</v>
      </c>
      <c r="FV224" s="108">
        <v>52.098999999999997</v>
      </c>
      <c r="FW224" s="64">
        <f t="shared" si="2316"/>
        <v>78286.675983110181</v>
      </c>
      <c r="FX224" s="107">
        <v>28.218439999999998</v>
      </c>
      <c r="FY224" s="108">
        <v>1159.7809999999999</v>
      </c>
      <c r="FZ224" s="64">
        <f t="shared" si="2317"/>
        <v>41100.11042424741</v>
      </c>
      <c r="GA224" s="107">
        <v>0.8</v>
      </c>
      <c r="GB224" s="108">
        <v>53.747</v>
      </c>
      <c r="GC224" s="64">
        <f t="shared" si="2318"/>
        <v>67183.749999999985</v>
      </c>
      <c r="GD224" s="63">
        <v>0</v>
      </c>
      <c r="GE224" s="108">
        <v>0</v>
      </c>
      <c r="GF224" s="64">
        <f t="shared" si="2319"/>
        <v>0</v>
      </c>
      <c r="GG224" s="63">
        <v>0</v>
      </c>
      <c r="GH224" s="108">
        <v>0</v>
      </c>
      <c r="GI224" s="64">
        <f t="shared" si="2320"/>
        <v>0</v>
      </c>
      <c r="GJ224" s="63">
        <v>0</v>
      </c>
      <c r="GK224" s="108">
        <v>0</v>
      </c>
      <c r="GL224" s="64">
        <f t="shared" si="2321"/>
        <v>0</v>
      </c>
      <c r="GM224" s="63">
        <v>0</v>
      </c>
      <c r="GN224" s="108">
        <v>0</v>
      </c>
      <c r="GO224" s="64">
        <f t="shared" si="2322"/>
        <v>0</v>
      </c>
      <c r="GP224" s="63">
        <v>0</v>
      </c>
      <c r="GQ224" s="108">
        <v>0</v>
      </c>
      <c r="GR224" s="64">
        <f t="shared" si="2323"/>
        <v>0</v>
      </c>
      <c r="GS224" s="63">
        <v>0</v>
      </c>
      <c r="GT224" s="108">
        <v>0</v>
      </c>
      <c r="GU224" s="64">
        <f t="shared" si="2324"/>
        <v>0</v>
      </c>
      <c r="GV224" s="63">
        <v>0</v>
      </c>
      <c r="GW224" s="108">
        <v>0</v>
      </c>
      <c r="GX224" s="64">
        <f t="shared" si="2325"/>
        <v>0</v>
      </c>
      <c r="GY224" s="63">
        <v>0</v>
      </c>
      <c r="GZ224" s="108">
        <v>0</v>
      </c>
      <c r="HA224" s="64">
        <f t="shared" si="2326"/>
        <v>0</v>
      </c>
      <c r="HB224" s="63">
        <v>0</v>
      </c>
      <c r="HC224" s="108">
        <v>0</v>
      </c>
      <c r="HD224" s="64">
        <f t="shared" si="2327"/>
        <v>0</v>
      </c>
      <c r="HE224" s="63">
        <v>0</v>
      </c>
      <c r="HF224" s="108">
        <v>0</v>
      </c>
      <c r="HG224" s="64">
        <f t="shared" si="2328"/>
        <v>0</v>
      </c>
      <c r="HH224" s="63">
        <v>0</v>
      </c>
      <c r="HI224" s="108">
        <v>0</v>
      </c>
      <c r="HJ224" s="64">
        <f t="shared" si="2329"/>
        <v>0</v>
      </c>
      <c r="HK224" s="107">
        <v>154.20699999999999</v>
      </c>
      <c r="HL224" s="108">
        <v>3007.7719999999999</v>
      </c>
      <c r="HM224" s="64">
        <f t="shared" si="2330"/>
        <v>19504.769562990004</v>
      </c>
      <c r="HN224" s="63">
        <v>0</v>
      </c>
      <c r="HO224" s="108">
        <v>0</v>
      </c>
      <c r="HP224" s="64">
        <f t="shared" si="2331"/>
        <v>0</v>
      </c>
      <c r="HQ224" s="63">
        <v>0</v>
      </c>
      <c r="HR224" s="108">
        <v>0</v>
      </c>
      <c r="HS224" s="64">
        <f t="shared" si="2332"/>
        <v>0</v>
      </c>
      <c r="HT224" s="63">
        <v>0</v>
      </c>
      <c r="HU224" s="108">
        <v>0</v>
      </c>
      <c r="HV224" s="64">
        <f t="shared" si="2333"/>
        <v>0</v>
      </c>
      <c r="HW224" s="63">
        <v>0</v>
      </c>
      <c r="HX224" s="108">
        <v>0</v>
      </c>
      <c r="HY224" s="64">
        <f t="shared" si="2334"/>
        <v>0</v>
      </c>
      <c r="HZ224" s="63">
        <v>0</v>
      </c>
      <c r="IA224" s="108">
        <v>0</v>
      </c>
      <c r="IB224" s="64">
        <f t="shared" si="2335"/>
        <v>0</v>
      </c>
      <c r="IC224" s="107">
        <v>24</v>
      </c>
      <c r="ID224" s="108">
        <v>324</v>
      </c>
      <c r="IE224" s="64">
        <f t="shared" si="2336"/>
        <v>13500</v>
      </c>
      <c r="IF224" s="63">
        <v>0</v>
      </c>
      <c r="IG224" s="108">
        <v>0</v>
      </c>
      <c r="IH224" s="64">
        <f t="shared" si="2337"/>
        <v>0</v>
      </c>
      <c r="II224" s="63">
        <v>0</v>
      </c>
      <c r="IJ224" s="108">
        <v>0</v>
      </c>
      <c r="IK224" s="64">
        <f t="shared" si="2338"/>
        <v>0</v>
      </c>
      <c r="IL224" s="63">
        <v>0</v>
      </c>
      <c r="IM224" s="108">
        <v>0</v>
      </c>
      <c r="IN224" s="64">
        <f t="shared" si="2339"/>
        <v>0</v>
      </c>
      <c r="IO224" s="63">
        <v>0</v>
      </c>
      <c r="IP224" s="108">
        <v>0</v>
      </c>
      <c r="IQ224" s="64">
        <f t="shared" si="2340"/>
        <v>0</v>
      </c>
      <c r="IR224" s="63">
        <v>0</v>
      </c>
      <c r="IS224" s="108">
        <v>0</v>
      </c>
      <c r="IT224" s="64">
        <f t="shared" si="2341"/>
        <v>0</v>
      </c>
      <c r="IU224" s="63">
        <v>0</v>
      </c>
      <c r="IV224" s="108">
        <v>0</v>
      </c>
      <c r="IW224" s="64">
        <f t="shared" si="2342"/>
        <v>0</v>
      </c>
      <c r="IX224" s="63">
        <v>0</v>
      </c>
      <c r="IY224" s="108">
        <v>0</v>
      </c>
      <c r="IZ224" s="64">
        <f t="shared" si="2343"/>
        <v>0</v>
      </c>
      <c r="JA224" s="63">
        <v>0</v>
      </c>
      <c r="JB224" s="108">
        <v>0</v>
      </c>
      <c r="JC224" s="64">
        <f t="shared" si="2344"/>
        <v>0</v>
      </c>
      <c r="JD224" s="63">
        <v>0</v>
      </c>
      <c r="JE224" s="108">
        <v>0</v>
      </c>
      <c r="JF224" s="64">
        <f t="shared" si="2345"/>
        <v>0</v>
      </c>
      <c r="JG224" s="63">
        <v>0</v>
      </c>
      <c r="JH224" s="108">
        <v>0</v>
      </c>
      <c r="JI224" s="64">
        <f t="shared" si="2346"/>
        <v>0</v>
      </c>
      <c r="JJ224" s="63">
        <v>0</v>
      </c>
      <c r="JK224" s="108">
        <v>0</v>
      </c>
      <c r="JL224" s="64">
        <f t="shared" si="2347"/>
        <v>0</v>
      </c>
      <c r="JM224" s="63">
        <v>0</v>
      </c>
      <c r="JN224" s="108">
        <v>0</v>
      </c>
      <c r="JO224" s="64">
        <f t="shared" si="2348"/>
        <v>0</v>
      </c>
      <c r="JP224" s="63">
        <v>0</v>
      </c>
      <c r="JQ224" s="108">
        <v>0</v>
      </c>
      <c r="JR224" s="64">
        <f t="shared" si="2349"/>
        <v>0</v>
      </c>
      <c r="JS224" s="63">
        <v>0</v>
      </c>
      <c r="JT224" s="108">
        <v>0</v>
      </c>
      <c r="JU224" s="64">
        <f t="shared" si="2350"/>
        <v>0</v>
      </c>
      <c r="JV224" s="63">
        <v>0</v>
      </c>
      <c r="JW224" s="108">
        <v>0</v>
      </c>
      <c r="JX224" s="64">
        <f t="shared" si="2351"/>
        <v>0</v>
      </c>
      <c r="JY224" s="63">
        <v>0</v>
      </c>
      <c r="JZ224" s="108">
        <v>0</v>
      </c>
      <c r="KA224" s="64">
        <f t="shared" si="2352"/>
        <v>0</v>
      </c>
      <c r="KB224" s="107">
        <v>0.1245</v>
      </c>
      <c r="KC224" s="108">
        <v>7.0830000000000002</v>
      </c>
      <c r="KD224" s="64">
        <f t="shared" si="2353"/>
        <v>56891.566265060239</v>
      </c>
      <c r="KE224" s="107">
        <v>4.3591999999999995</v>
      </c>
      <c r="KF224" s="108">
        <v>288.08100000000002</v>
      </c>
      <c r="KG224" s="64">
        <f t="shared" si="2354"/>
        <v>66085.749678840162</v>
      </c>
      <c r="KH224" s="11">
        <f t="shared" si="2163"/>
        <v>251.56921999999997</v>
      </c>
      <c r="KI224" s="21">
        <f t="shared" si="2164"/>
        <v>7152.4019999999991</v>
      </c>
    </row>
    <row r="225" spans="1:307" x14ac:dyDescent="0.3">
      <c r="A225" s="57">
        <v>2025</v>
      </c>
      <c r="B225" s="58" t="s">
        <v>16</v>
      </c>
      <c r="C225" s="63">
        <v>0</v>
      </c>
      <c r="D225" s="108">
        <v>0</v>
      </c>
      <c r="E225" s="64">
        <f t="shared" si="2356"/>
        <v>0</v>
      </c>
      <c r="F225" s="63">
        <v>0.29560000000000003</v>
      </c>
      <c r="G225" s="108">
        <v>22.32</v>
      </c>
      <c r="H225" s="64">
        <f t="shared" si="2260"/>
        <v>75507.44248985115</v>
      </c>
      <c r="I225" s="63">
        <v>0</v>
      </c>
      <c r="J225" s="108">
        <v>0</v>
      </c>
      <c r="K225" s="64">
        <f t="shared" si="2261"/>
        <v>0</v>
      </c>
      <c r="L225" s="63">
        <v>0</v>
      </c>
      <c r="M225" s="108">
        <v>0</v>
      </c>
      <c r="N225" s="64">
        <f t="shared" si="2262"/>
        <v>0</v>
      </c>
      <c r="O225" s="63">
        <v>0</v>
      </c>
      <c r="P225" s="108">
        <v>0</v>
      </c>
      <c r="Q225" s="64">
        <f t="shared" si="2263"/>
        <v>0</v>
      </c>
      <c r="R225" s="63">
        <v>0</v>
      </c>
      <c r="S225" s="108">
        <v>0</v>
      </c>
      <c r="T225" s="64">
        <f t="shared" si="2264"/>
        <v>0</v>
      </c>
      <c r="U225" s="63">
        <v>0</v>
      </c>
      <c r="V225" s="108">
        <v>0</v>
      </c>
      <c r="W225" s="64">
        <f t="shared" si="2265"/>
        <v>0</v>
      </c>
      <c r="X225" s="63">
        <v>0</v>
      </c>
      <c r="Y225" s="108">
        <v>0</v>
      </c>
      <c r="Z225" s="64">
        <f t="shared" si="2266"/>
        <v>0</v>
      </c>
      <c r="AA225" s="63">
        <v>0.69399999999999995</v>
      </c>
      <c r="AB225" s="108">
        <v>17.12</v>
      </c>
      <c r="AC225" s="64">
        <f t="shared" si="2267"/>
        <v>24668.587896253604</v>
      </c>
      <c r="AD225" s="63">
        <v>0</v>
      </c>
      <c r="AE225" s="108">
        <v>0</v>
      </c>
      <c r="AF225" s="64">
        <f t="shared" si="2268"/>
        <v>0</v>
      </c>
      <c r="AG225" s="63">
        <v>0</v>
      </c>
      <c r="AH225" s="108">
        <v>0</v>
      </c>
      <c r="AI225" s="64">
        <f t="shared" si="2269"/>
        <v>0</v>
      </c>
      <c r="AJ225" s="63">
        <v>0</v>
      </c>
      <c r="AK225" s="108">
        <v>0</v>
      </c>
      <c r="AL225" s="64">
        <f t="shared" si="2270"/>
        <v>0</v>
      </c>
      <c r="AM225" s="63">
        <v>0</v>
      </c>
      <c r="AN225" s="108">
        <v>0</v>
      </c>
      <c r="AO225" s="64">
        <f t="shared" si="2271"/>
        <v>0</v>
      </c>
      <c r="AP225" s="63">
        <v>0</v>
      </c>
      <c r="AQ225" s="108">
        <v>0</v>
      </c>
      <c r="AR225" s="64">
        <f t="shared" si="2272"/>
        <v>0</v>
      </c>
      <c r="AS225" s="63">
        <v>0</v>
      </c>
      <c r="AT225" s="108">
        <v>0</v>
      </c>
      <c r="AU225" s="64">
        <f t="shared" si="2273"/>
        <v>0</v>
      </c>
      <c r="AV225" s="63">
        <v>0</v>
      </c>
      <c r="AW225" s="108">
        <v>0</v>
      </c>
      <c r="AX225" s="64">
        <f t="shared" si="2274"/>
        <v>0</v>
      </c>
      <c r="AY225" s="63">
        <v>0</v>
      </c>
      <c r="AZ225" s="108">
        <v>0</v>
      </c>
      <c r="BA225" s="64">
        <f t="shared" si="2275"/>
        <v>0</v>
      </c>
      <c r="BB225" s="63">
        <v>0</v>
      </c>
      <c r="BC225" s="108">
        <v>0</v>
      </c>
      <c r="BD225" s="64">
        <f t="shared" si="2276"/>
        <v>0</v>
      </c>
      <c r="BE225" s="63">
        <v>0</v>
      </c>
      <c r="BF225" s="108">
        <v>0</v>
      </c>
      <c r="BG225" s="64">
        <f t="shared" si="2277"/>
        <v>0</v>
      </c>
      <c r="BH225" s="63">
        <v>0</v>
      </c>
      <c r="BI225" s="108">
        <v>0</v>
      </c>
      <c r="BJ225" s="64">
        <f t="shared" si="2278"/>
        <v>0</v>
      </c>
      <c r="BK225" s="63">
        <v>5.2489699999999999</v>
      </c>
      <c r="BL225" s="108">
        <v>221.54400000000001</v>
      </c>
      <c r="BM225" s="64">
        <f t="shared" si="2279"/>
        <v>42207.137781317098</v>
      </c>
      <c r="BN225" s="63">
        <v>0</v>
      </c>
      <c r="BO225" s="108">
        <v>0</v>
      </c>
      <c r="BP225" s="64">
        <f t="shared" si="2280"/>
        <v>0</v>
      </c>
      <c r="BQ225" s="63">
        <v>0</v>
      </c>
      <c r="BR225" s="108">
        <v>0</v>
      </c>
      <c r="BS225" s="64">
        <f t="shared" si="2281"/>
        <v>0</v>
      </c>
      <c r="BT225" s="63">
        <v>0</v>
      </c>
      <c r="BU225" s="108">
        <v>0</v>
      </c>
      <c r="BV225" s="64">
        <f t="shared" si="2282"/>
        <v>0</v>
      </c>
      <c r="BW225" s="63">
        <v>0</v>
      </c>
      <c r="BX225" s="108">
        <v>0</v>
      </c>
      <c r="BY225" s="64">
        <f t="shared" si="2283"/>
        <v>0</v>
      </c>
      <c r="BZ225" s="107"/>
      <c r="CA225" s="108"/>
      <c r="CB225" s="64"/>
      <c r="CC225" s="107">
        <v>23.377669999999998</v>
      </c>
      <c r="CD225" s="108">
        <v>822.57399999999996</v>
      </c>
      <c r="CE225" s="64">
        <f t="shared" si="2284"/>
        <v>35186.312408379454</v>
      </c>
      <c r="CF225" s="63">
        <v>0</v>
      </c>
      <c r="CG225" s="108">
        <v>0</v>
      </c>
      <c r="CH225" s="64">
        <f t="shared" si="2285"/>
        <v>0</v>
      </c>
      <c r="CI225" s="63">
        <v>0</v>
      </c>
      <c r="CJ225" s="108">
        <v>0</v>
      </c>
      <c r="CK225" s="64">
        <f t="shared" si="2286"/>
        <v>0</v>
      </c>
      <c r="CL225" s="63">
        <v>0</v>
      </c>
      <c r="CM225" s="108">
        <v>0</v>
      </c>
      <c r="CN225" s="64">
        <f t="shared" si="2287"/>
        <v>0</v>
      </c>
      <c r="CO225" s="63">
        <v>0</v>
      </c>
      <c r="CP225" s="108">
        <v>0</v>
      </c>
      <c r="CQ225" s="64">
        <f t="shared" si="2288"/>
        <v>0</v>
      </c>
      <c r="CR225" s="63">
        <v>0</v>
      </c>
      <c r="CS225" s="108">
        <v>0</v>
      </c>
      <c r="CT225" s="64">
        <f t="shared" si="2289"/>
        <v>0</v>
      </c>
      <c r="CU225" s="63">
        <v>0</v>
      </c>
      <c r="CV225" s="108">
        <v>0</v>
      </c>
      <c r="CW225" s="64">
        <f t="shared" si="2290"/>
        <v>0</v>
      </c>
      <c r="CX225" s="63">
        <v>0</v>
      </c>
      <c r="CY225" s="108">
        <v>0</v>
      </c>
      <c r="CZ225" s="64">
        <f t="shared" si="2291"/>
        <v>0</v>
      </c>
      <c r="DA225" s="63">
        <v>0</v>
      </c>
      <c r="DB225" s="108">
        <v>0</v>
      </c>
      <c r="DC225" s="64">
        <f t="shared" si="2292"/>
        <v>0</v>
      </c>
      <c r="DD225" s="63">
        <v>0</v>
      </c>
      <c r="DE225" s="108">
        <v>0</v>
      </c>
      <c r="DF225" s="64">
        <f t="shared" si="2293"/>
        <v>0</v>
      </c>
      <c r="DG225" s="63">
        <v>0</v>
      </c>
      <c r="DH225" s="108">
        <v>0</v>
      </c>
      <c r="DI225" s="64">
        <f t="shared" si="2294"/>
        <v>0</v>
      </c>
      <c r="DJ225" s="63">
        <v>0</v>
      </c>
      <c r="DK225" s="108">
        <v>0</v>
      </c>
      <c r="DL225" s="64">
        <f t="shared" si="2295"/>
        <v>0</v>
      </c>
      <c r="DM225" s="63">
        <v>0</v>
      </c>
      <c r="DN225" s="108">
        <v>0</v>
      </c>
      <c r="DO225" s="64">
        <f t="shared" si="2296"/>
        <v>0</v>
      </c>
      <c r="DP225" s="63">
        <v>0</v>
      </c>
      <c r="DQ225" s="108">
        <v>0</v>
      </c>
      <c r="DR225" s="64">
        <f t="shared" si="2297"/>
        <v>0</v>
      </c>
      <c r="DS225" s="63">
        <v>0</v>
      </c>
      <c r="DT225" s="108">
        <v>0</v>
      </c>
      <c r="DU225" s="64">
        <f t="shared" si="2298"/>
        <v>0</v>
      </c>
      <c r="DV225" s="63">
        <v>0</v>
      </c>
      <c r="DW225" s="108">
        <v>0</v>
      </c>
      <c r="DX225" s="64">
        <f t="shared" si="2299"/>
        <v>0</v>
      </c>
      <c r="DY225" s="63">
        <v>0</v>
      </c>
      <c r="DZ225" s="108">
        <v>0</v>
      </c>
      <c r="EA225" s="64">
        <f t="shared" si="2300"/>
        <v>0</v>
      </c>
      <c r="EB225" s="63">
        <v>0</v>
      </c>
      <c r="EC225" s="108">
        <v>0</v>
      </c>
      <c r="ED225" s="64">
        <f t="shared" si="2301"/>
        <v>0</v>
      </c>
      <c r="EE225" s="63">
        <v>0</v>
      </c>
      <c r="EF225" s="108">
        <v>0</v>
      </c>
      <c r="EG225" s="64">
        <f t="shared" si="2302"/>
        <v>0</v>
      </c>
      <c r="EH225" s="63">
        <v>0</v>
      </c>
      <c r="EI225" s="108">
        <v>0</v>
      </c>
      <c r="EJ225" s="64">
        <f t="shared" si="2303"/>
        <v>0</v>
      </c>
      <c r="EK225" s="63">
        <v>0</v>
      </c>
      <c r="EL225" s="108">
        <v>0</v>
      </c>
      <c r="EM225" s="64">
        <f t="shared" si="2304"/>
        <v>0</v>
      </c>
      <c r="EN225" s="63">
        <v>0</v>
      </c>
      <c r="EO225" s="108">
        <v>0</v>
      </c>
      <c r="EP225" s="64">
        <f t="shared" si="2305"/>
        <v>0</v>
      </c>
      <c r="EQ225" s="63">
        <v>0</v>
      </c>
      <c r="ER225" s="108">
        <v>0</v>
      </c>
      <c r="ES225" s="64">
        <f t="shared" si="2306"/>
        <v>0</v>
      </c>
      <c r="ET225" s="107">
        <v>0.52755999999999992</v>
      </c>
      <c r="EU225" s="108">
        <v>67.260999999999996</v>
      </c>
      <c r="EV225" s="64">
        <f t="shared" si="2307"/>
        <v>127494.50299492003</v>
      </c>
      <c r="EW225" s="63">
        <v>0</v>
      </c>
      <c r="EX225" s="108">
        <v>0</v>
      </c>
      <c r="EY225" s="64">
        <f t="shared" si="2308"/>
        <v>0</v>
      </c>
      <c r="EZ225" s="63">
        <v>0</v>
      </c>
      <c r="FA225" s="108">
        <v>0</v>
      </c>
      <c r="FB225" s="64">
        <f t="shared" si="2309"/>
        <v>0</v>
      </c>
      <c r="FC225" s="63">
        <v>0</v>
      </c>
      <c r="FD225" s="108">
        <v>0</v>
      </c>
      <c r="FE225" s="64">
        <f t="shared" si="2310"/>
        <v>0</v>
      </c>
      <c r="FF225" s="63">
        <v>0</v>
      </c>
      <c r="FG225" s="108">
        <v>0</v>
      </c>
      <c r="FH225" s="64">
        <f t="shared" si="2311"/>
        <v>0</v>
      </c>
      <c r="FI225" s="107">
        <v>3.5999999999999999E-3</v>
      </c>
      <c r="FJ225" s="108">
        <v>0.70499999999999996</v>
      </c>
      <c r="FK225" s="64">
        <f t="shared" si="2312"/>
        <v>195833.33333333331</v>
      </c>
      <c r="FL225" s="63">
        <v>0</v>
      </c>
      <c r="FM225" s="108">
        <v>0</v>
      </c>
      <c r="FN225" s="64">
        <f t="shared" si="2313"/>
        <v>0</v>
      </c>
      <c r="FO225" s="63">
        <v>0</v>
      </c>
      <c r="FP225" s="108">
        <v>0</v>
      </c>
      <c r="FQ225" s="64">
        <f t="shared" si="2314"/>
        <v>0</v>
      </c>
      <c r="FR225" s="63">
        <v>0</v>
      </c>
      <c r="FS225" s="108">
        <v>0</v>
      </c>
      <c r="FT225" s="64">
        <f t="shared" si="2315"/>
        <v>0</v>
      </c>
      <c r="FU225" s="107">
        <v>1.20607</v>
      </c>
      <c r="FV225" s="108">
        <v>107.526</v>
      </c>
      <c r="FW225" s="64">
        <f t="shared" si="2316"/>
        <v>89154.029202285106</v>
      </c>
      <c r="FX225" s="107">
        <v>18.022749999999998</v>
      </c>
      <c r="FY225" s="108">
        <v>640.76099999999997</v>
      </c>
      <c r="FZ225" s="64">
        <f t="shared" si="2317"/>
        <v>35552.898420052436</v>
      </c>
      <c r="GA225" s="63">
        <v>0</v>
      </c>
      <c r="GB225" s="108">
        <v>0</v>
      </c>
      <c r="GC225" s="64">
        <f t="shared" si="2318"/>
        <v>0</v>
      </c>
      <c r="GD225" s="63">
        <v>0</v>
      </c>
      <c r="GE225" s="108">
        <v>0</v>
      </c>
      <c r="GF225" s="64">
        <f t="shared" si="2319"/>
        <v>0</v>
      </c>
      <c r="GG225" s="63">
        <v>0</v>
      </c>
      <c r="GH225" s="108">
        <v>0</v>
      </c>
      <c r="GI225" s="64">
        <f t="shared" si="2320"/>
        <v>0</v>
      </c>
      <c r="GJ225" s="63">
        <v>0</v>
      </c>
      <c r="GK225" s="108">
        <v>0</v>
      </c>
      <c r="GL225" s="64">
        <f t="shared" si="2321"/>
        <v>0</v>
      </c>
      <c r="GM225" s="63">
        <v>0</v>
      </c>
      <c r="GN225" s="108">
        <v>0</v>
      </c>
      <c r="GO225" s="64">
        <f t="shared" si="2322"/>
        <v>0</v>
      </c>
      <c r="GP225" s="63">
        <v>0</v>
      </c>
      <c r="GQ225" s="108">
        <v>0</v>
      </c>
      <c r="GR225" s="64">
        <f t="shared" si="2323"/>
        <v>0</v>
      </c>
      <c r="GS225" s="63">
        <v>0</v>
      </c>
      <c r="GT225" s="108">
        <v>0</v>
      </c>
      <c r="GU225" s="64">
        <f t="shared" si="2324"/>
        <v>0</v>
      </c>
      <c r="GV225" s="63">
        <v>0</v>
      </c>
      <c r="GW225" s="108">
        <v>0</v>
      </c>
      <c r="GX225" s="64">
        <f t="shared" si="2325"/>
        <v>0</v>
      </c>
      <c r="GY225" s="63">
        <v>0</v>
      </c>
      <c r="GZ225" s="108">
        <v>0</v>
      </c>
      <c r="HA225" s="64">
        <f t="shared" si="2326"/>
        <v>0</v>
      </c>
      <c r="HB225" s="63">
        <v>0</v>
      </c>
      <c r="HC225" s="108">
        <v>0</v>
      </c>
      <c r="HD225" s="64">
        <f t="shared" si="2327"/>
        <v>0</v>
      </c>
      <c r="HE225" s="63">
        <v>0</v>
      </c>
      <c r="HF225" s="108">
        <v>0</v>
      </c>
      <c r="HG225" s="64">
        <f t="shared" si="2328"/>
        <v>0</v>
      </c>
      <c r="HH225" s="63">
        <v>0</v>
      </c>
      <c r="HI225" s="108">
        <v>0</v>
      </c>
      <c r="HJ225" s="64">
        <f t="shared" si="2329"/>
        <v>0</v>
      </c>
      <c r="HK225" s="107">
        <v>364.18459999999999</v>
      </c>
      <c r="HL225" s="108">
        <v>7125.6620000000003</v>
      </c>
      <c r="HM225" s="64">
        <f t="shared" si="2330"/>
        <v>19566.07171198343</v>
      </c>
      <c r="HN225" s="63">
        <v>0</v>
      </c>
      <c r="HO225" s="108">
        <v>0</v>
      </c>
      <c r="HP225" s="64">
        <f t="shared" si="2331"/>
        <v>0</v>
      </c>
      <c r="HQ225" s="107">
        <v>0.27015</v>
      </c>
      <c r="HR225" s="108">
        <v>21.542000000000002</v>
      </c>
      <c r="HS225" s="64">
        <f t="shared" si="2332"/>
        <v>79740.884693688698</v>
      </c>
      <c r="HT225" s="63">
        <v>0</v>
      </c>
      <c r="HU225" s="108">
        <v>0</v>
      </c>
      <c r="HV225" s="64">
        <f t="shared" si="2333"/>
        <v>0</v>
      </c>
      <c r="HW225" s="63">
        <v>0</v>
      </c>
      <c r="HX225" s="108">
        <v>0</v>
      </c>
      <c r="HY225" s="64">
        <f t="shared" si="2334"/>
        <v>0</v>
      </c>
      <c r="HZ225" s="63">
        <v>0</v>
      </c>
      <c r="IA225" s="108">
        <v>0</v>
      </c>
      <c r="IB225" s="64">
        <f t="shared" si="2335"/>
        <v>0</v>
      </c>
      <c r="IC225" s="107">
        <v>18.331</v>
      </c>
      <c r="ID225" s="108">
        <v>433.75</v>
      </c>
      <c r="IE225" s="64">
        <f t="shared" si="2336"/>
        <v>23662.102449402653</v>
      </c>
      <c r="IF225" s="63">
        <v>0</v>
      </c>
      <c r="IG225" s="108">
        <v>0</v>
      </c>
      <c r="IH225" s="64">
        <f t="shared" si="2337"/>
        <v>0</v>
      </c>
      <c r="II225" s="63">
        <v>0</v>
      </c>
      <c r="IJ225" s="108">
        <v>0</v>
      </c>
      <c r="IK225" s="64">
        <f t="shared" si="2338"/>
        <v>0</v>
      </c>
      <c r="IL225" s="63">
        <v>0</v>
      </c>
      <c r="IM225" s="108">
        <v>0</v>
      </c>
      <c r="IN225" s="64">
        <f t="shared" si="2339"/>
        <v>0</v>
      </c>
      <c r="IO225" s="63">
        <v>0</v>
      </c>
      <c r="IP225" s="108">
        <v>0</v>
      </c>
      <c r="IQ225" s="64">
        <f t="shared" si="2340"/>
        <v>0</v>
      </c>
      <c r="IR225" s="63">
        <v>0</v>
      </c>
      <c r="IS225" s="108">
        <v>0</v>
      </c>
      <c r="IT225" s="64">
        <f t="shared" si="2341"/>
        <v>0</v>
      </c>
      <c r="IU225" s="63">
        <v>0</v>
      </c>
      <c r="IV225" s="108">
        <v>0</v>
      </c>
      <c r="IW225" s="64">
        <f t="shared" si="2342"/>
        <v>0</v>
      </c>
      <c r="IX225" s="63">
        <v>0</v>
      </c>
      <c r="IY225" s="108">
        <v>0</v>
      </c>
      <c r="IZ225" s="64">
        <f t="shared" si="2343"/>
        <v>0</v>
      </c>
      <c r="JA225" s="63">
        <v>0</v>
      </c>
      <c r="JB225" s="108">
        <v>0</v>
      </c>
      <c r="JC225" s="64">
        <f t="shared" si="2344"/>
        <v>0</v>
      </c>
      <c r="JD225" s="63">
        <v>0</v>
      </c>
      <c r="JE225" s="108">
        <v>0</v>
      </c>
      <c r="JF225" s="64">
        <f t="shared" si="2345"/>
        <v>0</v>
      </c>
      <c r="JG225" s="63">
        <v>0</v>
      </c>
      <c r="JH225" s="108">
        <v>0</v>
      </c>
      <c r="JI225" s="64">
        <f t="shared" si="2346"/>
        <v>0</v>
      </c>
      <c r="JJ225" s="63">
        <v>0</v>
      </c>
      <c r="JK225" s="108">
        <v>0</v>
      </c>
      <c r="JL225" s="64">
        <f t="shared" si="2347"/>
        <v>0</v>
      </c>
      <c r="JM225" s="63">
        <v>0</v>
      </c>
      <c r="JN225" s="108">
        <v>0</v>
      </c>
      <c r="JO225" s="64">
        <f t="shared" si="2348"/>
        <v>0</v>
      </c>
      <c r="JP225" s="63">
        <v>0</v>
      </c>
      <c r="JQ225" s="108">
        <v>0</v>
      </c>
      <c r="JR225" s="64">
        <f t="shared" si="2349"/>
        <v>0</v>
      </c>
      <c r="JS225" s="63">
        <v>0</v>
      </c>
      <c r="JT225" s="108">
        <v>0</v>
      </c>
      <c r="JU225" s="64">
        <f t="shared" si="2350"/>
        <v>0</v>
      </c>
      <c r="JV225" s="107">
        <v>6.2300000000000003E-3</v>
      </c>
      <c r="JW225" s="108">
        <v>0.375</v>
      </c>
      <c r="JX225" s="64">
        <f t="shared" si="2351"/>
        <v>60192.616372391647</v>
      </c>
      <c r="JY225" s="107">
        <v>19.125</v>
      </c>
      <c r="JZ225" s="108">
        <v>433.75</v>
      </c>
      <c r="KA225" s="64">
        <f t="shared" si="2352"/>
        <v>22679.738562091505</v>
      </c>
      <c r="KB225" s="107">
        <v>0.1225</v>
      </c>
      <c r="KC225" s="108">
        <v>6.5979999999999999</v>
      </c>
      <c r="KD225" s="64">
        <f t="shared" si="2353"/>
        <v>53861.224489795917</v>
      </c>
      <c r="KE225" s="107">
        <v>0.27065</v>
      </c>
      <c r="KF225" s="108">
        <v>8.3840000000000003</v>
      </c>
      <c r="KG225" s="64">
        <f t="shared" si="2354"/>
        <v>30977.276925919086</v>
      </c>
      <c r="KH225" s="11">
        <f t="shared" si="2163"/>
        <v>451.68635</v>
      </c>
      <c r="KI225" s="21">
        <f t="shared" si="2164"/>
        <v>9929.8719999999994</v>
      </c>
    </row>
    <row r="226" spans="1:307" s="124" customFormat="1" ht="15" thickBot="1" x14ac:dyDescent="0.35">
      <c r="A226" s="94"/>
      <c r="B226" s="95" t="s">
        <v>17</v>
      </c>
      <c r="C226" s="96">
        <f t="shared" ref="C226:D226" si="2357">SUM(C214:C225)</f>
        <v>0</v>
      </c>
      <c r="D226" s="97">
        <f t="shared" si="2357"/>
        <v>0</v>
      </c>
      <c r="E226" s="98"/>
      <c r="F226" s="96">
        <f t="shared" ref="F226:G226" si="2358">SUM(F214:F225)</f>
        <v>0.86176000000000008</v>
      </c>
      <c r="G226" s="97">
        <f t="shared" si="2358"/>
        <v>49.991</v>
      </c>
      <c r="H226" s="98"/>
      <c r="I226" s="96">
        <f t="shared" ref="I226:J226" si="2359">SUM(I214:I225)</f>
        <v>0</v>
      </c>
      <c r="J226" s="97">
        <f t="shared" si="2359"/>
        <v>0</v>
      </c>
      <c r="K226" s="98"/>
      <c r="L226" s="96">
        <f t="shared" ref="L226:M226" si="2360">SUM(L214:L225)</f>
        <v>0.318</v>
      </c>
      <c r="M226" s="97">
        <f t="shared" si="2360"/>
        <v>23.71</v>
      </c>
      <c r="N226" s="98"/>
      <c r="O226" s="96">
        <f t="shared" ref="O226:P226" si="2361">SUM(O214:O225)</f>
        <v>0</v>
      </c>
      <c r="P226" s="97">
        <f t="shared" si="2361"/>
        <v>0</v>
      </c>
      <c r="Q226" s="98"/>
      <c r="R226" s="96">
        <f t="shared" ref="R226:S226" si="2362">SUM(R214:R225)</f>
        <v>1.8769500000000001</v>
      </c>
      <c r="S226" s="97">
        <f t="shared" si="2362"/>
        <v>73.963999999999999</v>
      </c>
      <c r="T226" s="98"/>
      <c r="U226" s="96">
        <f t="shared" ref="U226:V226" si="2363">SUM(U214:U225)</f>
        <v>0</v>
      </c>
      <c r="V226" s="97">
        <f t="shared" si="2363"/>
        <v>0</v>
      </c>
      <c r="W226" s="98"/>
      <c r="X226" s="96">
        <f t="shared" ref="X226:Y226" si="2364">SUM(X214:X225)</f>
        <v>0</v>
      </c>
      <c r="Y226" s="97">
        <f t="shared" si="2364"/>
        <v>0</v>
      </c>
      <c r="Z226" s="98"/>
      <c r="AA226" s="96">
        <f t="shared" ref="AA226:AB226" si="2365">SUM(AA214:AA225)</f>
        <v>51.039070000000002</v>
      </c>
      <c r="AB226" s="97">
        <f t="shared" si="2365"/>
        <v>2655.6480000000001</v>
      </c>
      <c r="AC226" s="98"/>
      <c r="AD226" s="96">
        <f t="shared" ref="AD226:AE226" si="2366">SUM(AD214:AD225)</f>
        <v>0</v>
      </c>
      <c r="AE226" s="97">
        <f t="shared" si="2366"/>
        <v>0</v>
      </c>
      <c r="AF226" s="98"/>
      <c r="AG226" s="96">
        <f t="shared" ref="AG226:AH226" si="2367">SUM(AG214:AG225)</f>
        <v>0</v>
      </c>
      <c r="AH226" s="97">
        <f t="shared" si="2367"/>
        <v>0</v>
      </c>
      <c r="AI226" s="98"/>
      <c r="AJ226" s="96">
        <f t="shared" ref="AJ226:AK226" si="2368">SUM(AJ214:AJ225)</f>
        <v>0</v>
      </c>
      <c r="AK226" s="97">
        <f t="shared" si="2368"/>
        <v>0</v>
      </c>
      <c r="AL226" s="98"/>
      <c r="AM226" s="96">
        <f t="shared" ref="AM226:AN226" si="2369">SUM(AM214:AM225)</f>
        <v>0</v>
      </c>
      <c r="AN226" s="97">
        <f t="shared" si="2369"/>
        <v>0</v>
      </c>
      <c r="AO226" s="98"/>
      <c r="AP226" s="96">
        <f t="shared" ref="AP226:AQ226" si="2370">SUM(AP214:AP225)</f>
        <v>0</v>
      </c>
      <c r="AQ226" s="97">
        <f t="shared" si="2370"/>
        <v>0</v>
      </c>
      <c r="AR226" s="98"/>
      <c r="AS226" s="96">
        <f t="shared" ref="AS226:AT226" si="2371">SUM(AS214:AS225)</f>
        <v>0</v>
      </c>
      <c r="AT226" s="97">
        <f t="shared" si="2371"/>
        <v>0</v>
      </c>
      <c r="AU226" s="98"/>
      <c r="AV226" s="96">
        <f t="shared" ref="AV226:AW226" si="2372">SUM(AV214:AV225)</f>
        <v>0</v>
      </c>
      <c r="AW226" s="97">
        <f t="shared" si="2372"/>
        <v>0</v>
      </c>
      <c r="AX226" s="98"/>
      <c r="AY226" s="96">
        <f t="shared" ref="AY226:AZ226" si="2373">SUM(AY214:AY225)</f>
        <v>0</v>
      </c>
      <c r="AZ226" s="97">
        <f t="shared" si="2373"/>
        <v>0</v>
      </c>
      <c r="BA226" s="98"/>
      <c r="BB226" s="96">
        <f t="shared" ref="BB226:BC226" si="2374">SUM(BB214:BB225)</f>
        <v>0</v>
      </c>
      <c r="BC226" s="97">
        <f t="shared" si="2374"/>
        <v>0</v>
      </c>
      <c r="BD226" s="98"/>
      <c r="BE226" s="96">
        <f t="shared" ref="BE226:BF226" si="2375">SUM(BE214:BE225)</f>
        <v>0</v>
      </c>
      <c r="BF226" s="97">
        <f t="shared" si="2375"/>
        <v>0</v>
      </c>
      <c r="BG226" s="98"/>
      <c r="BH226" s="96">
        <f t="shared" ref="BH226:BI226" si="2376">SUM(BH214:BH225)</f>
        <v>0</v>
      </c>
      <c r="BI226" s="97">
        <f t="shared" si="2376"/>
        <v>0</v>
      </c>
      <c r="BJ226" s="98"/>
      <c r="BK226" s="96">
        <f t="shared" ref="BK226:BL226" si="2377">SUM(BK214:BK225)</f>
        <v>13.981950000000001</v>
      </c>
      <c r="BL226" s="97">
        <f t="shared" si="2377"/>
        <v>803.76400000000001</v>
      </c>
      <c r="BM226" s="98"/>
      <c r="BN226" s="96">
        <f t="shared" ref="BN226:BO226" si="2378">SUM(BN214:BN225)</f>
        <v>0</v>
      </c>
      <c r="BO226" s="97">
        <f t="shared" si="2378"/>
        <v>0</v>
      </c>
      <c r="BP226" s="98"/>
      <c r="BQ226" s="96">
        <f t="shared" ref="BQ226:BR226" si="2379">SUM(BQ214:BQ225)</f>
        <v>0</v>
      </c>
      <c r="BR226" s="97">
        <f t="shared" si="2379"/>
        <v>0</v>
      </c>
      <c r="BS226" s="98"/>
      <c r="BT226" s="96">
        <f t="shared" ref="BT226:BU226" si="2380">SUM(BT214:BT225)</f>
        <v>0</v>
      </c>
      <c r="BU226" s="97">
        <f t="shared" si="2380"/>
        <v>0</v>
      </c>
      <c r="BV226" s="98"/>
      <c r="BW226" s="96">
        <f t="shared" ref="BW226:BX226" si="2381">SUM(BW214:BW225)</f>
        <v>90.16</v>
      </c>
      <c r="BX226" s="97">
        <f t="shared" si="2381"/>
        <v>3453.0450000000001</v>
      </c>
      <c r="BY226" s="98"/>
      <c r="BZ226" s="96"/>
      <c r="CA226" s="97"/>
      <c r="CB226" s="98"/>
      <c r="CC226" s="96">
        <f t="shared" ref="CC226:CD226" si="2382">SUM(CC214:CC225)</f>
        <v>149.80007000000001</v>
      </c>
      <c r="CD226" s="97">
        <f t="shared" si="2382"/>
        <v>6439.7599999999993</v>
      </c>
      <c r="CE226" s="98"/>
      <c r="CF226" s="96">
        <f t="shared" ref="CF226:CG226" si="2383">SUM(CF214:CF225)</f>
        <v>0</v>
      </c>
      <c r="CG226" s="97">
        <f t="shared" si="2383"/>
        <v>0</v>
      </c>
      <c r="CH226" s="98"/>
      <c r="CI226" s="96">
        <f t="shared" ref="CI226:CJ226" si="2384">SUM(CI214:CI225)</f>
        <v>0</v>
      </c>
      <c r="CJ226" s="97">
        <f t="shared" si="2384"/>
        <v>0</v>
      </c>
      <c r="CK226" s="98"/>
      <c r="CL226" s="96">
        <f t="shared" ref="CL226:CM226" si="2385">SUM(CL214:CL225)</f>
        <v>0</v>
      </c>
      <c r="CM226" s="97">
        <f t="shared" si="2385"/>
        <v>0</v>
      </c>
      <c r="CN226" s="98"/>
      <c r="CO226" s="96">
        <f t="shared" ref="CO226:CP226" si="2386">SUM(CO214:CO225)</f>
        <v>0</v>
      </c>
      <c r="CP226" s="97">
        <f t="shared" si="2386"/>
        <v>0</v>
      </c>
      <c r="CQ226" s="98"/>
      <c r="CR226" s="96">
        <f t="shared" ref="CR226:CS226" si="2387">SUM(CR214:CR225)</f>
        <v>0</v>
      </c>
      <c r="CS226" s="97">
        <f t="shared" si="2387"/>
        <v>0</v>
      </c>
      <c r="CT226" s="98"/>
      <c r="CU226" s="96">
        <f t="shared" ref="CU226:CV226" si="2388">SUM(CU214:CU225)</f>
        <v>0</v>
      </c>
      <c r="CV226" s="97">
        <f t="shared" si="2388"/>
        <v>0</v>
      </c>
      <c r="CW226" s="98"/>
      <c r="CX226" s="96">
        <f t="shared" ref="CX226:CY226" si="2389">SUM(CX214:CX225)</f>
        <v>1.2800000000000001E-3</v>
      </c>
      <c r="CY226" s="97">
        <f t="shared" si="2389"/>
        <v>5.3999999999999999E-2</v>
      </c>
      <c r="CZ226" s="98"/>
      <c r="DA226" s="96">
        <f t="shared" ref="DA226:DB226" si="2390">SUM(DA214:DA225)</f>
        <v>0</v>
      </c>
      <c r="DB226" s="97">
        <f t="shared" si="2390"/>
        <v>0</v>
      </c>
      <c r="DC226" s="98"/>
      <c r="DD226" s="96">
        <f t="shared" ref="DD226:DE226" si="2391">SUM(DD214:DD225)</f>
        <v>0</v>
      </c>
      <c r="DE226" s="97">
        <f t="shared" si="2391"/>
        <v>0</v>
      </c>
      <c r="DF226" s="98"/>
      <c r="DG226" s="96">
        <f t="shared" ref="DG226:DH226" si="2392">SUM(DG214:DG225)</f>
        <v>0</v>
      </c>
      <c r="DH226" s="97">
        <f t="shared" si="2392"/>
        <v>0</v>
      </c>
      <c r="DI226" s="98"/>
      <c r="DJ226" s="96">
        <f t="shared" ref="DJ226:DK226" si="2393">SUM(DJ214:DJ225)</f>
        <v>0</v>
      </c>
      <c r="DK226" s="97">
        <f t="shared" si="2393"/>
        <v>0</v>
      </c>
      <c r="DL226" s="98"/>
      <c r="DM226" s="96">
        <f t="shared" ref="DM226:DN226" si="2394">SUM(DM214:DM225)</f>
        <v>0</v>
      </c>
      <c r="DN226" s="97">
        <f t="shared" si="2394"/>
        <v>0</v>
      </c>
      <c r="DO226" s="98"/>
      <c r="DP226" s="96">
        <f t="shared" ref="DP226:DQ226" si="2395">SUM(DP214:DP225)</f>
        <v>0</v>
      </c>
      <c r="DQ226" s="97">
        <f t="shared" si="2395"/>
        <v>0</v>
      </c>
      <c r="DR226" s="98"/>
      <c r="DS226" s="96">
        <f t="shared" ref="DS226:DT226" si="2396">SUM(DS214:DS225)</f>
        <v>0</v>
      </c>
      <c r="DT226" s="97">
        <f t="shared" si="2396"/>
        <v>0</v>
      </c>
      <c r="DU226" s="98"/>
      <c r="DV226" s="96">
        <f t="shared" ref="DV226:DW226" si="2397">SUM(DV214:DV225)</f>
        <v>0</v>
      </c>
      <c r="DW226" s="97">
        <f t="shared" si="2397"/>
        <v>0</v>
      </c>
      <c r="DX226" s="98"/>
      <c r="DY226" s="96">
        <f t="shared" ref="DY226:DZ226" si="2398">SUM(DY214:DY225)</f>
        <v>0</v>
      </c>
      <c r="DZ226" s="97">
        <f t="shared" si="2398"/>
        <v>0</v>
      </c>
      <c r="EA226" s="98"/>
      <c r="EB226" s="96">
        <f t="shared" ref="EB226:EC226" si="2399">SUM(EB214:EB225)</f>
        <v>0</v>
      </c>
      <c r="EC226" s="97">
        <f t="shared" si="2399"/>
        <v>0</v>
      </c>
      <c r="ED226" s="98"/>
      <c r="EE226" s="96">
        <f t="shared" ref="EE226:EF226" si="2400">SUM(EE214:EE225)</f>
        <v>0</v>
      </c>
      <c r="EF226" s="97">
        <f t="shared" si="2400"/>
        <v>0</v>
      </c>
      <c r="EG226" s="98"/>
      <c r="EH226" s="96">
        <f t="shared" ref="EH226:EI226" si="2401">SUM(EH214:EH225)</f>
        <v>375.24799999999999</v>
      </c>
      <c r="EI226" s="97">
        <f t="shared" si="2401"/>
        <v>13870.647000000001</v>
      </c>
      <c r="EJ226" s="98"/>
      <c r="EK226" s="96">
        <f t="shared" ref="EK226:EL226" si="2402">SUM(EK214:EK225)</f>
        <v>0</v>
      </c>
      <c r="EL226" s="97">
        <f t="shared" si="2402"/>
        <v>0</v>
      </c>
      <c r="EM226" s="98"/>
      <c r="EN226" s="96">
        <f t="shared" ref="EN226:EO226" si="2403">SUM(EN214:EN225)</f>
        <v>0</v>
      </c>
      <c r="EO226" s="97">
        <f t="shared" si="2403"/>
        <v>0</v>
      </c>
      <c r="EP226" s="98"/>
      <c r="EQ226" s="96">
        <f t="shared" ref="EQ226:ER226" si="2404">SUM(EQ214:EQ225)</f>
        <v>0</v>
      </c>
      <c r="ER226" s="97">
        <f t="shared" si="2404"/>
        <v>0</v>
      </c>
      <c r="ES226" s="98"/>
      <c r="ET226" s="96">
        <f t="shared" ref="ET226:EU226" si="2405">SUM(ET214:ET225)</f>
        <v>43.579799999999999</v>
      </c>
      <c r="EU226" s="97">
        <f t="shared" si="2405"/>
        <v>1306.7069999999999</v>
      </c>
      <c r="EV226" s="98"/>
      <c r="EW226" s="96">
        <f t="shared" ref="EW226:EX226" si="2406">SUM(EW214:EW225)</f>
        <v>0</v>
      </c>
      <c r="EX226" s="97">
        <f t="shared" si="2406"/>
        <v>0</v>
      </c>
      <c r="EY226" s="98"/>
      <c r="EZ226" s="96">
        <f t="shared" ref="EZ226:FA226" si="2407">SUM(EZ214:EZ225)</f>
        <v>0</v>
      </c>
      <c r="FA226" s="97">
        <f t="shared" si="2407"/>
        <v>0</v>
      </c>
      <c r="FB226" s="98"/>
      <c r="FC226" s="96">
        <f t="shared" ref="FC226:FD226" si="2408">SUM(FC214:FC225)</f>
        <v>0</v>
      </c>
      <c r="FD226" s="97">
        <f t="shared" si="2408"/>
        <v>0</v>
      </c>
      <c r="FE226" s="98"/>
      <c r="FF226" s="96">
        <f t="shared" ref="FF226:FG226" si="2409">SUM(FF214:FF225)</f>
        <v>0.23399999999999999</v>
      </c>
      <c r="FG226" s="97">
        <f t="shared" si="2409"/>
        <v>15.533000000000001</v>
      </c>
      <c r="FH226" s="98"/>
      <c r="FI226" s="96">
        <f t="shared" ref="FI226:FJ226" si="2410">SUM(FI214:FI225)</f>
        <v>3.5999999999999999E-3</v>
      </c>
      <c r="FJ226" s="97">
        <f t="shared" si="2410"/>
        <v>0.70499999999999996</v>
      </c>
      <c r="FK226" s="98"/>
      <c r="FL226" s="96">
        <f t="shared" ref="FL226:FM226" si="2411">SUM(FL214:FL225)</f>
        <v>0</v>
      </c>
      <c r="FM226" s="97">
        <f t="shared" si="2411"/>
        <v>0</v>
      </c>
      <c r="FN226" s="98"/>
      <c r="FO226" s="96">
        <f t="shared" ref="FO226:FP226" si="2412">SUM(FO214:FO225)</f>
        <v>0</v>
      </c>
      <c r="FP226" s="97">
        <f t="shared" si="2412"/>
        <v>0</v>
      </c>
      <c r="FQ226" s="98"/>
      <c r="FR226" s="96">
        <f t="shared" ref="FR226:FS226" si="2413">SUM(FR214:FR225)</f>
        <v>0</v>
      </c>
      <c r="FS226" s="97">
        <f t="shared" si="2413"/>
        <v>0</v>
      </c>
      <c r="FT226" s="98"/>
      <c r="FU226" s="96">
        <f t="shared" ref="FU226:FV226" si="2414">SUM(FU214:FU225)</f>
        <v>36.314509999999999</v>
      </c>
      <c r="FV226" s="97">
        <f t="shared" si="2414"/>
        <v>2843.5189999999993</v>
      </c>
      <c r="FW226" s="98"/>
      <c r="FX226" s="96">
        <f t="shared" ref="FX226:FY226" si="2415">SUM(FX214:FX225)</f>
        <v>294.14234999999996</v>
      </c>
      <c r="FY226" s="97">
        <f t="shared" si="2415"/>
        <v>11566.684999999999</v>
      </c>
      <c r="FZ226" s="98"/>
      <c r="GA226" s="96">
        <f t="shared" ref="GA226:GB226" si="2416">SUM(GA214:GA225)</f>
        <v>3.4443000000000001</v>
      </c>
      <c r="GB226" s="97">
        <f t="shared" si="2416"/>
        <v>242.84399999999999</v>
      </c>
      <c r="GC226" s="98"/>
      <c r="GD226" s="96">
        <f t="shared" ref="GD226:GE226" si="2417">SUM(GD214:GD225)</f>
        <v>0</v>
      </c>
      <c r="GE226" s="97">
        <f t="shared" si="2417"/>
        <v>0</v>
      </c>
      <c r="GF226" s="98"/>
      <c r="GG226" s="96">
        <f t="shared" ref="GG226:GH226" si="2418">SUM(GG214:GG225)</f>
        <v>0.20199999999999999</v>
      </c>
      <c r="GH226" s="97">
        <f t="shared" si="2418"/>
        <v>26.593</v>
      </c>
      <c r="GI226" s="98"/>
      <c r="GJ226" s="96">
        <f t="shared" ref="GJ226:GK226" si="2419">SUM(GJ214:GJ225)</f>
        <v>0</v>
      </c>
      <c r="GK226" s="97">
        <f t="shared" si="2419"/>
        <v>0</v>
      </c>
      <c r="GL226" s="98"/>
      <c r="GM226" s="96">
        <f t="shared" ref="GM226:GN226" si="2420">SUM(GM214:GM225)</f>
        <v>0</v>
      </c>
      <c r="GN226" s="97">
        <f t="shared" si="2420"/>
        <v>0</v>
      </c>
      <c r="GO226" s="98"/>
      <c r="GP226" s="96">
        <f t="shared" ref="GP226:GQ226" si="2421">SUM(GP214:GP225)</f>
        <v>0</v>
      </c>
      <c r="GQ226" s="97">
        <f t="shared" si="2421"/>
        <v>0</v>
      </c>
      <c r="GR226" s="98"/>
      <c r="GS226" s="96">
        <f t="shared" ref="GS226:GT226" si="2422">SUM(GS214:GS225)</f>
        <v>0</v>
      </c>
      <c r="GT226" s="97">
        <f t="shared" si="2422"/>
        <v>0</v>
      </c>
      <c r="GU226" s="98"/>
      <c r="GV226" s="96">
        <f t="shared" ref="GV226:GW226" si="2423">SUM(GV214:GV225)</f>
        <v>0</v>
      </c>
      <c r="GW226" s="97">
        <f t="shared" si="2423"/>
        <v>0</v>
      </c>
      <c r="GX226" s="98"/>
      <c r="GY226" s="96">
        <f t="shared" ref="GY226:GZ226" si="2424">SUM(GY214:GY225)</f>
        <v>65.070999999999998</v>
      </c>
      <c r="GZ226" s="97">
        <f t="shared" si="2424"/>
        <v>2671.8900000000003</v>
      </c>
      <c r="HA226" s="98"/>
      <c r="HB226" s="96">
        <f t="shared" ref="HB226:HC226" si="2425">SUM(HB214:HB225)</f>
        <v>7.5697200000000002</v>
      </c>
      <c r="HC226" s="97">
        <f t="shared" si="2425"/>
        <v>213.69499999999999</v>
      </c>
      <c r="HD226" s="98"/>
      <c r="HE226" s="96">
        <f t="shared" ref="HE226:HF226" si="2426">SUM(HE214:HE225)</f>
        <v>0</v>
      </c>
      <c r="HF226" s="97">
        <f t="shared" si="2426"/>
        <v>0</v>
      </c>
      <c r="HG226" s="98"/>
      <c r="HH226" s="96">
        <f t="shared" ref="HH226:HI226" si="2427">SUM(HH214:HH225)</f>
        <v>0.14184000000000002</v>
      </c>
      <c r="HI226" s="97">
        <f t="shared" si="2427"/>
        <v>3.7869999999999999</v>
      </c>
      <c r="HJ226" s="98"/>
      <c r="HK226" s="96">
        <f t="shared" ref="HK226:HL226" si="2428">SUM(HK214:HK225)</f>
        <v>1773.9085999999998</v>
      </c>
      <c r="HL226" s="97">
        <f t="shared" si="2428"/>
        <v>62051.684999999998</v>
      </c>
      <c r="HM226" s="98"/>
      <c r="HN226" s="96">
        <f t="shared" ref="HN226:HO226" si="2429">SUM(HN214:HN225)</f>
        <v>0</v>
      </c>
      <c r="HO226" s="97">
        <f t="shared" si="2429"/>
        <v>0</v>
      </c>
      <c r="HP226" s="98"/>
      <c r="HQ226" s="96">
        <f t="shared" ref="HQ226:HR226" si="2430">SUM(HQ214:HQ225)</f>
        <v>3.9488300000000001</v>
      </c>
      <c r="HR226" s="97">
        <f t="shared" si="2430"/>
        <v>262.30600000000004</v>
      </c>
      <c r="HS226" s="98"/>
      <c r="HT226" s="96">
        <f t="shared" ref="HT226:HU226" si="2431">SUM(HT214:HT225)</f>
        <v>0</v>
      </c>
      <c r="HU226" s="97">
        <f t="shared" si="2431"/>
        <v>0</v>
      </c>
      <c r="HV226" s="98"/>
      <c r="HW226" s="96">
        <f t="shared" ref="HW226:HX226" si="2432">SUM(HW214:HW225)</f>
        <v>0</v>
      </c>
      <c r="HX226" s="97">
        <f t="shared" si="2432"/>
        <v>0</v>
      </c>
      <c r="HY226" s="98"/>
      <c r="HZ226" s="96">
        <f t="shared" ref="HZ226:IA226" si="2433">SUM(HZ214:HZ225)</f>
        <v>0</v>
      </c>
      <c r="IA226" s="97">
        <f t="shared" si="2433"/>
        <v>0</v>
      </c>
      <c r="IB226" s="98"/>
      <c r="IC226" s="96">
        <f t="shared" ref="IC226:ID226" si="2434">SUM(IC214:IC225)</f>
        <v>42.331000000000003</v>
      </c>
      <c r="ID226" s="97">
        <f t="shared" si="2434"/>
        <v>757.75</v>
      </c>
      <c r="IE226" s="98"/>
      <c r="IF226" s="96">
        <f t="shared" ref="IF226:IG226" si="2435">SUM(IF214:IF225)</f>
        <v>0</v>
      </c>
      <c r="IG226" s="97">
        <f t="shared" si="2435"/>
        <v>0</v>
      </c>
      <c r="IH226" s="98"/>
      <c r="II226" s="96">
        <f t="shared" ref="II226:IJ226" si="2436">SUM(II214:II225)</f>
        <v>0</v>
      </c>
      <c r="IJ226" s="97">
        <f t="shared" si="2436"/>
        <v>0</v>
      </c>
      <c r="IK226" s="98"/>
      <c r="IL226" s="96">
        <f t="shared" ref="IL226:IM226" si="2437">SUM(IL214:IL225)</f>
        <v>0</v>
      </c>
      <c r="IM226" s="97">
        <f t="shared" si="2437"/>
        <v>0</v>
      </c>
      <c r="IN226" s="98"/>
      <c r="IO226" s="96">
        <f t="shared" ref="IO226:IP226" si="2438">SUM(IO214:IO225)</f>
        <v>0</v>
      </c>
      <c r="IP226" s="97">
        <f t="shared" si="2438"/>
        <v>0</v>
      </c>
      <c r="IQ226" s="98"/>
      <c r="IR226" s="96">
        <f t="shared" ref="IR226:IS226" si="2439">SUM(IR214:IR225)</f>
        <v>0</v>
      </c>
      <c r="IS226" s="97">
        <f t="shared" si="2439"/>
        <v>0</v>
      </c>
      <c r="IT226" s="98"/>
      <c r="IU226" s="96">
        <f t="shared" ref="IU226:IV226" si="2440">SUM(IU214:IU225)</f>
        <v>2.4</v>
      </c>
      <c r="IV226" s="97">
        <f t="shared" si="2440"/>
        <v>50</v>
      </c>
      <c r="IW226" s="98"/>
      <c r="IX226" s="96">
        <f t="shared" ref="IX226:IY226" si="2441">SUM(IX214:IX225)</f>
        <v>0</v>
      </c>
      <c r="IY226" s="97">
        <f t="shared" si="2441"/>
        <v>0</v>
      </c>
      <c r="IZ226" s="98"/>
      <c r="JA226" s="96">
        <f t="shared" ref="JA226:JB226" si="2442">SUM(JA214:JA225)</f>
        <v>0</v>
      </c>
      <c r="JB226" s="97">
        <f t="shared" si="2442"/>
        <v>0</v>
      </c>
      <c r="JC226" s="98"/>
      <c r="JD226" s="96">
        <f t="shared" ref="JD226:JE226" si="2443">SUM(JD214:JD225)</f>
        <v>181.983</v>
      </c>
      <c r="JE226" s="97">
        <f t="shared" si="2443"/>
        <v>8061.0810000000001</v>
      </c>
      <c r="JF226" s="98"/>
      <c r="JG226" s="96">
        <f t="shared" ref="JG226:JH226" si="2444">SUM(JG214:JG225)</f>
        <v>0</v>
      </c>
      <c r="JH226" s="97">
        <f t="shared" si="2444"/>
        <v>0</v>
      </c>
      <c r="JI226" s="98"/>
      <c r="JJ226" s="96">
        <f t="shared" ref="JJ226:JK226" si="2445">SUM(JJ214:JJ225)</f>
        <v>2.4399999999999999E-3</v>
      </c>
      <c r="JK226" s="97">
        <f t="shared" si="2445"/>
        <v>6.3E-2</v>
      </c>
      <c r="JL226" s="98"/>
      <c r="JM226" s="96">
        <f t="shared" ref="JM226:JN226" si="2446">SUM(JM214:JM225)</f>
        <v>304.79331999999999</v>
      </c>
      <c r="JN226" s="97">
        <f t="shared" si="2446"/>
        <v>14947.882</v>
      </c>
      <c r="JO226" s="98"/>
      <c r="JP226" s="96">
        <f t="shared" ref="JP226:JQ226" si="2447">SUM(JP214:JP225)</f>
        <v>1.7171099999999999</v>
      </c>
      <c r="JQ226" s="97">
        <f t="shared" si="2447"/>
        <v>80.157000000000011</v>
      </c>
      <c r="JR226" s="98"/>
      <c r="JS226" s="96">
        <f t="shared" ref="JS226:JT226" si="2448">SUM(JS214:JS225)</f>
        <v>0</v>
      </c>
      <c r="JT226" s="97">
        <f t="shared" si="2448"/>
        <v>0</v>
      </c>
      <c r="JU226" s="98"/>
      <c r="JV226" s="96">
        <f t="shared" ref="JV226:JW226" si="2449">SUM(JV214:JV225)</f>
        <v>0.14774999999999999</v>
      </c>
      <c r="JW226" s="97">
        <f t="shared" si="2449"/>
        <v>9.5579999999999998</v>
      </c>
      <c r="JX226" s="98"/>
      <c r="JY226" s="96">
        <f t="shared" ref="JY226:JZ226" si="2450">SUM(JY214:JY225)</f>
        <v>19.125</v>
      </c>
      <c r="JZ226" s="97">
        <f t="shared" si="2450"/>
        <v>433.75</v>
      </c>
      <c r="KA226" s="98"/>
      <c r="KB226" s="96">
        <f t="shared" ref="KB226:KC226" si="2451">SUM(KB214:KB225)</f>
        <v>4.0286299999999997</v>
      </c>
      <c r="KC226" s="97">
        <f t="shared" si="2451"/>
        <v>244.08800000000002</v>
      </c>
      <c r="KD226" s="98"/>
      <c r="KE226" s="96">
        <f t="shared" ref="KE226:KF226" si="2452">SUM(KE214:KE225)</f>
        <v>10.23753</v>
      </c>
      <c r="KF226" s="97">
        <f t="shared" si="2452"/>
        <v>703.577</v>
      </c>
      <c r="KG226" s="98"/>
      <c r="KH226" s="121">
        <f t="shared" si="2163"/>
        <v>3478.6134099999999</v>
      </c>
      <c r="KI226" s="122">
        <f t="shared" si="2164"/>
        <v>133864.43799999997</v>
      </c>
      <c r="KJ226" s="123"/>
      <c r="KK226" s="123"/>
      <c r="KL226" s="123"/>
      <c r="KM226" s="123"/>
      <c r="KN226" s="123"/>
      <c r="KO226" s="123"/>
      <c r="KP226" s="123"/>
      <c r="KQ226" s="123"/>
      <c r="KR226" s="123"/>
      <c r="KS226" s="123"/>
      <c r="KT226" s="123"/>
      <c r="KU226" s="123"/>
    </row>
    <row r="227" spans="1:307" x14ac:dyDescent="0.3">
      <c r="A227" s="57">
        <v>2026</v>
      </c>
      <c r="B227" s="58" t="s">
        <v>5</v>
      </c>
      <c r="C227" s="63">
        <v>0</v>
      </c>
      <c r="D227" s="108">
        <v>0</v>
      </c>
      <c r="E227" s="64">
        <f>IF(C227=0,0,D227/C227*1000)</f>
        <v>0</v>
      </c>
      <c r="F227" s="63">
        <v>0</v>
      </c>
      <c r="G227" s="108">
        <v>0</v>
      </c>
      <c r="H227" s="64">
        <f t="shared" ref="H227:H238" si="2453">IF(F227=0,0,G227/F227*1000)</f>
        <v>0</v>
      </c>
      <c r="I227" s="63">
        <v>0</v>
      </c>
      <c r="J227" s="108">
        <v>0</v>
      </c>
      <c r="K227" s="64">
        <f t="shared" ref="K227:K238" si="2454">IF(I227=0,0,J227/I227*1000)</f>
        <v>0</v>
      </c>
      <c r="L227" s="63">
        <v>0</v>
      </c>
      <c r="M227" s="108">
        <v>0</v>
      </c>
      <c r="N227" s="64">
        <f t="shared" ref="N227:N238" si="2455">IF(L227=0,0,M227/L227*1000)</f>
        <v>0</v>
      </c>
      <c r="O227" s="63">
        <v>0</v>
      </c>
      <c r="P227" s="108">
        <v>0</v>
      </c>
      <c r="Q227" s="64">
        <f t="shared" ref="Q227:Q238" si="2456">IF(O227=0,0,P227/O227*1000)</f>
        <v>0</v>
      </c>
      <c r="R227" s="63">
        <v>0</v>
      </c>
      <c r="S227" s="108">
        <v>0</v>
      </c>
      <c r="T227" s="64">
        <f t="shared" ref="T227:T238" si="2457">IF(R227=0,0,S227/R227*1000)</f>
        <v>0</v>
      </c>
      <c r="U227" s="63">
        <v>0</v>
      </c>
      <c r="V227" s="108">
        <v>0</v>
      </c>
      <c r="W227" s="64">
        <f t="shared" ref="W227:W238" si="2458">IF(U227=0,0,V227/U227*1000)</f>
        <v>0</v>
      </c>
      <c r="X227" s="63">
        <v>0</v>
      </c>
      <c r="Y227" s="108">
        <v>0</v>
      </c>
      <c r="Z227" s="64">
        <f t="shared" ref="Z227:Z238" si="2459">IF(X227=0,0,Y227/X227*1000)</f>
        <v>0</v>
      </c>
      <c r="AA227" s="107">
        <v>0.91576000000000002</v>
      </c>
      <c r="AB227" s="108">
        <v>22.364999999999998</v>
      </c>
      <c r="AC227" s="64">
        <f t="shared" ref="AC227:AC238" si="2460">IF(AA227=0,0,AB227/AA227*1000)</f>
        <v>24422.337730409712</v>
      </c>
      <c r="AD227" s="63">
        <v>0</v>
      </c>
      <c r="AE227" s="108">
        <v>0</v>
      </c>
      <c r="AF227" s="64">
        <f t="shared" ref="AF227:AF238" si="2461">IF(AD227=0,0,AE227/AD227*1000)</f>
        <v>0</v>
      </c>
      <c r="AG227" s="63">
        <v>0</v>
      </c>
      <c r="AH227" s="108">
        <v>0</v>
      </c>
      <c r="AI227" s="64">
        <f t="shared" ref="AI227:AI238" si="2462">IF(AG227=0,0,AH227/AG227*1000)</f>
        <v>0</v>
      </c>
      <c r="AJ227" s="63">
        <v>0</v>
      </c>
      <c r="AK227" s="108">
        <v>0</v>
      </c>
      <c r="AL227" s="64">
        <f t="shared" ref="AL227:AL238" si="2463">IF(AJ227=0,0,AK227/AJ227*1000)</f>
        <v>0</v>
      </c>
      <c r="AM227" s="63">
        <v>0</v>
      </c>
      <c r="AN227" s="108">
        <v>0</v>
      </c>
      <c r="AO227" s="64">
        <f t="shared" ref="AO227:AO238" si="2464">IF(AM227=0,0,AN227/AM227*1000)</f>
        <v>0</v>
      </c>
      <c r="AP227" s="63">
        <v>0</v>
      </c>
      <c r="AQ227" s="108">
        <v>0</v>
      </c>
      <c r="AR227" s="64">
        <f t="shared" ref="AR227:AR238" si="2465">IF(AP227=0,0,AQ227/AP227*1000)</f>
        <v>0</v>
      </c>
      <c r="AS227" s="63">
        <v>0</v>
      </c>
      <c r="AT227" s="108">
        <v>0</v>
      </c>
      <c r="AU227" s="64">
        <f t="shared" ref="AU227:AU238" si="2466">IF(AS227=0,0,AT227/AS227*1000)</f>
        <v>0</v>
      </c>
      <c r="AV227" s="63">
        <v>0</v>
      </c>
      <c r="AW227" s="108">
        <v>0</v>
      </c>
      <c r="AX227" s="64">
        <f t="shared" ref="AX227:AX238" si="2467">IF(AV227=0,0,AW227/AV227*1000)</f>
        <v>0</v>
      </c>
      <c r="AY227" s="63">
        <v>0</v>
      </c>
      <c r="AZ227" s="108">
        <v>0</v>
      </c>
      <c r="BA227" s="64">
        <f t="shared" ref="BA227:BA238" si="2468">IF(AY227=0,0,AZ227/AY227*1000)</f>
        <v>0</v>
      </c>
      <c r="BB227" s="63">
        <v>0</v>
      </c>
      <c r="BC227" s="108">
        <v>0</v>
      </c>
      <c r="BD227" s="64">
        <f t="shared" ref="BD227:BD238" si="2469">IF(BB227=0,0,BC227/BB227*1000)</f>
        <v>0</v>
      </c>
      <c r="BE227" s="63">
        <v>0</v>
      </c>
      <c r="BF227" s="108">
        <v>0</v>
      </c>
      <c r="BG227" s="64">
        <f t="shared" ref="BG227:BG238" si="2470">IF(BE227=0,0,BF227/BE227*1000)</f>
        <v>0</v>
      </c>
      <c r="BH227" s="63">
        <v>0</v>
      </c>
      <c r="BI227" s="108">
        <v>0</v>
      </c>
      <c r="BJ227" s="64">
        <f t="shared" ref="BJ227:BJ238" si="2471">IF(BH227=0,0,BI227/BH227*1000)</f>
        <v>0</v>
      </c>
      <c r="BK227" s="63">
        <v>0</v>
      </c>
      <c r="BL227" s="108">
        <v>0</v>
      </c>
      <c r="BM227" s="64">
        <f t="shared" ref="BM227:BM238" si="2472">IF(BK227=0,0,BL227/BK227*1000)</f>
        <v>0</v>
      </c>
      <c r="BN227" s="63">
        <v>0</v>
      </c>
      <c r="BO227" s="108">
        <v>0</v>
      </c>
      <c r="BP227" s="64">
        <f t="shared" ref="BP227:BP238" si="2473">IF(BN227=0,0,BO227/BN227*1000)</f>
        <v>0</v>
      </c>
      <c r="BQ227" s="63">
        <v>0</v>
      </c>
      <c r="BR227" s="108">
        <v>0</v>
      </c>
      <c r="BS227" s="64">
        <f t="shared" ref="BS227:BS238" si="2474">IF(BQ227=0,0,BR227/BQ227*1000)</f>
        <v>0</v>
      </c>
      <c r="BT227" s="63">
        <v>0</v>
      </c>
      <c r="BU227" s="108">
        <v>0</v>
      </c>
      <c r="BV227" s="64">
        <f t="shared" ref="BV227:BV238" si="2475">IF(BT227=0,0,BU227/BT227*1000)</f>
        <v>0</v>
      </c>
      <c r="BW227" s="63">
        <v>0</v>
      </c>
      <c r="BX227" s="108">
        <v>0</v>
      </c>
      <c r="BY227" s="64">
        <f t="shared" ref="BY227:BY238" si="2476">IF(BW227=0,0,BX227/BW227*1000)</f>
        <v>0</v>
      </c>
      <c r="BZ227" s="63">
        <v>0</v>
      </c>
      <c r="CA227" s="108">
        <v>0</v>
      </c>
      <c r="CB227" s="64">
        <f t="shared" ref="CB227:CB238" si="2477">IF(BZ227=0,0,CA227/BZ227*1000)</f>
        <v>0</v>
      </c>
      <c r="CC227" s="107">
        <v>1.9042999999999999</v>
      </c>
      <c r="CD227" s="108">
        <v>84.707999999999998</v>
      </c>
      <c r="CE227" s="64">
        <f t="shared" ref="CE227:CE238" si="2478">IF(CC227=0,0,CD227/CC227*1000)</f>
        <v>44482.487003098257</v>
      </c>
      <c r="CF227" s="63">
        <v>0</v>
      </c>
      <c r="CG227" s="108">
        <v>0</v>
      </c>
      <c r="CH227" s="64">
        <f t="shared" ref="CH227:CH238" si="2479">IF(CF227=0,0,CG227/CF227*1000)</f>
        <v>0</v>
      </c>
      <c r="CI227" s="63">
        <v>0</v>
      </c>
      <c r="CJ227" s="108">
        <v>0</v>
      </c>
      <c r="CK227" s="64">
        <f t="shared" ref="CK227:CK238" si="2480">IF(CI227=0,0,CJ227/CI227*1000)</f>
        <v>0</v>
      </c>
      <c r="CL227" s="63">
        <v>0</v>
      </c>
      <c r="CM227" s="108">
        <v>0</v>
      </c>
      <c r="CN227" s="64">
        <f t="shared" ref="CN227:CN238" si="2481">IF(CL227=0,0,CM227/CL227*1000)</f>
        <v>0</v>
      </c>
      <c r="CO227" s="63">
        <v>0</v>
      </c>
      <c r="CP227" s="108">
        <v>0</v>
      </c>
      <c r="CQ227" s="64">
        <f t="shared" ref="CQ227:CQ238" si="2482">IF(CO227=0,0,CP227/CO227*1000)</f>
        <v>0</v>
      </c>
      <c r="CR227" s="63">
        <v>0</v>
      </c>
      <c r="CS227" s="108">
        <v>0</v>
      </c>
      <c r="CT227" s="64">
        <f t="shared" ref="CT227:CT238" si="2483">IF(CR227=0,0,CS227/CR227*1000)</f>
        <v>0</v>
      </c>
      <c r="CU227" s="63">
        <v>0</v>
      </c>
      <c r="CV227" s="108">
        <v>0</v>
      </c>
      <c r="CW227" s="64">
        <f t="shared" ref="CW227:CW238" si="2484">IF(CU227=0,0,CV227/CU227*1000)</f>
        <v>0</v>
      </c>
      <c r="CX227" s="63">
        <v>0</v>
      </c>
      <c r="CY227" s="108">
        <v>0</v>
      </c>
      <c r="CZ227" s="64">
        <f t="shared" ref="CZ227:CZ238" si="2485">IF(CX227=0,0,CY227/CX227*1000)</f>
        <v>0</v>
      </c>
      <c r="DA227" s="63">
        <v>0</v>
      </c>
      <c r="DB227" s="108">
        <v>0</v>
      </c>
      <c r="DC227" s="64">
        <f t="shared" ref="DC227:DC238" si="2486">IF(DA227=0,0,DB227/DA227*1000)</f>
        <v>0</v>
      </c>
      <c r="DD227" s="63">
        <v>0</v>
      </c>
      <c r="DE227" s="108">
        <v>0</v>
      </c>
      <c r="DF227" s="64">
        <f t="shared" ref="DF227:DF238" si="2487">IF(DD227=0,0,DE227/DD227*1000)</f>
        <v>0</v>
      </c>
      <c r="DG227" s="63">
        <v>0</v>
      </c>
      <c r="DH227" s="108">
        <v>0</v>
      </c>
      <c r="DI227" s="64">
        <f t="shared" ref="DI227:DI238" si="2488">IF(DG227=0,0,DH227/DG227*1000)</f>
        <v>0</v>
      </c>
      <c r="DJ227" s="63">
        <v>0</v>
      </c>
      <c r="DK227" s="108">
        <v>0</v>
      </c>
      <c r="DL227" s="64">
        <f t="shared" ref="DL227:DL238" si="2489">IF(DJ227=0,0,DK227/DJ227*1000)</f>
        <v>0</v>
      </c>
      <c r="DM227" s="63">
        <v>0</v>
      </c>
      <c r="DN227" s="108">
        <v>0</v>
      </c>
      <c r="DO227" s="64">
        <f t="shared" ref="DO227:DO238" si="2490">IF(DM227=0,0,DN227/DM227*1000)</f>
        <v>0</v>
      </c>
      <c r="DP227" s="63">
        <v>0</v>
      </c>
      <c r="DQ227" s="108">
        <v>0</v>
      </c>
      <c r="DR227" s="64">
        <f t="shared" ref="DR227:DR238" si="2491">IF(DP227=0,0,DQ227/DP227*1000)</f>
        <v>0</v>
      </c>
      <c r="DS227" s="63">
        <v>0</v>
      </c>
      <c r="DT227" s="108">
        <v>0</v>
      </c>
      <c r="DU227" s="64">
        <f t="shared" ref="DU227:DU238" si="2492">IF(DS227=0,0,DT227/DS227*1000)</f>
        <v>0</v>
      </c>
      <c r="DV227" s="63">
        <v>0</v>
      </c>
      <c r="DW227" s="108">
        <v>0</v>
      </c>
      <c r="DX227" s="64">
        <f t="shared" ref="DX227:DX238" si="2493">IF(DV227=0,0,DW227/DV227*1000)</f>
        <v>0</v>
      </c>
      <c r="DY227" s="63">
        <v>0</v>
      </c>
      <c r="DZ227" s="108">
        <v>0</v>
      </c>
      <c r="EA227" s="64">
        <f t="shared" ref="EA227:EA238" si="2494">IF(DY227=0,0,DZ227/DY227*1000)</f>
        <v>0</v>
      </c>
      <c r="EB227" s="63">
        <v>0</v>
      </c>
      <c r="EC227" s="108">
        <v>0</v>
      </c>
      <c r="ED227" s="64">
        <f t="shared" ref="ED227:ED238" si="2495">IF(EB227=0,0,EC227/EB227*1000)</f>
        <v>0</v>
      </c>
      <c r="EE227" s="63">
        <v>0</v>
      </c>
      <c r="EF227" s="108">
        <v>0</v>
      </c>
      <c r="EG227" s="64">
        <f t="shared" ref="EG227:EG238" si="2496">IF(EE227=0,0,EF227/EE227*1000)</f>
        <v>0</v>
      </c>
      <c r="EH227" s="63">
        <v>0</v>
      </c>
      <c r="EI227" s="108">
        <v>0</v>
      </c>
      <c r="EJ227" s="64">
        <f t="shared" ref="EJ227:EJ238" si="2497">IF(EH227=0,0,EI227/EH227*1000)</f>
        <v>0</v>
      </c>
      <c r="EK227" s="63">
        <v>0</v>
      </c>
      <c r="EL227" s="108">
        <v>0</v>
      </c>
      <c r="EM227" s="64">
        <f t="shared" ref="EM227:EM238" si="2498">IF(EK227=0,0,EL227/EK227*1000)</f>
        <v>0</v>
      </c>
      <c r="EN227" s="63">
        <v>0</v>
      </c>
      <c r="EO227" s="108">
        <v>0</v>
      </c>
      <c r="EP227" s="64">
        <f t="shared" ref="EP227:EP238" si="2499">IF(EN227=0,0,EO227/EN227*1000)</f>
        <v>0</v>
      </c>
      <c r="EQ227" s="63">
        <v>0</v>
      </c>
      <c r="ER227" s="108">
        <v>0</v>
      </c>
      <c r="ES227" s="64">
        <f t="shared" ref="ES227:ES238" si="2500">IF(EQ227=0,0,ER227/EQ227*1000)</f>
        <v>0</v>
      </c>
      <c r="ET227" s="107">
        <v>0.25600000000000001</v>
      </c>
      <c r="EU227" s="108">
        <v>19.745000000000001</v>
      </c>
      <c r="EV227" s="64">
        <f t="shared" ref="EV227:EV238" si="2501">IF(ET227=0,0,EU227/ET227*1000)</f>
        <v>77128.90625</v>
      </c>
      <c r="EW227" s="63">
        <v>0</v>
      </c>
      <c r="EX227" s="108">
        <v>0</v>
      </c>
      <c r="EY227" s="64">
        <f t="shared" ref="EY227:EY238" si="2502">IF(EW227=0,0,EX227/EW227*1000)</f>
        <v>0</v>
      </c>
      <c r="EZ227" s="63">
        <v>0</v>
      </c>
      <c r="FA227" s="108">
        <v>0</v>
      </c>
      <c r="FB227" s="64">
        <f t="shared" ref="FB227:FB238" si="2503">IF(EZ227=0,0,FA227/EZ227*1000)</f>
        <v>0</v>
      </c>
      <c r="FC227" s="63">
        <v>0</v>
      </c>
      <c r="FD227" s="108">
        <v>0</v>
      </c>
      <c r="FE227" s="64">
        <f t="shared" ref="FE227:FE238" si="2504">IF(FC227=0,0,FD227/FC227*1000)</f>
        <v>0</v>
      </c>
      <c r="FF227" s="63">
        <v>0</v>
      </c>
      <c r="FG227" s="108">
        <v>0</v>
      </c>
      <c r="FH227" s="64">
        <f t="shared" ref="FH227:FH238" si="2505">IF(FF227=0,0,FG227/FF227*1000)</f>
        <v>0</v>
      </c>
      <c r="FI227" s="63">
        <v>0</v>
      </c>
      <c r="FJ227" s="108">
        <v>0</v>
      </c>
      <c r="FK227" s="64">
        <f t="shared" ref="FK227:FK238" si="2506">IF(FI227=0,0,FJ227/FI227*1000)</f>
        <v>0</v>
      </c>
      <c r="FL227" s="63">
        <v>0</v>
      </c>
      <c r="FM227" s="108">
        <v>0</v>
      </c>
      <c r="FN227" s="64">
        <f t="shared" ref="FN227:FN238" si="2507">IF(FL227=0,0,FM227/FL227*1000)</f>
        <v>0</v>
      </c>
      <c r="FO227" s="63">
        <v>0</v>
      </c>
      <c r="FP227" s="108">
        <v>0</v>
      </c>
      <c r="FQ227" s="64">
        <f t="shared" ref="FQ227:FQ238" si="2508">IF(FO227=0,0,FP227/FO227*1000)</f>
        <v>0</v>
      </c>
      <c r="FR227" s="63">
        <v>0</v>
      </c>
      <c r="FS227" s="108">
        <v>0</v>
      </c>
      <c r="FT227" s="64">
        <f t="shared" ref="FT227:FT238" si="2509">IF(FR227=0,0,FS227/FR227*1000)</f>
        <v>0</v>
      </c>
      <c r="FU227" s="107">
        <v>0.58260999999999996</v>
      </c>
      <c r="FV227" s="108">
        <v>30.501999999999999</v>
      </c>
      <c r="FW227" s="64">
        <f t="shared" ref="FW227:FW238" si="2510">IF(FU227=0,0,FV227/FU227*1000)</f>
        <v>52354.061893891281</v>
      </c>
      <c r="FX227" s="107">
        <v>6.4789300000000001</v>
      </c>
      <c r="FY227" s="108">
        <v>286.221</v>
      </c>
      <c r="FZ227" s="64">
        <f t="shared" ref="FZ227:FZ238" si="2511">IF(FX227=0,0,FY227/FX227*1000)</f>
        <v>44177.202099729431</v>
      </c>
      <c r="GA227" s="63">
        <v>0</v>
      </c>
      <c r="GB227" s="108">
        <v>0</v>
      </c>
      <c r="GC227" s="64">
        <f t="shared" ref="GC227:GC238" si="2512">IF(GA227=0,0,GB227/GA227*1000)</f>
        <v>0</v>
      </c>
      <c r="GD227" s="63">
        <v>0</v>
      </c>
      <c r="GE227" s="108">
        <v>0</v>
      </c>
      <c r="GF227" s="64">
        <f t="shared" ref="GF227:GF238" si="2513">IF(GD227=0,0,GE227/GD227*1000)</f>
        <v>0</v>
      </c>
      <c r="GG227" s="107">
        <v>7.3999999999999996E-2</v>
      </c>
      <c r="GH227" s="108">
        <v>18.117000000000001</v>
      </c>
      <c r="GI227" s="64">
        <f t="shared" ref="GI227:GI238" si="2514">IF(GG227=0,0,GH227/GG227*1000)</f>
        <v>244824.32432432435</v>
      </c>
      <c r="GJ227" s="63">
        <v>0</v>
      </c>
      <c r="GK227" s="108">
        <v>0</v>
      </c>
      <c r="GL227" s="64">
        <f t="shared" ref="GL227:GL238" si="2515">IF(GJ227=0,0,GK227/GJ227*1000)</f>
        <v>0</v>
      </c>
      <c r="GM227" s="63">
        <v>0</v>
      </c>
      <c r="GN227" s="108">
        <v>0</v>
      </c>
      <c r="GO227" s="64">
        <f t="shared" ref="GO227:GO238" si="2516">IF(GM227=0,0,GN227/GM227*1000)</f>
        <v>0</v>
      </c>
      <c r="GP227" s="63">
        <v>0</v>
      </c>
      <c r="GQ227" s="108">
        <v>0</v>
      </c>
      <c r="GR227" s="64">
        <f t="shared" ref="GR227:GR238" si="2517">IF(GP227=0,0,GQ227/GP227*1000)</f>
        <v>0</v>
      </c>
      <c r="GS227" s="63">
        <v>0</v>
      </c>
      <c r="GT227" s="108">
        <v>0</v>
      </c>
      <c r="GU227" s="64">
        <f t="shared" ref="GU227:GU238" si="2518">IF(GS227=0,0,GT227/GS227*1000)</f>
        <v>0</v>
      </c>
      <c r="GV227" s="63">
        <v>0</v>
      </c>
      <c r="GW227" s="108">
        <v>0</v>
      </c>
      <c r="GX227" s="64">
        <f t="shared" ref="GX227:GX238" si="2519">IF(GV227=0,0,GW227/GV227*1000)</f>
        <v>0</v>
      </c>
      <c r="GY227" s="63">
        <v>0</v>
      </c>
      <c r="GZ227" s="108">
        <v>0</v>
      </c>
      <c r="HA227" s="64">
        <f t="shared" ref="HA227:HA238" si="2520">IF(GY227=0,0,GZ227/GY227*1000)</f>
        <v>0</v>
      </c>
      <c r="HB227" s="63">
        <v>0</v>
      </c>
      <c r="HC227" s="108">
        <v>0</v>
      </c>
      <c r="HD227" s="64">
        <f t="shared" ref="HD227:HD238" si="2521">IF(HB227=0,0,HC227/HB227*1000)</f>
        <v>0</v>
      </c>
      <c r="HE227" s="63">
        <v>0</v>
      </c>
      <c r="HF227" s="108">
        <v>0</v>
      </c>
      <c r="HG227" s="64">
        <f t="shared" ref="HG227:HG238" si="2522">IF(HE227=0,0,HF227/HE227*1000)</f>
        <v>0</v>
      </c>
      <c r="HH227" s="63">
        <v>0</v>
      </c>
      <c r="HI227" s="108">
        <v>0</v>
      </c>
      <c r="HJ227" s="64">
        <f t="shared" ref="HJ227:HJ238" si="2523">IF(HH227=0,0,HI227/HH227*1000)</f>
        <v>0</v>
      </c>
      <c r="HK227" s="107">
        <v>247.09974</v>
      </c>
      <c r="HL227" s="108">
        <v>4266.5910000000003</v>
      </c>
      <c r="HM227" s="64">
        <f t="shared" ref="HM227:HM238" si="2524">IF(HK227=0,0,HL227/HK227*1000)</f>
        <v>17266.675391888311</v>
      </c>
      <c r="HN227" s="63">
        <v>0</v>
      </c>
      <c r="HO227" s="108">
        <v>0</v>
      </c>
      <c r="HP227" s="64">
        <f t="shared" ref="HP227:HP238" si="2525">IF(HN227=0,0,HO227/HN227*1000)</f>
        <v>0</v>
      </c>
      <c r="HQ227" s="63">
        <v>0</v>
      </c>
      <c r="HR227" s="108">
        <v>0</v>
      </c>
      <c r="HS227" s="64">
        <f t="shared" ref="HS227:HS238" si="2526">IF(HQ227=0,0,HR227/HQ227*1000)</f>
        <v>0</v>
      </c>
      <c r="HT227" s="63">
        <v>0</v>
      </c>
      <c r="HU227" s="108">
        <v>0</v>
      </c>
      <c r="HV227" s="64">
        <f t="shared" ref="HV227:HV238" si="2527">IF(HT227=0,0,HU227/HT227*1000)</f>
        <v>0</v>
      </c>
      <c r="HW227" s="63">
        <v>0</v>
      </c>
      <c r="HX227" s="108">
        <v>0</v>
      </c>
      <c r="HY227" s="64">
        <f t="shared" ref="HY227:HY238" si="2528">IF(HW227=0,0,HX227/HW227*1000)</f>
        <v>0</v>
      </c>
      <c r="HZ227" s="63">
        <v>0</v>
      </c>
      <c r="IA227" s="108">
        <v>0</v>
      </c>
      <c r="IB227" s="64">
        <f t="shared" ref="IB227:IB238" si="2529">IF(HZ227=0,0,IA227/HZ227*1000)</f>
        <v>0</v>
      </c>
      <c r="IC227" s="63">
        <v>0</v>
      </c>
      <c r="ID227" s="108">
        <v>0</v>
      </c>
      <c r="IE227" s="64">
        <f t="shared" ref="IE227:IE238" si="2530">IF(IC227=0,0,ID227/IC227*1000)</f>
        <v>0</v>
      </c>
      <c r="IF227" s="63">
        <v>0</v>
      </c>
      <c r="IG227" s="108">
        <v>0</v>
      </c>
      <c r="IH227" s="64">
        <f t="shared" ref="IH227:IH238" si="2531">IF(IF227=0,0,IG227/IF227*1000)</f>
        <v>0</v>
      </c>
      <c r="II227" s="63">
        <v>0</v>
      </c>
      <c r="IJ227" s="108">
        <v>0</v>
      </c>
      <c r="IK227" s="64">
        <f t="shared" ref="IK227:IK238" si="2532">IF(II227=0,0,IJ227/II227*1000)</f>
        <v>0</v>
      </c>
      <c r="IL227" s="63">
        <v>0</v>
      </c>
      <c r="IM227" s="108">
        <v>0</v>
      </c>
      <c r="IN227" s="64">
        <f t="shared" ref="IN227:IN238" si="2533">IF(IL227=0,0,IM227/IL227*1000)</f>
        <v>0</v>
      </c>
      <c r="IO227" s="63">
        <v>0</v>
      </c>
      <c r="IP227" s="108">
        <v>0</v>
      </c>
      <c r="IQ227" s="64">
        <f t="shared" ref="IQ227:IQ238" si="2534">IF(IO227=0,0,IP227/IO227*1000)</f>
        <v>0</v>
      </c>
      <c r="IR227" s="63">
        <v>0</v>
      </c>
      <c r="IS227" s="108">
        <v>0</v>
      </c>
      <c r="IT227" s="64">
        <f t="shared" ref="IT227:IT238" si="2535">IF(IR227=0,0,IS227/IR227*1000)</f>
        <v>0</v>
      </c>
      <c r="IU227" s="63">
        <v>0</v>
      </c>
      <c r="IV227" s="108">
        <v>0</v>
      </c>
      <c r="IW227" s="64">
        <f t="shared" ref="IW227:IW238" si="2536">IF(IU227=0,0,IV227/IU227*1000)</f>
        <v>0</v>
      </c>
      <c r="IX227" s="63">
        <v>0</v>
      </c>
      <c r="IY227" s="108">
        <v>0</v>
      </c>
      <c r="IZ227" s="64">
        <f t="shared" ref="IZ227:IZ238" si="2537">IF(IX227=0,0,IY227/IX227*1000)</f>
        <v>0</v>
      </c>
      <c r="JA227" s="63">
        <v>0</v>
      </c>
      <c r="JB227" s="108">
        <v>0</v>
      </c>
      <c r="JC227" s="64">
        <f t="shared" ref="JC227:JC238" si="2538">IF(JA227=0,0,JB227/JA227*1000)</f>
        <v>0</v>
      </c>
      <c r="JD227" s="63">
        <v>0</v>
      </c>
      <c r="JE227" s="108">
        <v>0</v>
      </c>
      <c r="JF227" s="64">
        <f t="shared" ref="JF227:JF238" si="2539">IF(JD227=0,0,JE227/JD227*1000)</f>
        <v>0</v>
      </c>
      <c r="JG227" s="63">
        <v>0</v>
      </c>
      <c r="JH227" s="108">
        <v>0</v>
      </c>
      <c r="JI227" s="64">
        <f t="shared" ref="JI227:JI238" si="2540">IF(JG227=0,0,JH227/JG227*1000)</f>
        <v>0</v>
      </c>
      <c r="JJ227" s="63">
        <v>0</v>
      </c>
      <c r="JK227" s="108">
        <v>0</v>
      </c>
      <c r="JL227" s="64">
        <f t="shared" ref="JL227:JL238" si="2541">IF(JJ227=0,0,JK227/JJ227*1000)</f>
        <v>0</v>
      </c>
      <c r="JM227" s="107">
        <v>0.1027</v>
      </c>
      <c r="JN227" s="108">
        <v>48.762</v>
      </c>
      <c r="JO227" s="64">
        <f t="shared" ref="JO227:JO238" si="2542">IF(JM227=0,0,JN227/JM227*1000)</f>
        <v>474800.38948393374</v>
      </c>
      <c r="JP227" s="63">
        <v>0</v>
      </c>
      <c r="JQ227" s="108">
        <v>0</v>
      </c>
      <c r="JR227" s="64">
        <f t="shared" ref="JR227:JR238" si="2543">IF(JP227=0,0,JQ227/JP227*1000)</f>
        <v>0</v>
      </c>
      <c r="JS227" s="63">
        <v>0</v>
      </c>
      <c r="JT227" s="108">
        <v>0</v>
      </c>
      <c r="JU227" s="64">
        <f t="shared" ref="JU227:JU238" si="2544">IF(JS227=0,0,JT227/JS227*1000)</f>
        <v>0</v>
      </c>
      <c r="JV227" s="107">
        <v>3.6899999999999995E-2</v>
      </c>
      <c r="JW227" s="108">
        <v>3.375</v>
      </c>
      <c r="JX227" s="64">
        <f t="shared" ref="JX227:JX238" si="2545">IF(JV227=0,0,JW227/JV227*1000)</f>
        <v>91463.414634146349</v>
      </c>
      <c r="JY227" s="63">
        <v>0</v>
      </c>
      <c r="JZ227" s="108">
        <v>0</v>
      </c>
      <c r="KA227" s="64">
        <f t="shared" ref="KA227:KA238" si="2546">IF(JY227=0,0,JZ227/JY227*1000)</f>
        <v>0</v>
      </c>
      <c r="KB227" s="107">
        <v>5.6860000000000001E-2</v>
      </c>
      <c r="KC227" s="108">
        <v>4.2119999999999997</v>
      </c>
      <c r="KD227" s="64">
        <f t="shared" ref="KD227:KD238" si="2547">IF(KB227=0,0,KC227/KB227*1000)</f>
        <v>74076.679563841011</v>
      </c>
      <c r="KE227" s="63">
        <v>0</v>
      </c>
      <c r="KF227" s="108">
        <v>0</v>
      </c>
      <c r="KG227" s="64">
        <f t="shared" ref="KG227:KG238" si="2548">IF(KE227=0,0,KF227/KE227*1000)</f>
        <v>0</v>
      </c>
      <c r="KH227" s="11">
        <f t="shared" ref="KH227:KH239" si="2549">SUMIF($C$5:$KG$5,"Ton",C227:KG227)</f>
        <v>257.50779999999997</v>
      </c>
      <c r="KI227" s="21">
        <f t="shared" ref="KI227:KI239" si="2550">SUMIF($C$5:$KG$5,"F*",C227:KG227)</f>
        <v>4784.5980000000009</v>
      </c>
    </row>
    <row r="228" spans="1:307" x14ac:dyDescent="0.3">
      <c r="A228" s="57">
        <v>2026</v>
      </c>
      <c r="B228" s="58" t="s">
        <v>6</v>
      </c>
      <c r="C228" s="63">
        <v>0</v>
      </c>
      <c r="D228" s="108">
        <v>0</v>
      </c>
      <c r="E228" s="64">
        <f t="shared" ref="E228:E229" si="2551">IF(C228=0,0,D228/C228*1000)</f>
        <v>0</v>
      </c>
      <c r="F228" s="63">
        <v>0</v>
      </c>
      <c r="G228" s="108">
        <v>0</v>
      </c>
      <c r="H228" s="64">
        <f t="shared" si="2453"/>
        <v>0</v>
      </c>
      <c r="I228" s="63">
        <v>0</v>
      </c>
      <c r="J228" s="108">
        <v>0</v>
      </c>
      <c r="K228" s="64">
        <f t="shared" si="2454"/>
        <v>0</v>
      </c>
      <c r="L228" s="63">
        <v>0</v>
      </c>
      <c r="M228" s="108">
        <v>0</v>
      </c>
      <c r="N228" s="64">
        <f t="shared" si="2455"/>
        <v>0</v>
      </c>
      <c r="O228" s="63">
        <v>0</v>
      </c>
      <c r="P228" s="108">
        <v>0</v>
      </c>
      <c r="Q228" s="64">
        <f t="shared" si="2456"/>
        <v>0</v>
      </c>
      <c r="R228" s="63">
        <v>0</v>
      </c>
      <c r="S228" s="108">
        <v>0</v>
      </c>
      <c r="T228" s="64">
        <f t="shared" si="2457"/>
        <v>0</v>
      </c>
      <c r="U228" s="63">
        <v>0</v>
      </c>
      <c r="V228" s="108">
        <v>0</v>
      </c>
      <c r="W228" s="64">
        <f t="shared" si="2458"/>
        <v>0</v>
      </c>
      <c r="X228" s="63">
        <v>0</v>
      </c>
      <c r="Y228" s="108">
        <v>0</v>
      </c>
      <c r="Z228" s="64">
        <f t="shared" si="2459"/>
        <v>0</v>
      </c>
      <c r="AA228" s="107">
        <v>1.0166900000000001</v>
      </c>
      <c r="AB228" s="108">
        <v>29.692</v>
      </c>
      <c r="AC228" s="64">
        <f t="shared" si="2460"/>
        <v>29204.575632690397</v>
      </c>
      <c r="AD228" s="107">
        <v>1E-3</v>
      </c>
      <c r="AE228" s="108">
        <v>0.02</v>
      </c>
      <c r="AF228" s="64">
        <f t="shared" si="2461"/>
        <v>20000</v>
      </c>
      <c r="AG228" s="63">
        <v>0</v>
      </c>
      <c r="AH228" s="108">
        <v>0</v>
      </c>
      <c r="AI228" s="64">
        <f t="shared" si="2462"/>
        <v>0</v>
      </c>
      <c r="AJ228" s="63">
        <v>0</v>
      </c>
      <c r="AK228" s="108">
        <v>0</v>
      </c>
      <c r="AL228" s="64">
        <f t="shared" si="2463"/>
        <v>0</v>
      </c>
      <c r="AM228" s="63">
        <v>0</v>
      </c>
      <c r="AN228" s="108">
        <v>0</v>
      </c>
      <c r="AO228" s="64">
        <f t="shared" si="2464"/>
        <v>0</v>
      </c>
      <c r="AP228" s="63">
        <v>0</v>
      </c>
      <c r="AQ228" s="108">
        <v>0</v>
      </c>
      <c r="AR228" s="64">
        <f t="shared" si="2465"/>
        <v>0</v>
      </c>
      <c r="AS228" s="63">
        <v>0</v>
      </c>
      <c r="AT228" s="108">
        <v>0</v>
      </c>
      <c r="AU228" s="64">
        <f t="shared" si="2466"/>
        <v>0</v>
      </c>
      <c r="AV228" s="63">
        <v>0</v>
      </c>
      <c r="AW228" s="108">
        <v>0</v>
      </c>
      <c r="AX228" s="64">
        <f t="shared" si="2467"/>
        <v>0</v>
      </c>
      <c r="AY228" s="63">
        <v>0</v>
      </c>
      <c r="AZ228" s="108">
        <v>0</v>
      </c>
      <c r="BA228" s="64">
        <f t="shared" si="2468"/>
        <v>0</v>
      </c>
      <c r="BB228" s="63">
        <v>0</v>
      </c>
      <c r="BC228" s="108">
        <v>0</v>
      </c>
      <c r="BD228" s="64">
        <f t="shared" si="2469"/>
        <v>0</v>
      </c>
      <c r="BE228" s="63">
        <v>0</v>
      </c>
      <c r="BF228" s="108">
        <v>0</v>
      </c>
      <c r="BG228" s="64">
        <f t="shared" si="2470"/>
        <v>0</v>
      </c>
      <c r="BH228" s="63">
        <v>0</v>
      </c>
      <c r="BI228" s="108">
        <v>0</v>
      </c>
      <c r="BJ228" s="64">
        <f t="shared" si="2471"/>
        <v>0</v>
      </c>
      <c r="BK228" s="107">
        <v>0.32223000000000002</v>
      </c>
      <c r="BL228" s="108">
        <v>14.272</v>
      </c>
      <c r="BM228" s="64">
        <f t="shared" si="2472"/>
        <v>44291.344691679857</v>
      </c>
      <c r="BN228" s="63">
        <v>0</v>
      </c>
      <c r="BO228" s="108">
        <v>0</v>
      </c>
      <c r="BP228" s="64">
        <f t="shared" si="2473"/>
        <v>0</v>
      </c>
      <c r="BQ228" s="63">
        <v>0</v>
      </c>
      <c r="BR228" s="108">
        <v>0</v>
      </c>
      <c r="BS228" s="64">
        <f t="shared" si="2474"/>
        <v>0</v>
      </c>
      <c r="BT228" s="63">
        <v>0</v>
      </c>
      <c r="BU228" s="108">
        <v>0</v>
      </c>
      <c r="BV228" s="64">
        <f t="shared" si="2475"/>
        <v>0</v>
      </c>
      <c r="BW228" s="63">
        <v>0</v>
      </c>
      <c r="BX228" s="108">
        <v>0</v>
      </c>
      <c r="BY228" s="64">
        <f t="shared" si="2476"/>
        <v>0</v>
      </c>
      <c r="BZ228" s="63">
        <v>0</v>
      </c>
      <c r="CA228" s="108">
        <v>0</v>
      </c>
      <c r="CB228" s="64">
        <f t="shared" si="2477"/>
        <v>0</v>
      </c>
      <c r="CC228" s="107">
        <v>1.99685</v>
      </c>
      <c r="CD228" s="108">
        <v>90.721999999999994</v>
      </c>
      <c r="CE228" s="64">
        <f t="shared" si="2478"/>
        <v>45432.556276134914</v>
      </c>
      <c r="CF228" s="63">
        <v>0</v>
      </c>
      <c r="CG228" s="108">
        <v>0</v>
      </c>
      <c r="CH228" s="64">
        <f t="shared" si="2479"/>
        <v>0</v>
      </c>
      <c r="CI228" s="63">
        <v>0</v>
      </c>
      <c r="CJ228" s="108">
        <v>0</v>
      </c>
      <c r="CK228" s="64">
        <f t="shared" si="2480"/>
        <v>0</v>
      </c>
      <c r="CL228" s="63">
        <v>0</v>
      </c>
      <c r="CM228" s="108">
        <v>0</v>
      </c>
      <c r="CN228" s="64">
        <f t="shared" si="2481"/>
        <v>0</v>
      </c>
      <c r="CO228" s="63">
        <v>0</v>
      </c>
      <c r="CP228" s="108">
        <v>0</v>
      </c>
      <c r="CQ228" s="64">
        <f t="shared" si="2482"/>
        <v>0</v>
      </c>
      <c r="CR228" s="63">
        <v>0</v>
      </c>
      <c r="CS228" s="108">
        <v>0</v>
      </c>
      <c r="CT228" s="64">
        <f t="shared" si="2483"/>
        <v>0</v>
      </c>
      <c r="CU228" s="63">
        <v>0</v>
      </c>
      <c r="CV228" s="108">
        <v>0</v>
      </c>
      <c r="CW228" s="64">
        <f t="shared" si="2484"/>
        <v>0</v>
      </c>
      <c r="CX228" s="63">
        <v>0</v>
      </c>
      <c r="CY228" s="108">
        <v>0</v>
      </c>
      <c r="CZ228" s="64">
        <f t="shared" si="2485"/>
        <v>0</v>
      </c>
      <c r="DA228" s="63">
        <v>0</v>
      </c>
      <c r="DB228" s="108">
        <v>0</v>
      </c>
      <c r="DC228" s="64">
        <f t="shared" si="2486"/>
        <v>0</v>
      </c>
      <c r="DD228" s="63">
        <v>0</v>
      </c>
      <c r="DE228" s="108">
        <v>0</v>
      </c>
      <c r="DF228" s="64">
        <f t="shared" si="2487"/>
        <v>0</v>
      </c>
      <c r="DG228" s="63">
        <v>0</v>
      </c>
      <c r="DH228" s="108">
        <v>0</v>
      </c>
      <c r="DI228" s="64">
        <f t="shared" si="2488"/>
        <v>0</v>
      </c>
      <c r="DJ228" s="63">
        <v>0</v>
      </c>
      <c r="DK228" s="108">
        <v>0</v>
      </c>
      <c r="DL228" s="64">
        <f t="shared" si="2489"/>
        <v>0</v>
      </c>
      <c r="DM228" s="63">
        <v>0</v>
      </c>
      <c r="DN228" s="108">
        <v>0</v>
      </c>
      <c r="DO228" s="64">
        <f t="shared" si="2490"/>
        <v>0</v>
      </c>
      <c r="DP228" s="63">
        <v>0</v>
      </c>
      <c r="DQ228" s="108">
        <v>0</v>
      </c>
      <c r="DR228" s="64">
        <f t="shared" si="2491"/>
        <v>0</v>
      </c>
      <c r="DS228" s="63">
        <v>0</v>
      </c>
      <c r="DT228" s="108">
        <v>0</v>
      </c>
      <c r="DU228" s="64">
        <f t="shared" si="2492"/>
        <v>0</v>
      </c>
      <c r="DV228" s="63">
        <v>0</v>
      </c>
      <c r="DW228" s="108">
        <v>0</v>
      </c>
      <c r="DX228" s="64">
        <f t="shared" si="2493"/>
        <v>0</v>
      </c>
      <c r="DY228" s="63">
        <v>0</v>
      </c>
      <c r="DZ228" s="108">
        <v>0</v>
      </c>
      <c r="EA228" s="64">
        <f t="shared" si="2494"/>
        <v>0</v>
      </c>
      <c r="EB228" s="63">
        <v>0</v>
      </c>
      <c r="EC228" s="108">
        <v>0</v>
      </c>
      <c r="ED228" s="64">
        <f t="shared" si="2495"/>
        <v>0</v>
      </c>
      <c r="EE228" s="63">
        <v>0</v>
      </c>
      <c r="EF228" s="108">
        <v>0</v>
      </c>
      <c r="EG228" s="64">
        <f t="shared" si="2496"/>
        <v>0</v>
      </c>
      <c r="EH228" s="63">
        <v>0</v>
      </c>
      <c r="EI228" s="108">
        <v>0</v>
      </c>
      <c r="EJ228" s="64">
        <f t="shared" si="2497"/>
        <v>0</v>
      </c>
      <c r="EK228" s="63">
        <v>0</v>
      </c>
      <c r="EL228" s="108">
        <v>0</v>
      </c>
      <c r="EM228" s="64">
        <f t="shared" si="2498"/>
        <v>0</v>
      </c>
      <c r="EN228" s="63">
        <v>0</v>
      </c>
      <c r="EO228" s="108">
        <v>0</v>
      </c>
      <c r="EP228" s="64">
        <f t="shared" si="2499"/>
        <v>0</v>
      </c>
      <c r="EQ228" s="63">
        <v>0</v>
      </c>
      <c r="ER228" s="108">
        <v>0</v>
      </c>
      <c r="ES228" s="64">
        <f t="shared" si="2500"/>
        <v>0</v>
      </c>
      <c r="ET228" s="107">
        <v>1.3442100000000001</v>
      </c>
      <c r="EU228" s="108">
        <v>17.936</v>
      </c>
      <c r="EV228" s="64">
        <f t="shared" si="2501"/>
        <v>13343.153227546291</v>
      </c>
      <c r="EW228" s="63">
        <v>0</v>
      </c>
      <c r="EX228" s="108">
        <v>0</v>
      </c>
      <c r="EY228" s="64">
        <f t="shared" si="2502"/>
        <v>0</v>
      </c>
      <c r="EZ228" s="63">
        <v>0</v>
      </c>
      <c r="FA228" s="108">
        <v>0</v>
      </c>
      <c r="FB228" s="64">
        <f t="shared" si="2503"/>
        <v>0</v>
      </c>
      <c r="FC228" s="63">
        <v>0</v>
      </c>
      <c r="FD228" s="108">
        <v>0</v>
      </c>
      <c r="FE228" s="64">
        <f t="shared" si="2504"/>
        <v>0</v>
      </c>
      <c r="FF228" s="63">
        <v>0</v>
      </c>
      <c r="FG228" s="108">
        <v>0</v>
      </c>
      <c r="FH228" s="64">
        <f t="shared" si="2505"/>
        <v>0</v>
      </c>
      <c r="FI228" s="63">
        <v>0</v>
      </c>
      <c r="FJ228" s="108">
        <v>0</v>
      </c>
      <c r="FK228" s="64">
        <f t="shared" si="2506"/>
        <v>0</v>
      </c>
      <c r="FL228" s="63">
        <v>0</v>
      </c>
      <c r="FM228" s="108">
        <v>0</v>
      </c>
      <c r="FN228" s="64">
        <f t="shared" si="2507"/>
        <v>0</v>
      </c>
      <c r="FO228" s="63">
        <v>0</v>
      </c>
      <c r="FP228" s="108">
        <v>0</v>
      </c>
      <c r="FQ228" s="64">
        <f t="shared" si="2508"/>
        <v>0</v>
      </c>
      <c r="FR228" s="63">
        <v>0</v>
      </c>
      <c r="FS228" s="108">
        <v>0</v>
      </c>
      <c r="FT228" s="64">
        <f t="shared" si="2509"/>
        <v>0</v>
      </c>
      <c r="FU228" s="107">
        <v>1.2095799999999999</v>
      </c>
      <c r="FV228" s="108">
        <v>90.108999999999995</v>
      </c>
      <c r="FW228" s="64">
        <f t="shared" si="2510"/>
        <v>74496.10608641016</v>
      </c>
      <c r="FX228" s="107">
        <v>33.862910000000007</v>
      </c>
      <c r="FY228" s="108">
        <v>1539.626</v>
      </c>
      <c r="FZ228" s="64">
        <f t="shared" si="2511"/>
        <v>45466.441011714582</v>
      </c>
      <c r="GA228" s="63">
        <v>0</v>
      </c>
      <c r="GB228" s="108">
        <v>0</v>
      </c>
      <c r="GC228" s="64">
        <f t="shared" si="2512"/>
        <v>0</v>
      </c>
      <c r="GD228" s="63">
        <v>0</v>
      </c>
      <c r="GE228" s="108">
        <v>0</v>
      </c>
      <c r="GF228" s="64">
        <f t="shared" si="2513"/>
        <v>0</v>
      </c>
      <c r="GG228" s="63">
        <v>0</v>
      </c>
      <c r="GH228" s="108">
        <v>0</v>
      </c>
      <c r="GI228" s="64">
        <f t="shared" si="2514"/>
        <v>0</v>
      </c>
      <c r="GJ228" s="63">
        <v>0</v>
      </c>
      <c r="GK228" s="108">
        <v>0</v>
      </c>
      <c r="GL228" s="64">
        <f t="shared" si="2515"/>
        <v>0</v>
      </c>
      <c r="GM228" s="63">
        <v>0</v>
      </c>
      <c r="GN228" s="108">
        <v>0</v>
      </c>
      <c r="GO228" s="64">
        <f t="shared" si="2516"/>
        <v>0</v>
      </c>
      <c r="GP228" s="63">
        <v>0</v>
      </c>
      <c r="GQ228" s="108">
        <v>0</v>
      </c>
      <c r="GR228" s="64">
        <f t="shared" si="2517"/>
        <v>0</v>
      </c>
      <c r="GS228" s="63">
        <v>0</v>
      </c>
      <c r="GT228" s="108">
        <v>0</v>
      </c>
      <c r="GU228" s="64">
        <f t="shared" si="2518"/>
        <v>0</v>
      </c>
      <c r="GV228" s="63">
        <v>0</v>
      </c>
      <c r="GW228" s="108">
        <v>0</v>
      </c>
      <c r="GX228" s="64">
        <f t="shared" si="2519"/>
        <v>0</v>
      </c>
      <c r="GY228" s="63">
        <v>0</v>
      </c>
      <c r="GZ228" s="108">
        <v>0</v>
      </c>
      <c r="HA228" s="64">
        <f t="shared" si="2520"/>
        <v>0</v>
      </c>
      <c r="HB228" s="63">
        <v>0</v>
      </c>
      <c r="HC228" s="108">
        <v>0</v>
      </c>
      <c r="HD228" s="64">
        <f t="shared" si="2521"/>
        <v>0</v>
      </c>
      <c r="HE228" s="63">
        <v>0</v>
      </c>
      <c r="HF228" s="108">
        <v>0</v>
      </c>
      <c r="HG228" s="64">
        <f t="shared" si="2522"/>
        <v>0</v>
      </c>
      <c r="HH228" s="63">
        <v>0</v>
      </c>
      <c r="HI228" s="108">
        <v>0</v>
      </c>
      <c r="HJ228" s="64">
        <f t="shared" si="2523"/>
        <v>0</v>
      </c>
      <c r="HK228" s="107">
        <v>151.94049999999999</v>
      </c>
      <c r="HL228" s="108">
        <v>2684.5819999999999</v>
      </c>
      <c r="HM228" s="64">
        <f t="shared" si="2524"/>
        <v>17668.640026852619</v>
      </c>
      <c r="HN228" s="63">
        <v>0</v>
      </c>
      <c r="HO228" s="108">
        <v>0</v>
      </c>
      <c r="HP228" s="64">
        <f t="shared" si="2525"/>
        <v>0</v>
      </c>
      <c r="HQ228" s="107">
        <v>0.29293000000000002</v>
      </c>
      <c r="HR228" s="108">
        <v>21.600999999999999</v>
      </c>
      <c r="HS228" s="64">
        <f t="shared" si="2526"/>
        <v>73741.166831666269</v>
      </c>
      <c r="HT228" s="63">
        <v>0</v>
      </c>
      <c r="HU228" s="108">
        <v>0</v>
      </c>
      <c r="HV228" s="64">
        <f t="shared" si="2527"/>
        <v>0</v>
      </c>
      <c r="HW228" s="63">
        <v>0</v>
      </c>
      <c r="HX228" s="108">
        <v>0</v>
      </c>
      <c r="HY228" s="64">
        <f t="shared" si="2528"/>
        <v>0</v>
      </c>
      <c r="HZ228" s="63">
        <v>0</v>
      </c>
      <c r="IA228" s="108">
        <v>0</v>
      </c>
      <c r="IB228" s="64">
        <f t="shared" si="2529"/>
        <v>0</v>
      </c>
      <c r="IC228" s="63">
        <v>0</v>
      </c>
      <c r="ID228" s="108">
        <v>0</v>
      </c>
      <c r="IE228" s="64">
        <f t="shared" si="2530"/>
        <v>0</v>
      </c>
      <c r="IF228" s="63">
        <v>0</v>
      </c>
      <c r="IG228" s="108">
        <v>0</v>
      </c>
      <c r="IH228" s="64">
        <f t="shared" si="2531"/>
        <v>0</v>
      </c>
      <c r="II228" s="63">
        <v>0</v>
      </c>
      <c r="IJ228" s="108">
        <v>0</v>
      </c>
      <c r="IK228" s="64">
        <f t="shared" si="2532"/>
        <v>0</v>
      </c>
      <c r="IL228" s="63">
        <v>0</v>
      </c>
      <c r="IM228" s="108">
        <v>0</v>
      </c>
      <c r="IN228" s="64">
        <f t="shared" si="2533"/>
        <v>0</v>
      </c>
      <c r="IO228" s="63">
        <v>0</v>
      </c>
      <c r="IP228" s="108">
        <v>0</v>
      </c>
      <c r="IQ228" s="64">
        <f t="shared" si="2534"/>
        <v>0</v>
      </c>
      <c r="IR228" s="63">
        <v>0</v>
      </c>
      <c r="IS228" s="108">
        <v>0</v>
      </c>
      <c r="IT228" s="64">
        <f t="shared" si="2535"/>
        <v>0</v>
      </c>
      <c r="IU228" s="63">
        <v>0</v>
      </c>
      <c r="IV228" s="108">
        <v>0</v>
      </c>
      <c r="IW228" s="64">
        <f t="shared" si="2536"/>
        <v>0</v>
      </c>
      <c r="IX228" s="63">
        <v>0</v>
      </c>
      <c r="IY228" s="108">
        <v>0</v>
      </c>
      <c r="IZ228" s="64">
        <f t="shared" si="2537"/>
        <v>0</v>
      </c>
      <c r="JA228" s="63">
        <v>0</v>
      </c>
      <c r="JB228" s="108">
        <v>0</v>
      </c>
      <c r="JC228" s="64">
        <f t="shared" si="2538"/>
        <v>0</v>
      </c>
      <c r="JD228" s="63">
        <v>0</v>
      </c>
      <c r="JE228" s="108">
        <v>0</v>
      </c>
      <c r="JF228" s="64">
        <f t="shared" si="2539"/>
        <v>0</v>
      </c>
      <c r="JG228" s="63">
        <v>0</v>
      </c>
      <c r="JH228" s="108">
        <v>0</v>
      </c>
      <c r="JI228" s="64">
        <f t="shared" si="2540"/>
        <v>0</v>
      </c>
      <c r="JJ228" s="63">
        <v>0</v>
      </c>
      <c r="JK228" s="108">
        <v>0</v>
      </c>
      <c r="JL228" s="64">
        <f t="shared" si="2541"/>
        <v>0</v>
      </c>
      <c r="JM228" s="63">
        <v>0</v>
      </c>
      <c r="JN228" s="108">
        <v>0</v>
      </c>
      <c r="JO228" s="64">
        <f t="shared" si="2542"/>
        <v>0</v>
      </c>
      <c r="JP228" s="63">
        <v>0</v>
      </c>
      <c r="JQ228" s="108">
        <v>0</v>
      </c>
      <c r="JR228" s="64">
        <f t="shared" si="2543"/>
        <v>0</v>
      </c>
      <c r="JS228" s="63">
        <v>0</v>
      </c>
      <c r="JT228" s="108">
        <v>0</v>
      </c>
      <c r="JU228" s="64">
        <f t="shared" si="2544"/>
        <v>0</v>
      </c>
      <c r="JV228" s="63">
        <v>0</v>
      </c>
      <c r="JW228" s="108">
        <v>0</v>
      </c>
      <c r="JX228" s="64">
        <f t="shared" si="2545"/>
        <v>0</v>
      </c>
      <c r="JY228" s="63">
        <v>0</v>
      </c>
      <c r="JZ228" s="108">
        <v>0</v>
      </c>
      <c r="KA228" s="64">
        <f t="shared" si="2546"/>
        <v>0</v>
      </c>
      <c r="KB228" s="107">
        <v>0.11234999999999999</v>
      </c>
      <c r="KC228" s="108">
        <v>10.013</v>
      </c>
      <c r="KD228" s="64">
        <f t="shared" si="2547"/>
        <v>89123.275478415671</v>
      </c>
      <c r="KE228" s="63">
        <v>0</v>
      </c>
      <c r="KF228" s="108">
        <v>0</v>
      </c>
      <c r="KG228" s="64">
        <f t="shared" si="2548"/>
        <v>0</v>
      </c>
      <c r="KH228" s="11">
        <f t="shared" si="2549"/>
        <v>192.09924999999998</v>
      </c>
      <c r="KI228" s="21">
        <f t="shared" si="2550"/>
        <v>4498.5729999999994</v>
      </c>
    </row>
    <row r="229" spans="1:307" x14ac:dyDescent="0.3">
      <c r="A229" s="57">
        <v>2026</v>
      </c>
      <c r="B229" s="58" t="s">
        <v>7</v>
      </c>
      <c r="C229" s="63">
        <v>0</v>
      </c>
      <c r="D229" s="108">
        <v>0</v>
      </c>
      <c r="E229" s="64">
        <f t="shared" si="2551"/>
        <v>0</v>
      </c>
      <c r="F229" s="107">
        <v>1.3083499999999999</v>
      </c>
      <c r="G229" s="108">
        <v>43.012999999999998</v>
      </c>
      <c r="H229" s="64">
        <f t="shared" si="2453"/>
        <v>32875.759544464403</v>
      </c>
      <c r="I229" s="63">
        <v>0</v>
      </c>
      <c r="J229" s="108">
        <v>0</v>
      </c>
      <c r="K229" s="64">
        <f t="shared" si="2454"/>
        <v>0</v>
      </c>
      <c r="L229" s="63">
        <v>0</v>
      </c>
      <c r="M229" s="108">
        <v>0</v>
      </c>
      <c r="N229" s="64">
        <f t="shared" si="2455"/>
        <v>0</v>
      </c>
      <c r="O229" s="63">
        <v>0</v>
      </c>
      <c r="P229" s="108">
        <v>0</v>
      </c>
      <c r="Q229" s="64">
        <f t="shared" si="2456"/>
        <v>0</v>
      </c>
      <c r="R229" s="63">
        <v>0</v>
      </c>
      <c r="S229" s="108">
        <v>0</v>
      </c>
      <c r="T229" s="64">
        <f t="shared" si="2457"/>
        <v>0</v>
      </c>
      <c r="U229" s="63">
        <v>0</v>
      </c>
      <c r="V229" s="108">
        <v>0</v>
      </c>
      <c r="W229" s="64">
        <f t="shared" si="2458"/>
        <v>0</v>
      </c>
      <c r="X229" s="63">
        <v>0</v>
      </c>
      <c r="Y229" s="108">
        <v>0</v>
      </c>
      <c r="Z229" s="64">
        <f t="shared" si="2459"/>
        <v>0</v>
      </c>
      <c r="AA229" s="107">
        <v>10.420809999999999</v>
      </c>
      <c r="AB229" s="108">
        <v>557.16999999999996</v>
      </c>
      <c r="AC229" s="64">
        <f t="shared" si="2460"/>
        <v>53467.052945020594</v>
      </c>
      <c r="AD229" s="63">
        <v>0</v>
      </c>
      <c r="AE229" s="108">
        <v>0</v>
      </c>
      <c r="AF229" s="64">
        <f t="shared" si="2461"/>
        <v>0</v>
      </c>
      <c r="AG229" s="63">
        <v>0</v>
      </c>
      <c r="AH229" s="108">
        <v>0</v>
      </c>
      <c r="AI229" s="64">
        <f t="shared" si="2462"/>
        <v>0</v>
      </c>
      <c r="AJ229" s="63">
        <v>0</v>
      </c>
      <c r="AK229" s="108">
        <v>0</v>
      </c>
      <c r="AL229" s="64">
        <f t="shared" si="2463"/>
        <v>0</v>
      </c>
      <c r="AM229" s="63">
        <v>0</v>
      </c>
      <c r="AN229" s="108">
        <v>0</v>
      </c>
      <c r="AO229" s="64">
        <f t="shared" si="2464"/>
        <v>0</v>
      </c>
      <c r="AP229" s="63">
        <v>0</v>
      </c>
      <c r="AQ229" s="108">
        <v>0</v>
      </c>
      <c r="AR229" s="64">
        <f t="shared" si="2465"/>
        <v>0</v>
      </c>
      <c r="AS229" s="63">
        <v>0</v>
      </c>
      <c r="AT229" s="108">
        <v>0</v>
      </c>
      <c r="AU229" s="64">
        <f t="shared" si="2466"/>
        <v>0</v>
      </c>
      <c r="AV229" s="63">
        <v>0</v>
      </c>
      <c r="AW229" s="108">
        <v>0</v>
      </c>
      <c r="AX229" s="64">
        <f t="shared" si="2467"/>
        <v>0</v>
      </c>
      <c r="AY229" s="63">
        <v>0</v>
      </c>
      <c r="AZ229" s="108">
        <v>0</v>
      </c>
      <c r="BA229" s="64">
        <f t="shared" si="2468"/>
        <v>0</v>
      </c>
      <c r="BB229" s="63">
        <v>0</v>
      </c>
      <c r="BC229" s="108">
        <v>0</v>
      </c>
      <c r="BD229" s="64">
        <f t="shared" si="2469"/>
        <v>0</v>
      </c>
      <c r="BE229" s="63">
        <v>0</v>
      </c>
      <c r="BF229" s="108">
        <v>0</v>
      </c>
      <c r="BG229" s="64">
        <f t="shared" si="2470"/>
        <v>0</v>
      </c>
      <c r="BH229" s="63">
        <v>0</v>
      </c>
      <c r="BI229" s="108">
        <v>0</v>
      </c>
      <c r="BJ229" s="64">
        <f t="shared" si="2471"/>
        <v>0</v>
      </c>
      <c r="BK229" s="107">
        <v>1.53142</v>
      </c>
      <c r="BL229" s="108">
        <v>81.004000000000005</v>
      </c>
      <c r="BM229" s="64">
        <f t="shared" si="2472"/>
        <v>52894.699037494618</v>
      </c>
      <c r="BN229" s="63">
        <v>0</v>
      </c>
      <c r="BO229" s="108">
        <v>0</v>
      </c>
      <c r="BP229" s="64">
        <f t="shared" si="2473"/>
        <v>0</v>
      </c>
      <c r="BQ229" s="63">
        <v>0</v>
      </c>
      <c r="BR229" s="108">
        <v>0</v>
      </c>
      <c r="BS229" s="64">
        <f t="shared" si="2474"/>
        <v>0</v>
      </c>
      <c r="BT229" s="63">
        <v>0</v>
      </c>
      <c r="BU229" s="108">
        <v>0</v>
      </c>
      <c r="BV229" s="64">
        <f t="shared" si="2475"/>
        <v>0</v>
      </c>
      <c r="BW229" s="63">
        <v>0</v>
      </c>
      <c r="BX229" s="108">
        <v>0</v>
      </c>
      <c r="BY229" s="64">
        <f t="shared" si="2476"/>
        <v>0</v>
      </c>
      <c r="BZ229" s="63">
        <v>0</v>
      </c>
      <c r="CA229" s="108">
        <v>0</v>
      </c>
      <c r="CB229" s="64">
        <f t="shared" si="2477"/>
        <v>0</v>
      </c>
      <c r="CC229" s="107">
        <v>7.6255800000000002</v>
      </c>
      <c r="CD229" s="108">
        <v>415.88600000000002</v>
      </c>
      <c r="CE229" s="64">
        <f t="shared" si="2478"/>
        <v>54538.277744119136</v>
      </c>
      <c r="CF229" s="63">
        <v>0</v>
      </c>
      <c r="CG229" s="108">
        <v>0</v>
      </c>
      <c r="CH229" s="64">
        <f t="shared" si="2479"/>
        <v>0</v>
      </c>
      <c r="CI229" s="63">
        <v>0</v>
      </c>
      <c r="CJ229" s="108">
        <v>0</v>
      </c>
      <c r="CK229" s="64">
        <f t="shared" si="2480"/>
        <v>0</v>
      </c>
      <c r="CL229" s="63">
        <v>0</v>
      </c>
      <c r="CM229" s="108">
        <v>0</v>
      </c>
      <c r="CN229" s="64">
        <f t="shared" si="2481"/>
        <v>0</v>
      </c>
      <c r="CO229" s="63">
        <v>0</v>
      </c>
      <c r="CP229" s="108">
        <v>0</v>
      </c>
      <c r="CQ229" s="64">
        <f t="shared" si="2482"/>
        <v>0</v>
      </c>
      <c r="CR229" s="63">
        <v>0</v>
      </c>
      <c r="CS229" s="108">
        <v>0</v>
      </c>
      <c r="CT229" s="64">
        <f t="shared" si="2483"/>
        <v>0</v>
      </c>
      <c r="CU229" s="63">
        <v>0</v>
      </c>
      <c r="CV229" s="108">
        <v>0</v>
      </c>
      <c r="CW229" s="64">
        <f t="shared" si="2484"/>
        <v>0</v>
      </c>
      <c r="CX229" s="63">
        <v>0</v>
      </c>
      <c r="CY229" s="108">
        <v>0</v>
      </c>
      <c r="CZ229" s="64">
        <f t="shared" si="2485"/>
        <v>0</v>
      </c>
      <c r="DA229" s="63">
        <v>0</v>
      </c>
      <c r="DB229" s="108">
        <v>0</v>
      </c>
      <c r="DC229" s="64">
        <f t="shared" si="2486"/>
        <v>0</v>
      </c>
      <c r="DD229" s="63">
        <v>0</v>
      </c>
      <c r="DE229" s="108">
        <v>0</v>
      </c>
      <c r="DF229" s="64">
        <f t="shared" si="2487"/>
        <v>0</v>
      </c>
      <c r="DG229" s="63">
        <v>0</v>
      </c>
      <c r="DH229" s="108">
        <v>0</v>
      </c>
      <c r="DI229" s="64">
        <f t="shared" si="2488"/>
        <v>0</v>
      </c>
      <c r="DJ229" s="63">
        <v>0</v>
      </c>
      <c r="DK229" s="108">
        <v>0</v>
      </c>
      <c r="DL229" s="64">
        <f t="shared" si="2489"/>
        <v>0</v>
      </c>
      <c r="DM229" s="63">
        <v>0</v>
      </c>
      <c r="DN229" s="108">
        <v>0</v>
      </c>
      <c r="DO229" s="64">
        <f t="shared" si="2490"/>
        <v>0</v>
      </c>
      <c r="DP229" s="63">
        <v>0</v>
      </c>
      <c r="DQ229" s="108">
        <v>0</v>
      </c>
      <c r="DR229" s="64">
        <f t="shared" si="2491"/>
        <v>0</v>
      </c>
      <c r="DS229" s="63">
        <v>0</v>
      </c>
      <c r="DT229" s="108">
        <v>0</v>
      </c>
      <c r="DU229" s="64">
        <f t="shared" si="2492"/>
        <v>0</v>
      </c>
      <c r="DV229" s="63">
        <v>0</v>
      </c>
      <c r="DW229" s="108">
        <v>0</v>
      </c>
      <c r="DX229" s="64">
        <f t="shared" si="2493"/>
        <v>0</v>
      </c>
      <c r="DY229" s="63">
        <v>0</v>
      </c>
      <c r="DZ229" s="108">
        <v>0</v>
      </c>
      <c r="EA229" s="64">
        <f t="shared" si="2494"/>
        <v>0</v>
      </c>
      <c r="EB229" s="63">
        <v>0</v>
      </c>
      <c r="EC229" s="108">
        <v>0</v>
      </c>
      <c r="ED229" s="64">
        <f t="shared" si="2495"/>
        <v>0</v>
      </c>
      <c r="EE229" s="63">
        <v>0</v>
      </c>
      <c r="EF229" s="108">
        <v>0</v>
      </c>
      <c r="EG229" s="64">
        <f t="shared" si="2496"/>
        <v>0</v>
      </c>
      <c r="EH229" s="63">
        <v>0</v>
      </c>
      <c r="EI229" s="108">
        <v>0</v>
      </c>
      <c r="EJ229" s="64">
        <f t="shared" si="2497"/>
        <v>0</v>
      </c>
      <c r="EK229" s="63">
        <v>0</v>
      </c>
      <c r="EL229" s="108">
        <v>0</v>
      </c>
      <c r="EM229" s="64">
        <f t="shared" si="2498"/>
        <v>0</v>
      </c>
      <c r="EN229" s="63">
        <v>0</v>
      </c>
      <c r="EO229" s="108">
        <v>0</v>
      </c>
      <c r="EP229" s="64">
        <f t="shared" si="2499"/>
        <v>0</v>
      </c>
      <c r="EQ229" s="63">
        <v>0</v>
      </c>
      <c r="ER229" s="108">
        <v>0</v>
      </c>
      <c r="ES229" s="64">
        <f t="shared" si="2500"/>
        <v>0</v>
      </c>
      <c r="ET229" s="107">
        <v>0.33</v>
      </c>
      <c r="EU229" s="108">
        <v>6.15</v>
      </c>
      <c r="EV229" s="64">
        <f t="shared" si="2501"/>
        <v>18636.363636363636</v>
      </c>
      <c r="EW229" s="63">
        <v>0</v>
      </c>
      <c r="EX229" s="108">
        <v>0</v>
      </c>
      <c r="EY229" s="64">
        <f t="shared" si="2502"/>
        <v>0</v>
      </c>
      <c r="EZ229" s="63">
        <v>0</v>
      </c>
      <c r="FA229" s="108">
        <v>0</v>
      </c>
      <c r="FB229" s="64">
        <f t="shared" si="2503"/>
        <v>0</v>
      </c>
      <c r="FC229" s="63">
        <v>0</v>
      </c>
      <c r="FD229" s="108">
        <v>0</v>
      </c>
      <c r="FE229" s="64">
        <f t="shared" si="2504"/>
        <v>0</v>
      </c>
      <c r="FF229" s="63">
        <v>0</v>
      </c>
      <c r="FG229" s="108">
        <v>0</v>
      </c>
      <c r="FH229" s="64">
        <f t="shared" si="2505"/>
        <v>0</v>
      </c>
      <c r="FI229" s="63">
        <v>0</v>
      </c>
      <c r="FJ229" s="108">
        <v>0</v>
      </c>
      <c r="FK229" s="64">
        <f t="shared" si="2506"/>
        <v>0</v>
      </c>
      <c r="FL229" s="63">
        <v>0</v>
      </c>
      <c r="FM229" s="108">
        <v>0</v>
      </c>
      <c r="FN229" s="64">
        <f t="shared" si="2507"/>
        <v>0</v>
      </c>
      <c r="FO229" s="63">
        <v>0</v>
      </c>
      <c r="FP229" s="108">
        <v>0</v>
      </c>
      <c r="FQ229" s="64">
        <f t="shared" si="2508"/>
        <v>0</v>
      </c>
      <c r="FR229" s="63">
        <v>0</v>
      </c>
      <c r="FS229" s="108">
        <v>0</v>
      </c>
      <c r="FT229" s="64">
        <f t="shared" si="2509"/>
        <v>0</v>
      </c>
      <c r="FU229" s="107">
        <v>0.19166</v>
      </c>
      <c r="FV229" s="108">
        <v>13.632</v>
      </c>
      <c r="FW229" s="64">
        <f t="shared" si="2510"/>
        <v>71125.95220703329</v>
      </c>
      <c r="FX229" s="107">
        <v>17.105790000000002</v>
      </c>
      <c r="FY229" s="108">
        <v>719.15</v>
      </c>
      <c r="FZ229" s="64">
        <f t="shared" si="2511"/>
        <v>42041.32051194361</v>
      </c>
      <c r="GA229" s="63">
        <v>0</v>
      </c>
      <c r="GB229" s="108">
        <v>0</v>
      </c>
      <c r="GC229" s="64">
        <f t="shared" si="2512"/>
        <v>0</v>
      </c>
      <c r="GD229" s="63">
        <v>0</v>
      </c>
      <c r="GE229" s="108">
        <v>0</v>
      </c>
      <c r="GF229" s="64">
        <f t="shared" si="2513"/>
        <v>0</v>
      </c>
      <c r="GG229" s="63">
        <v>0</v>
      </c>
      <c r="GH229" s="108">
        <v>0</v>
      </c>
      <c r="GI229" s="64">
        <f t="shared" si="2514"/>
        <v>0</v>
      </c>
      <c r="GJ229" s="63">
        <v>0</v>
      </c>
      <c r="GK229" s="108">
        <v>0</v>
      </c>
      <c r="GL229" s="64">
        <f t="shared" si="2515"/>
        <v>0</v>
      </c>
      <c r="GM229" s="63">
        <v>0</v>
      </c>
      <c r="GN229" s="108">
        <v>0</v>
      </c>
      <c r="GO229" s="64">
        <f t="shared" si="2516"/>
        <v>0</v>
      </c>
      <c r="GP229" s="63">
        <v>0</v>
      </c>
      <c r="GQ229" s="108">
        <v>0</v>
      </c>
      <c r="GR229" s="64">
        <f t="shared" si="2517"/>
        <v>0</v>
      </c>
      <c r="GS229" s="63">
        <v>0</v>
      </c>
      <c r="GT229" s="108">
        <v>0</v>
      </c>
      <c r="GU229" s="64">
        <f t="shared" si="2518"/>
        <v>0</v>
      </c>
      <c r="GV229" s="63">
        <v>0</v>
      </c>
      <c r="GW229" s="108">
        <v>0</v>
      </c>
      <c r="GX229" s="64">
        <f t="shared" si="2519"/>
        <v>0</v>
      </c>
      <c r="GY229" s="63">
        <v>0</v>
      </c>
      <c r="GZ229" s="108">
        <v>0</v>
      </c>
      <c r="HA229" s="64">
        <f t="shared" si="2520"/>
        <v>0</v>
      </c>
      <c r="HB229" s="63">
        <v>0</v>
      </c>
      <c r="HC229" s="108">
        <v>0</v>
      </c>
      <c r="HD229" s="64">
        <f t="shared" si="2521"/>
        <v>0</v>
      </c>
      <c r="HE229" s="63">
        <v>0</v>
      </c>
      <c r="HF229" s="108">
        <v>0</v>
      </c>
      <c r="HG229" s="64">
        <f t="shared" si="2522"/>
        <v>0</v>
      </c>
      <c r="HH229" s="63">
        <v>0</v>
      </c>
      <c r="HI229" s="108">
        <v>0</v>
      </c>
      <c r="HJ229" s="64">
        <f t="shared" si="2523"/>
        <v>0</v>
      </c>
      <c r="HK229" s="107">
        <v>179.86</v>
      </c>
      <c r="HL229" s="108">
        <v>4769.0889999999999</v>
      </c>
      <c r="HM229" s="64">
        <f t="shared" si="2524"/>
        <v>26515.562103858552</v>
      </c>
      <c r="HN229" s="63">
        <v>0</v>
      </c>
      <c r="HO229" s="108">
        <v>0</v>
      </c>
      <c r="HP229" s="64">
        <f t="shared" si="2525"/>
        <v>0</v>
      </c>
      <c r="HQ229" s="107">
        <v>0.29293000000000002</v>
      </c>
      <c r="HR229" s="108">
        <v>21.600999999999999</v>
      </c>
      <c r="HS229" s="64">
        <f t="shared" si="2526"/>
        <v>73741.166831666269</v>
      </c>
      <c r="HT229" s="63">
        <v>0</v>
      </c>
      <c r="HU229" s="108">
        <v>0</v>
      </c>
      <c r="HV229" s="64">
        <f t="shared" si="2527"/>
        <v>0</v>
      </c>
      <c r="HW229" s="63">
        <v>0</v>
      </c>
      <c r="HX229" s="108">
        <v>0</v>
      </c>
      <c r="HY229" s="64">
        <f t="shared" si="2528"/>
        <v>0</v>
      </c>
      <c r="HZ229" s="63">
        <v>0</v>
      </c>
      <c r="IA229" s="108">
        <v>0</v>
      </c>
      <c r="IB229" s="64">
        <f t="shared" si="2529"/>
        <v>0</v>
      </c>
      <c r="IC229" s="63">
        <v>0</v>
      </c>
      <c r="ID229" s="108">
        <v>0</v>
      </c>
      <c r="IE229" s="64">
        <f t="shared" si="2530"/>
        <v>0</v>
      </c>
      <c r="IF229" s="63">
        <v>0</v>
      </c>
      <c r="IG229" s="108">
        <v>0</v>
      </c>
      <c r="IH229" s="64">
        <f t="shared" si="2531"/>
        <v>0</v>
      </c>
      <c r="II229" s="63">
        <v>0</v>
      </c>
      <c r="IJ229" s="108">
        <v>0</v>
      </c>
      <c r="IK229" s="64">
        <f t="shared" si="2532"/>
        <v>0</v>
      </c>
      <c r="IL229" s="63">
        <v>0</v>
      </c>
      <c r="IM229" s="108">
        <v>0</v>
      </c>
      <c r="IN229" s="64">
        <f t="shared" si="2533"/>
        <v>0</v>
      </c>
      <c r="IO229" s="63">
        <v>0</v>
      </c>
      <c r="IP229" s="108">
        <v>0</v>
      </c>
      <c r="IQ229" s="64">
        <f t="shared" si="2534"/>
        <v>0</v>
      </c>
      <c r="IR229" s="63">
        <v>0</v>
      </c>
      <c r="IS229" s="108">
        <v>0</v>
      </c>
      <c r="IT229" s="64">
        <f t="shared" si="2535"/>
        <v>0</v>
      </c>
      <c r="IU229" s="63">
        <v>0</v>
      </c>
      <c r="IV229" s="108">
        <v>0</v>
      </c>
      <c r="IW229" s="64">
        <f t="shared" si="2536"/>
        <v>0</v>
      </c>
      <c r="IX229" s="63">
        <v>0</v>
      </c>
      <c r="IY229" s="108">
        <v>0</v>
      </c>
      <c r="IZ229" s="64">
        <f t="shared" si="2537"/>
        <v>0</v>
      </c>
      <c r="JA229" s="63">
        <v>0</v>
      </c>
      <c r="JB229" s="108">
        <v>0</v>
      </c>
      <c r="JC229" s="64">
        <f t="shared" si="2538"/>
        <v>0</v>
      </c>
      <c r="JD229" s="63">
        <v>0</v>
      </c>
      <c r="JE229" s="108">
        <v>0</v>
      </c>
      <c r="JF229" s="64">
        <f t="shared" si="2539"/>
        <v>0</v>
      </c>
      <c r="JG229" s="63">
        <v>0</v>
      </c>
      <c r="JH229" s="108">
        <v>0</v>
      </c>
      <c r="JI229" s="64">
        <f t="shared" si="2540"/>
        <v>0</v>
      </c>
      <c r="JJ229" s="63">
        <v>0</v>
      </c>
      <c r="JK229" s="108">
        <v>0</v>
      </c>
      <c r="JL229" s="64">
        <f t="shared" si="2541"/>
        <v>0</v>
      </c>
      <c r="JM229" s="63">
        <v>0</v>
      </c>
      <c r="JN229" s="108">
        <v>0</v>
      </c>
      <c r="JO229" s="64">
        <f t="shared" si="2542"/>
        <v>0</v>
      </c>
      <c r="JP229" s="63">
        <v>0</v>
      </c>
      <c r="JQ229" s="108">
        <v>0</v>
      </c>
      <c r="JR229" s="64">
        <f t="shared" si="2543"/>
        <v>0</v>
      </c>
      <c r="JS229" s="63">
        <v>0</v>
      </c>
      <c r="JT229" s="108">
        <v>0</v>
      </c>
      <c r="JU229" s="64">
        <f t="shared" si="2544"/>
        <v>0</v>
      </c>
      <c r="JV229" s="107">
        <v>2.5999999999999999E-2</v>
      </c>
      <c r="JW229" s="108">
        <v>2.149</v>
      </c>
      <c r="JX229" s="64">
        <f t="shared" si="2545"/>
        <v>82653.846153846156</v>
      </c>
      <c r="JY229" s="63">
        <v>0</v>
      </c>
      <c r="JZ229" s="108">
        <v>0</v>
      </c>
      <c r="KA229" s="64">
        <f t="shared" si="2546"/>
        <v>0</v>
      </c>
      <c r="KB229" s="107">
        <v>8.9090000000000003E-2</v>
      </c>
      <c r="KC229" s="108">
        <v>7.2130000000000001</v>
      </c>
      <c r="KD229" s="64">
        <f t="shared" si="2547"/>
        <v>80963.071051745428</v>
      </c>
      <c r="KE229" s="107">
        <v>6.4000000000000001E-2</v>
      </c>
      <c r="KF229" s="108">
        <v>3.9</v>
      </c>
      <c r="KG229" s="64">
        <f t="shared" si="2548"/>
        <v>60937.5</v>
      </c>
      <c r="KH229" s="11">
        <f t="shared" si="2549"/>
        <v>218.84563000000003</v>
      </c>
      <c r="KI229" s="21">
        <f t="shared" si="2550"/>
        <v>6639.9569999999994</v>
      </c>
    </row>
    <row r="230" spans="1:307" x14ac:dyDescent="0.3">
      <c r="A230" s="57">
        <v>2026</v>
      </c>
      <c r="B230" s="58" t="s">
        <v>8</v>
      </c>
      <c r="C230" s="63">
        <v>0</v>
      </c>
      <c r="D230" s="108">
        <v>0</v>
      </c>
      <c r="E230" s="64">
        <f>IF(C230=0,0,D230/C230*1000)</f>
        <v>0</v>
      </c>
      <c r="F230" s="63">
        <v>0</v>
      </c>
      <c r="G230" s="108">
        <v>0</v>
      </c>
      <c r="H230" s="64">
        <f t="shared" si="2453"/>
        <v>0</v>
      </c>
      <c r="I230" s="63">
        <v>0</v>
      </c>
      <c r="J230" s="108">
        <v>0</v>
      </c>
      <c r="K230" s="64">
        <f t="shared" si="2454"/>
        <v>0</v>
      </c>
      <c r="L230" s="63">
        <v>0</v>
      </c>
      <c r="M230" s="108">
        <v>0</v>
      </c>
      <c r="N230" s="64">
        <f t="shared" si="2455"/>
        <v>0</v>
      </c>
      <c r="O230" s="63">
        <v>0</v>
      </c>
      <c r="P230" s="108">
        <v>0</v>
      </c>
      <c r="Q230" s="64">
        <f t="shared" si="2456"/>
        <v>0</v>
      </c>
      <c r="R230" s="63">
        <v>0</v>
      </c>
      <c r="S230" s="108">
        <v>0</v>
      </c>
      <c r="T230" s="64">
        <f t="shared" si="2457"/>
        <v>0</v>
      </c>
      <c r="U230" s="63">
        <v>0</v>
      </c>
      <c r="V230" s="108">
        <v>0</v>
      </c>
      <c r="W230" s="64">
        <f t="shared" si="2458"/>
        <v>0</v>
      </c>
      <c r="X230" s="63">
        <v>0</v>
      </c>
      <c r="Y230" s="108">
        <v>0</v>
      </c>
      <c r="Z230" s="64">
        <f t="shared" si="2459"/>
        <v>0</v>
      </c>
      <c r="AA230" s="107">
        <v>43.886060000000001</v>
      </c>
      <c r="AB230" s="108">
        <v>979.48599999999999</v>
      </c>
      <c r="AC230" s="64">
        <f t="shared" si="2460"/>
        <v>22318.841108087625</v>
      </c>
      <c r="AD230" s="63">
        <v>0</v>
      </c>
      <c r="AE230" s="108">
        <v>0</v>
      </c>
      <c r="AF230" s="64">
        <f t="shared" si="2461"/>
        <v>0</v>
      </c>
      <c r="AG230" s="63">
        <v>0</v>
      </c>
      <c r="AH230" s="108">
        <v>0</v>
      </c>
      <c r="AI230" s="64">
        <f t="shared" si="2462"/>
        <v>0</v>
      </c>
      <c r="AJ230" s="63">
        <v>0</v>
      </c>
      <c r="AK230" s="108">
        <v>0</v>
      </c>
      <c r="AL230" s="64">
        <f t="shared" si="2463"/>
        <v>0</v>
      </c>
      <c r="AM230" s="63">
        <v>0</v>
      </c>
      <c r="AN230" s="108">
        <v>0</v>
      </c>
      <c r="AO230" s="64">
        <f t="shared" si="2464"/>
        <v>0</v>
      </c>
      <c r="AP230" s="63">
        <v>0</v>
      </c>
      <c r="AQ230" s="108">
        <v>0</v>
      </c>
      <c r="AR230" s="64">
        <f t="shared" si="2465"/>
        <v>0</v>
      </c>
      <c r="AS230" s="63">
        <v>0</v>
      </c>
      <c r="AT230" s="108">
        <v>0</v>
      </c>
      <c r="AU230" s="64">
        <f t="shared" si="2466"/>
        <v>0</v>
      </c>
      <c r="AV230" s="63">
        <v>0</v>
      </c>
      <c r="AW230" s="108">
        <v>0</v>
      </c>
      <c r="AX230" s="64">
        <f t="shared" si="2467"/>
        <v>0</v>
      </c>
      <c r="AY230" s="63">
        <v>0</v>
      </c>
      <c r="AZ230" s="108">
        <v>0</v>
      </c>
      <c r="BA230" s="64">
        <f t="shared" si="2468"/>
        <v>0</v>
      </c>
      <c r="BB230" s="63">
        <v>0</v>
      </c>
      <c r="BC230" s="108">
        <v>0</v>
      </c>
      <c r="BD230" s="64">
        <f t="shared" si="2469"/>
        <v>0</v>
      </c>
      <c r="BE230" s="63">
        <v>0</v>
      </c>
      <c r="BF230" s="108">
        <v>0</v>
      </c>
      <c r="BG230" s="64">
        <f t="shared" si="2470"/>
        <v>0</v>
      </c>
      <c r="BH230" s="63">
        <v>0</v>
      </c>
      <c r="BI230" s="108">
        <v>0</v>
      </c>
      <c r="BJ230" s="64">
        <f t="shared" si="2471"/>
        <v>0</v>
      </c>
      <c r="BK230" s="107">
        <v>3.7999999999999999E-2</v>
      </c>
      <c r="BL230" s="108">
        <v>2.7639999999999998</v>
      </c>
      <c r="BM230" s="64">
        <f t="shared" si="2472"/>
        <v>72736.842105263146</v>
      </c>
      <c r="BN230" s="63">
        <v>0</v>
      </c>
      <c r="BO230" s="108">
        <v>0</v>
      </c>
      <c r="BP230" s="64">
        <f t="shared" si="2473"/>
        <v>0</v>
      </c>
      <c r="BQ230" s="63">
        <v>0</v>
      </c>
      <c r="BR230" s="108">
        <v>0</v>
      </c>
      <c r="BS230" s="64">
        <f t="shared" si="2474"/>
        <v>0</v>
      </c>
      <c r="BT230" s="63">
        <v>0</v>
      </c>
      <c r="BU230" s="108">
        <v>0</v>
      </c>
      <c r="BV230" s="64">
        <f t="shared" si="2475"/>
        <v>0</v>
      </c>
      <c r="BW230" s="63">
        <v>0</v>
      </c>
      <c r="BX230" s="108">
        <v>0</v>
      </c>
      <c r="BY230" s="64">
        <f t="shared" si="2476"/>
        <v>0</v>
      </c>
      <c r="BZ230" s="107">
        <v>2.1455000000000002</v>
      </c>
      <c r="CA230" s="108">
        <v>192.303</v>
      </c>
      <c r="CB230" s="64">
        <f t="shared" si="2477"/>
        <v>89630.855278489849</v>
      </c>
      <c r="CC230" s="107">
        <v>4.2107000000000001</v>
      </c>
      <c r="CD230" s="108">
        <v>207.22399999999999</v>
      </c>
      <c r="CE230" s="64">
        <f t="shared" si="2478"/>
        <v>49213.669936115133</v>
      </c>
      <c r="CF230" s="63">
        <v>0</v>
      </c>
      <c r="CG230" s="108">
        <v>0</v>
      </c>
      <c r="CH230" s="64">
        <f t="shared" si="2479"/>
        <v>0</v>
      </c>
      <c r="CI230" s="63">
        <v>0</v>
      </c>
      <c r="CJ230" s="108">
        <v>0</v>
      </c>
      <c r="CK230" s="64">
        <f t="shared" si="2480"/>
        <v>0</v>
      </c>
      <c r="CL230" s="63">
        <v>0</v>
      </c>
      <c r="CM230" s="108">
        <v>0</v>
      </c>
      <c r="CN230" s="64">
        <f t="shared" si="2481"/>
        <v>0</v>
      </c>
      <c r="CO230" s="63">
        <v>0</v>
      </c>
      <c r="CP230" s="108">
        <v>0</v>
      </c>
      <c r="CQ230" s="64">
        <f t="shared" si="2482"/>
        <v>0</v>
      </c>
      <c r="CR230" s="63">
        <v>0</v>
      </c>
      <c r="CS230" s="108">
        <v>0</v>
      </c>
      <c r="CT230" s="64">
        <f t="shared" si="2483"/>
        <v>0</v>
      </c>
      <c r="CU230" s="63">
        <v>0</v>
      </c>
      <c r="CV230" s="108">
        <v>0</v>
      </c>
      <c r="CW230" s="64">
        <f t="shared" si="2484"/>
        <v>0</v>
      </c>
      <c r="CX230" s="63">
        <v>0</v>
      </c>
      <c r="CY230" s="108">
        <v>0</v>
      </c>
      <c r="CZ230" s="64">
        <f t="shared" si="2485"/>
        <v>0</v>
      </c>
      <c r="DA230" s="63">
        <v>0</v>
      </c>
      <c r="DB230" s="108">
        <v>0</v>
      </c>
      <c r="DC230" s="64">
        <f t="shared" si="2486"/>
        <v>0</v>
      </c>
      <c r="DD230" s="63">
        <v>0</v>
      </c>
      <c r="DE230" s="108">
        <v>0</v>
      </c>
      <c r="DF230" s="64">
        <f t="shared" si="2487"/>
        <v>0</v>
      </c>
      <c r="DG230" s="63">
        <v>0</v>
      </c>
      <c r="DH230" s="108">
        <v>0</v>
      </c>
      <c r="DI230" s="64">
        <f t="shared" si="2488"/>
        <v>0</v>
      </c>
      <c r="DJ230" s="63">
        <v>0</v>
      </c>
      <c r="DK230" s="108">
        <v>0</v>
      </c>
      <c r="DL230" s="64">
        <f t="shared" si="2489"/>
        <v>0</v>
      </c>
      <c r="DM230" s="63">
        <v>0</v>
      </c>
      <c r="DN230" s="108">
        <v>0</v>
      </c>
      <c r="DO230" s="64">
        <f t="shared" si="2490"/>
        <v>0</v>
      </c>
      <c r="DP230" s="63">
        <v>0</v>
      </c>
      <c r="DQ230" s="108">
        <v>0</v>
      </c>
      <c r="DR230" s="64">
        <f t="shared" si="2491"/>
        <v>0</v>
      </c>
      <c r="DS230" s="63">
        <v>0</v>
      </c>
      <c r="DT230" s="108">
        <v>0</v>
      </c>
      <c r="DU230" s="64">
        <f t="shared" si="2492"/>
        <v>0</v>
      </c>
      <c r="DV230" s="63">
        <v>0</v>
      </c>
      <c r="DW230" s="108">
        <v>0</v>
      </c>
      <c r="DX230" s="64">
        <f t="shared" si="2493"/>
        <v>0</v>
      </c>
      <c r="DY230" s="63">
        <v>0</v>
      </c>
      <c r="DZ230" s="108">
        <v>0</v>
      </c>
      <c r="EA230" s="64">
        <f t="shared" si="2494"/>
        <v>0</v>
      </c>
      <c r="EB230" s="63">
        <v>0</v>
      </c>
      <c r="EC230" s="108">
        <v>0</v>
      </c>
      <c r="ED230" s="64">
        <f t="shared" si="2495"/>
        <v>0</v>
      </c>
      <c r="EE230" s="63">
        <v>0</v>
      </c>
      <c r="EF230" s="108">
        <v>0</v>
      </c>
      <c r="EG230" s="64">
        <f t="shared" si="2496"/>
        <v>0</v>
      </c>
      <c r="EH230" s="63">
        <v>0</v>
      </c>
      <c r="EI230" s="108">
        <v>0</v>
      </c>
      <c r="EJ230" s="64">
        <f t="shared" si="2497"/>
        <v>0</v>
      </c>
      <c r="EK230" s="63">
        <v>0</v>
      </c>
      <c r="EL230" s="108">
        <v>0</v>
      </c>
      <c r="EM230" s="64">
        <f t="shared" si="2498"/>
        <v>0</v>
      </c>
      <c r="EN230" s="63">
        <v>0</v>
      </c>
      <c r="EO230" s="108">
        <v>0</v>
      </c>
      <c r="EP230" s="64">
        <f t="shared" si="2499"/>
        <v>0</v>
      </c>
      <c r="EQ230" s="63">
        <v>0</v>
      </c>
      <c r="ER230" s="108">
        <v>0</v>
      </c>
      <c r="ES230" s="64">
        <f t="shared" si="2500"/>
        <v>0</v>
      </c>
      <c r="ET230" s="107">
        <v>5.7860000000000002E-2</v>
      </c>
      <c r="EU230" s="108">
        <v>6.4269999999999996</v>
      </c>
      <c r="EV230" s="64">
        <f t="shared" si="2501"/>
        <v>111078.46526097476</v>
      </c>
      <c r="EW230" s="63">
        <v>0</v>
      </c>
      <c r="EX230" s="108">
        <v>0</v>
      </c>
      <c r="EY230" s="64">
        <f t="shared" si="2502"/>
        <v>0</v>
      </c>
      <c r="EZ230" s="63">
        <v>0</v>
      </c>
      <c r="FA230" s="108">
        <v>0</v>
      </c>
      <c r="FB230" s="64">
        <f t="shared" si="2503"/>
        <v>0</v>
      </c>
      <c r="FC230" s="63">
        <v>0</v>
      </c>
      <c r="FD230" s="108">
        <v>0</v>
      </c>
      <c r="FE230" s="64">
        <f t="shared" si="2504"/>
        <v>0</v>
      </c>
      <c r="FF230" s="63">
        <v>0</v>
      </c>
      <c r="FG230" s="108">
        <v>0</v>
      </c>
      <c r="FH230" s="64">
        <f t="shared" si="2505"/>
        <v>0</v>
      </c>
      <c r="FI230" s="63">
        <v>0</v>
      </c>
      <c r="FJ230" s="108">
        <v>0</v>
      </c>
      <c r="FK230" s="64">
        <f t="shared" si="2506"/>
        <v>0</v>
      </c>
      <c r="FL230" s="63">
        <v>0</v>
      </c>
      <c r="FM230" s="108">
        <v>0</v>
      </c>
      <c r="FN230" s="64">
        <f t="shared" si="2507"/>
        <v>0</v>
      </c>
      <c r="FO230" s="63">
        <v>0</v>
      </c>
      <c r="FP230" s="108">
        <v>0</v>
      </c>
      <c r="FQ230" s="64">
        <f t="shared" si="2508"/>
        <v>0</v>
      </c>
      <c r="FR230" s="63">
        <v>0</v>
      </c>
      <c r="FS230" s="108">
        <v>0</v>
      </c>
      <c r="FT230" s="64">
        <f t="shared" si="2509"/>
        <v>0</v>
      </c>
      <c r="FU230" s="107">
        <v>0.31006</v>
      </c>
      <c r="FV230" s="108">
        <v>21.134</v>
      </c>
      <c r="FW230" s="64">
        <f t="shared" si="2510"/>
        <v>68161.001096561959</v>
      </c>
      <c r="FX230" s="107">
        <v>13.97377</v>
      </c>
      <c r="FY230" s="108">
        <v>542.22</v>
      </c>
      <c r="FZ230" s="64">
        <f t="shared" si="2511"/>
        <v>38802.699629377043</v>
      </c>
      <c r="GA230" s="63">
        <v>0</v>
      </c>
      <c r="GB230" s="108">
        <v>0</v>
      </c>
      <c r="GC230" s="64">
        <f t="shared" si="2512"/>
        <v>0</v>
      </c>
      <c r="GD230" s="63">
        <v>0</v>
      </c>
      <c r="GE230" s="108">
        <v>0</v>
      </c>
      <c r="GF230" s="64">
        <f t="shared" si="2513"/>
        <v>0</v>
      </c>
      <c r="GG230" s="63">
        <v>0</v>
      </c>
      <c r="GH230" s="108">
        <v>0</v>
      </c>
      <c r="GI230" s="64">
        <f t="shared" si="2514"/>
        <v>0</v>
      </c>
      <c r="GJ230" s="63">
        <v>0</v>
      </c>
      <c r="GK230" s="108">
        <v>0</v>
      </c>
      <c r="GL230" s="64">
        <f t="shared" si="2515"/>
        <v>0</v>
      </c>
      <c r="GM230" s="63">
        <v>0</v>
      </c>
      <c r="GN230" s="108">
        <v>0</v>
      </c>
      <c r="GO230" s="64">
        <f t="shared" si="2516"/>
        <v>0</v>
      </c>
      <c r="GP230" s="63">
        <v>0</v>
      </c>
      <c r="GQ230" s="108">
        <v>0</v>
      </c>
      <c r="GR230" s="64">
        <f t="shared" si="2517"/>
        <v>0</v>
      </c>
      <c r="GS230" s="63">
        <v>0</v>
      </c>
      <c r="GT230" s="108">
        <v>0</v>
      </c>
      <c r="GU230" s="64">
        <f t="shared" si="2518"/>
        <v>0</v>
      </c>
      <c r="GV230" s="63">
        <v>0</v>
      </c>
      <c r="GW230" s="108">
        <v>0</v>
      </c>
      <c r="GX230" s="64">
        <f t="shared" si="2519"/>
        <v>0</v>
      </c>
      <c r="GY230" s="63">
        <v>0</v>
      </c>
      <c r="GZ230" s="108">
        <v>0</v>
      </c>
      <c r="HA230" s="64">
        <f t="shared" si="2520"/>
        <v>0</v>
      </c>
      <c r="HB230" s="63">
        <v>0</v>
      </c>
      <c r="HC230" s="108">
        <v>0</v>
      </c>
      <c r="HD230" s="64">
        <f t="shared" si="2521"/>
        <v>0</v>
      </c>
      <c r="HE230" s="63">
        <v>0</v>
      </c>
      <c r="HF230" s="108">
        <v>0</v>
      </c>
      <c r="HG230" s="64">
        <f t="shared" si="2522"/>
        <v>0</v>
      </c>
      <c r="HH230" s="63">
        <v>0</v>
      </c>
      <c r="HI230" s="108">
        <v>0</v>
      </c>
      <c r="HJ230" s="64">
        <f t="shared" si="2523"/>
        <v>0</v>
      </c>
      <c r="HK230" s="107">
        <v>195.21</v>
      </c>
      <c r="HL230" s="108">
        <v>4051.5839999999998</v>
      </c>
      <c r="HM230" s="64">
        <f t="shared" si="2524"/>
        <v>20755.002305209771</v>
      </c>
      <c r="HN230" s="63">
        <v>0</v>
      </c>
      <c r="HO230" s="108">
        <v>0</v>
      </c>
      <c r="HP230" s="64">
        <f t="shared" si="2525"/>
        <v>0</v>
      </c>
      <c r="HQ230" s="63">
        <v>0</v>
      </c>
      <c r="HR230" s="108">
        <v>0</v>
      </c>
      <c r="HS230" s="64">
        <f t="shared" si="2526"/>
        <v>0</v>
      </c>
      <c r="HT230" s="63">
        <v>0</v>
      </c>
      <c r="HU230" s="108">
        <v>0</v>
      </c>
      <c r="HV230" s="64">
        <f t="shared" si="2527"/>
        <v>0</v>
      </c>
      <c r="HW230" s="63">
        <v>0</v>
      </c>
      <c r="HX230" s="108">
        <v>0</v>
      </c>
      <c r="HY230" s="64">
        <f t="shared" si="2528"/>
        <v>0</v>
      </c>
      <c r="HZ230" s="63">
        <v>0</v>
      </c>
      <c r="IA230" s="108">
        <v>0</v>
      </c>
      <c r="IB230" s="64">
        <f t="shared" si="2529"/>
        <v>0</v>
      </c>
      <c r="IC230" s="63">
        <v>0</v>
      </c>
      <c r="ID230" s="108">
        <v>0</v>
      </c>
      <c r="IE230" s="64">
        <f t="shared" si="2530"/>
        <v>0</v>
      </c>
      <c r="IF230" s="63">
        <v>0</v>
      </c>
      <c r="IG230" s="108">
        <v>0</v>
      </c>
      <c r="IH230" s="64">
        <f t="shared" si="2531"/>
        <v>0</v>
      </c>
      <c r="II230" s="63">
        <v>0</v>
      </c>
      <c r="IJ230" s="108">
        <v>0</v>
      </c>
      <c r="IK230" s="64">
        <f t="shared" si="2532"/>
        <v>0</v>
      </c>
      <c r="IL230" s="63">
        <v>0</v>
      </c>
      <c r="IM230" s="108">
        <v>0</v>
      </c>
      <c r="IN230" s="64">
        <f t="shared" si="2533"/>
        <v>0</v>
      </c>
      <c r="IO230" s="63">
        <v>0</v>
      </c>
      <c r="IP230" s="108">
        <v>0</v>
      </c>
      <c r="IQ230" s="64">
        <f t="shared" si="2534"/>
        <v>0</v>
      </c>
      <c r="IR230" s="63">
        <v>0</v>
      </c>
      <c r="IS230" s="108">
        <v>0</v>
      </c>
      <c r="IT230" s="64">
        <f t="shared" si="2535"/>
        <v>0</v>
      </c>
      <c r="IU230" s="63">
        <v>0</v>
      </c>
      <c r="IV230" s="108">
        <v>0</v>
      </c>
      <c r="IW230" s="64">
        <f t="shared" si="2536"/>
        <v>0</v>
      </c>
      <c r="IX230" s="63">
        <v>0</v>
      </c>
      <c r="IY230" s="108">
        <v>0</v>
      </c>
      <c r="IZ230" s="64">
        <f t="shared" si="2537"/>
        <v>0</v>
      </c>
      <c r="JA230" s="63">
        <v>0</v>
      </c>
      <c r="JB230" s="108">
        <v>0</v>
      </c>
      <c r="JC230" s="64">
        <f t="shared" si="2538"/>
        <v>0</v>
      </c>
      <c r="JD230" s="63">
        <v>0</v>
      </c>
      <c r="JE230" s="108">
        <v>0</v>
      </c>
      <c r="JF230" s="64">
        <f t="shared" si="2539"/>
        <v>0</v>
      </c>
      <c r="JG230" s="63">
        <v>0</v>
      </c>
      <c r="JH230" s="108">
        <v>0</v>
      </c>
      <c r="JI230" s="64">
        <f t="shared" si="2540"/>
        <v>0</v>
      </c>
      <c r="JJ230" s="63">
        <v>0</v>
      </c>
      <c r="JK230" s="108">
        <v>0</v>
      </c>
      <c r="JL230" s="64">
        <f t="shared" si="2541"/>
        <v>0</v>
      </c>
      <c r="JM230" s="63">
        <v>0</v>
      </c>
      <c r="JN230" s="108">
        <v>0</v>
      </c>
      <c r="JO230" s="64">
        <f t="shared" si="2542"/>
        <v>0</v>
      </c>
      <c r="JP230" s="63">
        <v>0</v>
      </c>
      <c r="JQ230" s="108">
        <v>0</v>
      </c>
      <c r="JR230" s="64">
        <f t="shared" si="2543"/>
        <v>0</v>
      </c>
      <c r="JS230" s="63">
        <v>0</v>
      </c>
      <c r="JT230" s="108">
        <v>0</v>
      </c>
      <c r="JU230" s="64">
        <f t="shared" si="2544"/>
        <v>0</v>
      </c>
      <c r="JV230" s="63">
        <v>0</v>
      </c>
      <c r="JW230" s="108">
        <v>0</v>
      </c>
      <c r="JX230" s="64">
        <f t="shared" si="2545"/>
        <v>0</v>
      </c>
      <c r="JY230" s="63">
        <v>0</v>
      </c>
      <c r="JZ230" s="108">
        <v>0</v>
      </c>
      <c r="KA230" s="64">
        <f t="shared" si="2546"/>
        <v>0</v>
      </c>
      <c r="KB230" s="107">
        <v>6.2149999999999997E-2</v>
      </c>
      <c r="KC230" s="108">
        <v>5.2889999999999997</v>
      </c>
      <c r="KD230" s="64">
        <f t="shared" si="2547"/>
        <v>85100.563153660507</v>
      </c>
      <c r="KE230" s="63">
        <v>0</v>
      </c>
      <c r="KF230" s="108">
        <v>0</v>
      </c>
      <c r="KG230" s="64">
        <f t="shared" si="2548"/>
        <v>0</v>
      </c>
      <c r="KH230" s="11">
        <f t="shared" si="2549"/>
        <v>259.89409999999998</v>
      </c>
      <c r="KI230" s="21">
        <f t="shared" si="2550"/>
        <v>6008.4309999999996</v>
      </c>
    </row>
    <row r="231" spans="1:307" x14ac:dyDescent="0.3">
      <c r="A231" s="57">
        <v>2026</v>
      </c>
      <c r="B231" s="64" t="s">
        <v>9</v>
      </c>
      <c r="C231" s="63">
        <v>0</v>
      </c>
      <c r="D231" s="108">
        <v>0</v>
      </c>
      <c r="E231" s="64">
        <f t="shared" ref="E231:E238" si="2552">IF(C231=0,0,D231/C231*1000)</f>
        <v>0</v>
      </c>
      <c r="F231" s="63">
        <v>0</v>
      </c>
      <c r="G231" s="108">
        <v>0</v>
      </c>
      <c r="H231" s="64">
        <f t="shared" si="2453"/>
        <v>0</v>
      </c>
      <c r="I231" s="63">
        <v>0</v>
      </c>
      <c r="J231" s="108">
        <v>0</v>
      </c>
      <c r="K231" s="64">
        <f t="shared" si="2454"/>
        <v>0</v>
      </c>
      <c r="L231" s="63">
        <v>0</v>
      </c>
      <c r="M231" s="108">
        <v>0</v>
      </c>
      <c r="N231" s="64">
        <f t="shared" si="2455"/>
        <v>0</v>
      </c>
      <c r="O231" s="63">
        <v>0</v>
      </c>
      <c r="P231" s="108">
        <v>0</v>
      </c>
      <c r="Q231" s="64">
        <f t="shared" si="2456"/>
        <v>0</v>
      </c>
      <c r="R231" s="63">
        <v>0</v>
      </c>
      <c r="S231" s="108">
        <v>0</v>
      </c>
      <c r="T231" s="64">
        <f t="shared" si="2457"/>
        <v>0</v>
      </c>
      <c r="U231" s="63">
        <v>0</v>
      </c>
      <c r="V231" s="108">
        <v>0</v>
      </c>
      <c r="W231" s="64">
        <f t="shared" si="2458"/>
        <v>0</v>
      </c>
      <c r="X231" s="63">
        <v>0</v>
      </c>
      <c r="Y231" s="108">
        <v>0</v>
      </c>
      <c r="Z231" s="64">
        <f t="shared" si="2459"/>
        <v>0</v>
      </c>
      <c r="AA231" s="107">
        <v>1.4425699999999999</v>
      </c>
      <c r="AB231" s="108">
        <v>27.364999999999998</v>
      </c>
      <c r="AC231" s="64">
        <f t="shared" si="2460"/>
        <v>18969.616725704818</v>
      </c>
      <c r="AD231" s="63">
        <v>0</v>
      </c>
      <c r="AE231" s="108">
        <v>0</v>
      </c>
      <c r="AF231" s="64">
        <f t="shared" si="2461"/>
        <v>0</v>
      </c>
      <c r="AG231" s="63">
        <v>0</v>
      </c>
      <c r="AH231" s="108">
        <v>0</v>
      </c>
      <c r="AI231" s="64">
        <f t="shared" si="2462"/>
        <v>0</v>
      </c>
      <c r="AJ231" s="63">
        <v>0</v>
      </c>
      <c r="AK231" s="108">
        <v>0</v>
      </c>
      <c r="AL231" s="64">
        <f t="shared" si="2463"/>
        <v>0</v>
      </c>
      <c r="AM231" s="63">
        <v>0</v>
      </c>
      <c r="AN231" s="108">
        <v>0</v>
      </c>
      <c r="AO231" s="64">
        <f t="shared" si="2464"/>
        <v>0</v>
      </c>
      <c r="AP231" s="63">
        <v>0</v>
      </c>
      <c r="AQ231" s="108">
        <v>0</v>
      </c>
      <c r="AR231" s="64">
        <f t="shared" si="2465"/>
        <v>0</v>
      </c>
      <c r="AS231" s="63">
        <v>0</v>
      </c>
      <c r="AT231" s="108">
        <v>0</v>
      </c>
      <c r="AU231" s="64">
        <f t="shared" si="2466"/>
        <v>0</v>
      </c>
      <c r="AV231" s="63">
        <v>0</v>
      </c>
      <c r="AW231" s="108">
        <v>0</v>
      </c>
      <c r="AX231" s="64">
        <f t="shared" si="2467"/>
        <v>0</v>
      </c>
      <c r="AY231" s="63">
        <v>0</v>
      </c>
      <c r="AZ231" s="108">
        <v>0</v>
      </c>
      <c r="BA231" s="64">
        <f t="shared" si="2468"/>
        <v>0</v>
      </c>
      <c r="BB231" s="63">
        <v>0</v>
      </c>
      <c r="BC231" s="108">
        <v>0</v>
      </c>
      <c r="BD231" s="64">
        <f t="shared" si="2469"/>
        <v>0</v>
      </c>
      <c r="BE231" s="63">
        <v>0</v>
      </c>
      <c r="BF231" s="108">
        <v>0</v>
      </c>
      <c r="BG231" s="64">
        <f t="shared" si="2470"/>
        <v>0</v>
      </c>
      <c r="BH231" s="63">
        <v>0</v>
      </c>
      <c r="BI231" s="108">
        <v>0</v>
      </c>
      <c r="BJ231" s="64">
        <f t="shared" si="2471"/>
        <v>0</v>
      </c>
      <c r="BK231" s="107">
        <v>4.3921000000000001</v>
      </c>
      <c r="BL231" s="108">
        <v>323.11900000000003</v>
      </c>
      <c r="BM231" s="64">
        <f t="shared" si="2472"/>
        <v>73568.224767195643</v>
      </c>
      <c r="BN231" s="63">
        <v>0</v>
      </c>
      <c r="BO231" s="108">
        <v>0</v>
      </c>
      <c r="BP231" s="64">
        <f t="shared" si="2473"/>
        <v>0</v>
      </c>
      <c r="BQ231" s="63">
        <v>0</v>
      </c>
      <c r="BR231" s="108">
        <v>0</v>
      </c>
      <c r="BS231" s="64">
        <f t="shared" si="2474"/>
        <v>0</v>
      </c>
      <c r="BT231" s="63">
        <v>0</v>
      </c>
      <c r="BU231" s="108">
        <v>0</v>
      </c>
      <c r="BV231" s="64">
        <f t="shared" si="2475"/>
        <v>0</v>
      </c>
      <c r="BW231" s="63">
        <v>0</v>
      </c>
      <c r="BX231" s="108">
        <v>0</v>
      </c>
      <c r="BY231" s="64">
        <f t="shared" si="2476"/>
        <v>0</v>
      </c>
      <c r="BZ231" s="63">
        <v>0</v>
      </c>
      <c r="CA231" s="108">
        <v>0</v>
      </c>
      <c r="CB231" s="64">
        <f t="shared" si="2477"/>
        <v>0</v>
      </c>
      <c r="CC231" s="107">
        <v>27.05931</v>
      </c>
      <c r="CD231" s="108">
        <v>1163.4359999999999</v>
      </c>
      <c r="CE231" s="64">
        <f t="shared" si="2478"/>
        <v>42995.774836830649</v>
      </c>
      <c r="CF231" s="63">
        <v>0</v>
      </c>
      <c r="CG231" s="108">
        <v>0</v>
      </c>
      <c r="CH231" s="64">
        <f t="shared" si="2479"/>
        <v>0</v>
      </c>
      <c r="CI231" s="63">
        <v>0</v>
      </c>
      <c r="CJ231" s="108">
        <v>0</v>
      </c>
      <c r="CK231" s="64">
        <f t="shared" si="2480"/>
        <v>0</v>
      </c>
      <c r="CL231" s="63">
        <v>0</v>
      </c>
      <c r="CM231" s="108">
        <v>0</v>
      </c>
      <c r="CN231" s="64">
        <f t="shared" si="2481"/>
        <v>0</v>
      </c>
      <c r="CO231" s="63">
        <v>0</v>
      </c>
      <c r="CP231" s="108">
        <v>0</v>
      </c>
      <c r="CQ231" s="64">
        <f t="shared" si="2482"/>
        <v>0</v>
      </c>
      <c r="CR231" s="63">
        <v>0</v>
      </c>
      <c r="CS231" s="108">
        <v>0</v>
      </c>
      <c r="CT231" s="64">
        <f t="shared" si="2483"/>
        <v>0</v>
      </c>
      <c r="CU231" s="63">
        <v>0</v>
      </c>
      <c r="CV231" s="108">
        <v>0</v>
      </c>
      <c r="CW231" s="64">
        <f t="shared" si="2484"/>
        <v>0</v>
      </c>
      <c r="CX231" s="63">
        <v>0</v>
      </c>
      <c r="CY231" s="108">
        <v>0</v>
      </c>
      <c r="CZ231" s="64">
        <f t="shared" si="2485"/>
        <v>0</v>
      </c>
      <c r="DA231" s="63">
        <v>0</v>
      </c>
      <c r="DB231" s="108">
        <v>0</v>
      </c>
      <c r="DC231" s="64">
        <f t="shared" si="2486"/>
        <v>0</v>
      </c>
      <c r="DD231" s="63">
        <v>0</v>
      </c>
      <c r="DE231" s="108">
        <v>0</v>
      </c>
      <c r="DF231" s="64">
        <f t="shared" si="2487"/>
        <v>0</v>
      </c>
      <c r="DG231" s="63">
        <v>0</v>
      </c>
      <c r="DH231" s="108">
        <v>0</v>
      </c>
      <c r="DI231" s="64">
        <f t="shared" si="2488"/>
        <v>0</v>
      </c>
      <c r="DJ231" s="63">
        <v>0</v>
      </c>
      <c r="DK231" s="108">
        <v>0</v>
      </c>
      <c r="DL231" s="64">
        <f t="shared" si="2489"/>
        <v>0</v>
      </c>
      <c r="DM231" s="63">
        <v>0</v>
      </c>
      <c r="DN231" s="108">
        <v>0</v>
      </c>
      <c r="DO231" s="64">
        <f t="shared" si="2490"/>
        <v>0</v>
      </c>
      <c r="DP231" s="63">
        <v>0</v>
      </c>
      <c r="DQ231" s="108">
        <v>0</v>
      </c>
      <c r="DR231" s="64">
        <f t="shared" si="2491"/>
        <v>0</v>
      </c>
      <c r="DS231" s="63">
        <v>0</v>
      </c>
      <c r="DT231" s="108">
        <v>0</v>
      </c>
      <c r="DU231" s="64">
        <f t="shared" si="2492"/>
        <v>0</v>
      </c>
      <c r="DV231" s="63">
        <v>0</v>
      </c>
      <c r="DW231" s="108">
        <v>0</v>
      </c>
      <c r="DX231" s="64">
        <f t="shared" si="2493"/>
        <v>0</v>
      </c>
      <c r="DY231" s="63">
        <v>0</v>
      </c>
      <c r="DZ231" s="108">
        <v>0</v>
      </c>
      <c r="EA231" s="64">
        <f t="shared" si="2494"/>
        <v>0</v>
      </c>
      <c r="EB231" s="63">
        <v>0</v>
      </c>
      <c r="EC231" s="108">
        <v>0</v>
      </c>
      <c r="ED231" s="64">
        <f t="shared" si="2495"/>
        <v>0</v>
      </c>
      <c r="EE231" s="63">
        <v>0</v>
      </c>
      <c r="EF231" s="108">
        <v>0</v>
      </c>
      <c r="EG231" s="64">
        <f t="shared" si="2496"/>
        <v>0</v>
      </c>
      <c r="EH231" s="107">
        <v>2.5000000000000001E-2</v>
      </c>
      <c r="EI231" s="108">
        <v>9.6530000000000005</v>
      </c>
      <c r="EJ231" s="64">
        <f t="shared" si="2497"/>
        <v>386120</v>
      </c>
      <c r="EK231" s="63">
        <v>0</v>
      </c>
      <c r="EL231" s="108">
        <v>0</v>
      </c>
      <c r="EM231" s="64">
        <f t="shared" si="2498"/>
        <v>0</v>
      </c>
      <c r="EN231" s="63">
        <v>0</v>
      </c>
      <c r="EO231" s="108">
        <v>0</v>
      </c>
      <c r="EP231" s="64">
        <f t="shared" si="2499"/>
        <v>0</v>
      </c>
      <c r="EQ231" s="63">
        <v>0</v>
      </c>
      <c r="ER231" s="108">
        <v>0</v>
      </c>
      <c r="ES231" s="64">
        <f t="shared" si="2500"/>
        <v>0</v>
      </c>
      <c r="ET231" s="107">
        <v>0.42468</v>
      </c>
      <c r="EU231" s="108">
        <v>12.159000000000001</v>
      </c>
      <c r="EV231" s="64">
        <f t="shared" si="2501"/>
        <v>28630.969200339081</v>
      </c>
      <c r="EW231" s="63">
        <v>0</v>
      </c>
      <c r="EX231" s="108">
        <v>0</v>
      </c>
      <c r="EY231" s="64">
        <f t="shared" si="2502"/>
        <v>0</v>
      </c>
      <c r="EZ231" s="63">
        <v>0</v>
      </c>
      <c r="FA231" s="108">
        <v>0</v>
      </c>
      <c r="FB231" s="64">
        <f t="shared" si="2503"/>
        <v>0</v>
      </c>
      <c r="FC231" s="63">
        <v>0</v>
      </c>
      <c r="FD231" s="108">
        <v>0</v>
      </c>
      <c r="FE231" s="64">
        <f t="shared" si="2504"/>
        <v>0</v>
      </c>
      <c r="FF231" s="63">
        <v>0</v>
      </c>
      <c r="FG231" s="108">
        <v>0</v>
      </c>
      <c r="FH231" s="64">
        <f t="shared" si="2505"/>
        <v>0</v>
      </c>
      <c r="FI231" s="63">
        <v>0</v>
      </c>
      <c r="FJ231" s="108">
        <v>0</v>
      </c>
      <c r="FK231" s="64">
        <f t="shared" si="2506"/>
        <v>0</v>
      </c>
      <c r="FL231" s="63">
        <v>0</v>
      </c>
      <c r="FM231" s="108">
        <v>0</v>
      </c>
      <c r="FN231" s="64">
        <f t="shared" si="2507"/>
        <v>0</v>
      </c>
      <c r="FO231" s="63">
        <v>0</v>
      </c>
      <c r="FP231" s="108">
        <v>0</v>
      </c>
      <c r="FQ231" s="64">
        <f t="shared" si="2508"/>
        <v>0</v>
      </c>
      <c r="FR231" s="63">
        <v>0</v>
      </c>
      <c r="FS231" s="108">
        <v>0</v>
      </c>
      <c r="FT231" s="64">
        <f t="shared" si="2509"/>
        <v>0</v>
      </c>
      <c r="FU231" s="107">
        <v>0.59196000000000004</v>
      </c>
      <c r="FV231" s="108">
        <v>45.646999999999998</v>
      </c>
      <c r="FW231" s="64">
        <f t="shared" si="2510"/>
        <v>77111.629164132712</v>
      </c>
      <c r="FX231" s="107">
        <v>4.9378199999999994</v>
      </c>
      <c r="FY231" s="108">
        <v>463.48899999999998</v>
      </c>
      <c r="FZ231" s="64">
        <f t="shared" si="2511"/>
        <v>93865.106463986143</v>
      </c>
      <c r="GA231" s="63">
        <v>0</v>
      </c>
      <c r="GB231" s="108">
        <v>0</v>
      </c>
      <c r="GC231" s="64">
        <f t="shared" si="2512"/>
        <v>0</v>
      </c>
      <c r="GD231" s="63">
        <v>0</v>
      </c>
      <c r="GE231" s="108">
        <v>0</v>
      </c>
      <c r="GF231" s="64">
        <f t="shared" si="2513"/>
        <v>0</v>
      </c>
      <c r="GG231" s="63">
        <v>0</v>
      </c>
      <c r="GH231" s="108">
        <v>0</v>
      </c>
      <c r="GI231" s="64">
        <f t="shared" si="2514"/>
        <v>0</v>
      </c>
      <c r="GJ231" s="63">
        <v>0</v>
      </c>
      <c r="GK231" s="108">
        <v>0</v>
      </c>
      <c r="GL231" s="64">
        <f t="shared" si="2515"/>
        <v>0</v>
      </c>
      <c r="GM231" s="63">
        <v>0</v>
      </c>
      <c r="GN231" s="108">
        <v>0</v>
      </c>
      <c r="GO231" s="64">
        <f t="shared" si="2516"/>
        <v>0</v>
      </c>
      <c r="GP231" s="63">
        <v>0</v>
      </c>
      <c r="GQ231" s="108">
        <v>0</v>
      </c>
      <c r="GR231" s="64">
        <f t="shared" si="2517"/>
        <v>0</v>
      </c>
      <c r="GS231" s="63">
        <v>0</v>
      </c>
      <c r="GT231" s="108">
        <v>0</v>
      </c>
      <c r="GU231" s="64">
        <f t="shared" si="2518"/>
        <v>0</v>
      </c>
      <c r="GV231" s="63">
        <v>0</v>
      </c>
      <c r="GW231" s="108">
        <v>0</v>
      </c>
      <c r="GX231" s="64">
        <f t="shared" si="2519"/>
        <v>0</v>
      </c>
      <c r="GY231" s="63">
        <v>0</v>
      </c>
      <c r="GZ231" s="108">
        <v>0</v>
      </c>
      <c r="HA231" s="64">
        <f t="shared" si="2520"/>
        <v>0</v>
      </c>
      <c r="HB231" s="63">
        <v>0</v>
      </c>
      <c r="HC231" s="108">
        <v>0</v>
      </c>
      <c r="HD231" s="64">
        <f t="shared" si="2521"/>
        <v>0</v>
      </c>
      <c r="HE231" s="63">
        <v>0</v>
      </c>
      <c r="HF231" s="108">
        <v>0</v>
      </c>
      <c r="HG231" s="64">
        <f t="shared" si="2522"/>
        <v>0</v>
      </c>
      <c r="HH231" s="63">
        <v>0</v>
      </c>
      <c r="HI231" s="108">
        <v>0</v>
      </c>
      <c r="HJ231" s="64">
        <f t="shared" si="2523"/>
        <v>0</v>
      </c>
      <c r="HK231" s="107">
        <v>60.51</v>
      </c>
      <c r="HL231" s="108">
        <v>1073.8800000000001</v>
      </c>
      <c r="HM231" s="64">
        <f t="shared" si="2524"/>
        <v>17747.149231531981</v>
      </c>
      <c r="HN231" s="63">
        <v>0</v>
      </c>
      <c r="HO231" s="108">
        <v>0</v>
      </c>
      <c r="HP231" s="64">
        <f t="shared" si="2525"/>
        <v>0</v>
      </c>
      <c r="HQ231" s="63">
        <v>0</v>
      </c>
      <c r="HR231" s="108">
        <v>0</v>
      </c>
      <c r="HS231" s="64">
        <f t="shared" si="2526"/>
        <v>0</v>
      </c>
      <c r="HT231" s="63">
        <v>0</v>
      </c>
      <c r="HU231" s="108">
        <v>0</v>
      </c>
      <c r="HV231" s="64">
        <f t="shared" si="2527"/>
        <v>0</v>
      </c>
      <c r="HW231" s="63">
        <v>0</v>
      </c>
      <c r="HX231" s="108">
        <v>0</v>
      </c>
      <c r="HY231" s="64">
        <f t="shared" si="2528"/>
        <v>0</v>
      </c>
      <c r="HZ231" s="63">
        <v>0</v>
      </c>
      <c r="IA231" s="108">
        <v>0</v>
      </c>
      <c r="IB231" s="64">
        <f t="shared" si="2529"/>
        <v>0</v>
      </c>
      <c r="IC231" s="63">
        <v>0</v>
      </c>
      <c r="ID231" s="108">
        <v>0</v>
      </c>
      <c r="IE231" s="64">
        <f t="shared" si="2530"/>
        <v>0</v>
      </c>
      <c r="IF231" s="63">
        <v>0</v>
      </c>
      <c r="IG231" s="108">
        <v>0</v>
      </c>
      <c r="IH231" s="64">
        <f t="shared" si="2531"/>
        <v>0</v>
      </c>
      <c r="II231" s="63">
        <v>0</v>
      </c>
      <c r="IJ231" s="108">
        <v>0</v>
      </c>
      <c r="IK231" s="64">
        <f t="shared" si="2532"/>
        <v>0</v>
      </c>
      <c r="IL231" s="63">
        <v>0</v>
      </c>
      <c r="IM231" s="108">
        <v>0</v>
      </c>
      <c r="IN231" s="64">
        <f t="shared" si="2533"/>
        <v>0</v>
      </c>
      <c r="IO231" s="63">
        <v>0</v>
      </c>
      <c r="IP231" s="108">
        <v>0</v>
      </c>
      <c r="IQ231" s="64">
        <f t="shared" si="2534"/>
        <v>0</v>
      </c>
      <c r="IR231" s="63">
        <v>0</v>
      </c>
      <c r="IS231" s="108">
        <v>0</v>
      </c>
      <c r="IT231" s="64">
        <f t="shared" si="2535"/>
        <v>0</v>
      </c>
      <c r="IU231" s="107">
        <v>1.52E-2</v>
      </c>
      <c r="IV231" s="108">
        <v>1.931</v>
      </c>
      <c r="IW231" s="64">
        <f t="shared" si="2536"/>
        <v>127039.47368421053</v>
      </c>
      <c r="IX231" s="63">
        <v>0</v>
      </c>
      <c r="IY231" s="108">
        <v>0</v>
      </c>
      <c r="IZ231" s="64">
        <f t="shared" si="2537"/>
        <v>0</v>
      </c>
      <c r="JA231" s="63">
        <v>0</v>
      </c>
      <c r="JB231" s="108">
        <v>0</v>
      </c>
      <c r="JC231" s="64">
        <f t="shared" si="2538"/>
        <v>0</v>
      </c>
      <c r="JD231" s="63">
        <v>0</v>
      </c>
      <c r="JE231" s="108">
        <v>0</v>
      </c>
      <c r="JF231" s="64">
        <f t="shared" si="2539"/>
        <v>0</v>
      </c>
      <c r="JG231" s="63">
        <v>0</v>
      </c>
      <c r="JH231" s="108">
        <v>0</v>
      </c>
      <c r="JI231" s="64">
        <f t="shared" si="2540"/>
        <v>0</v>
      </c>
      <c r="JJ231" s="63">
        <v>0</v>
      </c>
      <c r="JK231" s="108">
        <v>0</v>
      </c>
      <c r="JL231" s="64">
        <f t="shared" si="2541"/>
        <v>0</v>
      </c>
      <c r="JM231" s="107">
        <v>7.4439999999999992E-2</v>
      </c>
      <c r="JN231" s="108">
        <v>6.875</v>
      </c>
      <c r="JO231" s="64">
        <f t="shared" si="2542"/>
        <v>92356.260075228376</v>
      </c>
      <c r="JP231" s="63">
        <v>0</v>
      </c>
      <c r="JQ231" s="108">
        <v>0</v>
      </c>
      <c r="JR231" s="64">
        <f t="shared" si="2543"/>
        <v>0</v>
      </c>
      <c r="JS231" s="63">
        <v>0</v>
      </c>
      <c r="JT231" s="108">
        <v>0</v>
      </c>
      <c r="JU231" s="64">
        <f t="shared" si="2544"/>
        <v>0</v>
      </c>
      <c r="JV231" s="107">
        <v>5.7300000000000007E-3</v>
      </c>
      <c r="JW231" s="108">
        <v>1.5</v>
      </c>
      <c r="JX231" s="64">
        <f t="shared" si="2545"/>
        <v>261780.10471204185</v>
      </c>
      <c r="JY231" s="63">
        <v>0</v>
      </c>
      <c r="JZ231" s="108">
        <v>0</v>
      </c>
      <c r="KA231" s="64">
        <f t="shared" si="2546"/>
        <v>0</v>
      </c>
      <c r="KB231" s="107">
        <v>7.4439999999999992E-2</v>
      </c>
      <c r="KC231" s="108">
        <v>5.194</v>
      </c>
      <c r="KD231" s="64">
        <f t="shared" si="2547"/>
        <v>69774.314884470732</v>
      </c>
      <c r="KE231" s="107">
        <v>2.145E-2</v>
      </c>
      <c r="KF231" s="108">
        <v>3.2160000000000002</v>
      </c>
      <c r="KG231" s="64">
        <f t="shared" si="2548"/>
        <v>149930.06993006993</v>
      </c>
      <c r="KH231" s="11">
        <f t="shared" si="2549"/>
        <v>99.574699999999993</v>
      </c>
      <c r="KI231" s="21">
        <f t="shared" si="2550"/>
        <v>3137.4640000000004</v>
      </c>
    </row>
    <row r="232" spans="1:307" x14ac:dyDescent="0.3">
      <c r="A232" s="57">
        <v>2026</v>
      </c>
      <c r="B232" s="58" t="s">
        <v>10</v>
      </c>
      <c r="C232" s="63">
        <v>0</v>
      </c>
      <c r="D232" s="108">
        <v>0</v>
      </c>
      <c r="E232" s="64">
        <f t="shared" si="2552"/>
        <v>0</v>
      </c>
      <c r="F232" s="63">
        <v>0</v>
      </c>
      <c r="G232" s="108">
        <v>0</v>
      </c>
      <c r="H232" s="64">
        <f t="shared" si="2453"/>
        <v>0</v>
      </c>
      <c r="I232" s="63">
        <v>0</v>
      </c>
      <c r="J232" s="108">
        <v>0</v>
      </c>
      <c r="K232" s="64">
        <f t="shared" si="2454"/>
        <v>0</v>
      </c>
      <c r="L232" s="63">
        <v>0</v>
      </c>
      <c r="M232" s="108">
        <v>0</v>
      </c>
      <c r="N232" s="64">
        <f t="shared" si="2455"/>
        <v>0</v>
      </c>
      <c r="O232" s="63">
        <v>0</v>
      </c>
      <c r="P232" s="108">
        <v>0</v>
      </c>
      <c r="Q232" s="64">
        <f t="shared" si="2456"/>
        <v>0</v>
      </c>
      <c r="R232" s="63">
        <v>0</v>
      </c>
      <c r="S232" s="108">
        <v>0</v>
      </c>
      <c r="T232" s="64">
        <f t="shared" si="2457"/>
        <v>0</v>
      </c>
      <c r="U232" s="63">
        <v>0</v>
      </c>
      <c r="V232" s="108">
        <v>0</v>
      </c>
      <c r="W232" s="64">
        <f t="shared" si="2458"/>
        <v>0</v>
      </c>
      <c r="X232" s="63">
        <v>0</v>
      </c>
      <c r="Y232" s="108">
        <v>0</v>
      </c>
      <c r="Z232" s="64">
        <f t="shared" si="2459"/>
        <v>0</v>
      </c>
      <c r="AA232" s="63">
        <v>0</v>
      </c>
      <c r="AB232" s="108">
        <v>0</v>
      </c>
      <c r="AC232" s="64">
        <f t="shared" si="2460"/>
        <v>0</v>
      </c>
      <c r="AD232" s="63">
        <v>0</v>
      </c>
      <c r="AE232" s="108">
        <v>0</v>
      </c>
      <c r="AF232" s="64">
        <f t="shared" si="2461"/>
        <v>0</v>
      </c>
      <c r="AG232" s="63">
        <v>0</v>
      </c>
      <c r="AH232" s="108">
        <v>0</v>
      </c>
      <c r="AI232" s="64">
        <f t="shared" si="2462"/>
        <v>0</v>
      </c>
      <c r="AJ232" s="63">
        <v>0</v>
      </c>
      <c r="AK232" s="108">
        <v>0</v>
      </c>
      <c r="AL232" s="64">
        <f t="shared" si="2463"/>
        <v>0</v>
      </c>
      <c r="AM232" s="63">
        <v>0</v>
      </c>
      <c r="AN232" s="108">
        <v>0</v>
      </c>
      <c r="AO232" s="64">
        <f t="shared" si="2464"/>
        <v>0</v>
      </c>
      <c r="AP232" s="63">
        <v>0</v>
      </c>
      <c r="AQ232" s="108">
        <v>0</v>
      </c>
      <c r="AR232" s="64">
        <f t="shared" si="2465"/>
        <v>0</v>
      </c>
      <c r="AS232" s="63">
        <v>0</v>
      </c>
      <c r="AT232" s="108">
        <v>0</v>
      </c>
      <c r="AU232" s="64">
        <f t="shared" si="2466"/>
        <v>0</v>
      </c>
      <c r="AV232" s="63">
        <v>0</v>
      </c>
      <c r="AW232" s="108">
        <v>0</v>
      </c>
      <c r="AX232" s="64">
        <f t="shared" si="2467"/>
        <v>0</v>
      </c>
      <c r="AY232" s="63">
        <v>0</v>
      </c>
      <c r="AZ232" s="108">
        <v>0</v>
      </c>
      <c r="BA232" s="64">
        <f t="shared" si="2468"/>
        <v>0</v>
      </c>
      <c r="BB232" s="63">
        <v>0</v>
      </c>
      <c r="BC232" s="108">
        <v>0</v>
      </c>
      <c r="BD232" s="64">
        <f t="shared" si="2469"/>
        <v>0</v>
      </c>
      <c r="BE232" s="63">
        <v>0</v>
      </c>
      <c r="BF232" s="108">
        <v>0</v>
      </c>
      <c r="BG232" s="64">
        <f t="shared" si="2470"/>
        <v>0</v>
      </c>
      <c r="BH232" s="63">
        <v>0</v>
      </c>
      <c r="BI232" s="108">
        <v>0</v>
      </c>
      <c r="BJ232" s="64">
        <f t="shared" si="2471"/>
        <v>0</v>
      </c>
      <c r="BK232" s="63">
        <v>0</v>
      </c>
      <c r="BL232" s="108">
        <v>0</v>
      </c>
      <c r="BM232" s="64">
        <f t="shared" si="2472"/>
        <v>0</v>
      </c>
      <c r="BN232" s="63">
        <v>0</v>
      </c>
      <c r="BO232" s="108">
        <v>0</v>
      </c>
      <c r="BP232" s="64">
        <f t="shared" si="2473"/>
        <v>0</v>
      </c>
      <c r="BQ232" s="63">
        <v>0</v>
      </c>
      <c r="BR232" s="108">
        <v>0</v>
      </c>
      <c r="BS232" s="64">
        <f t="shared" si="2474"/>
        <v>0</v>
      </c>
      <c r="BT232" s="63">
        <v>0</v>
      </c>
      <c r="BU232" s="108">
        <v>0</v>
      </c>
      <c r="BV232" s="64">
        <f t="shared" si="2475"/>
        <v>0</v>
      </c>
      <c r="BW232" s="63">
        <v>0</v>
      </c>
      <c r="BX232" s="108">
        <v>0</v>
      </c>
      <c r="BY232" s="64">
        <f t="shared" si="2476"/>
        <v>0</v>
      </c>
      <c r="BZ232" s="63">
        <v>0</v>
      </c>
      <c r="CA232" s="108">
        <v>0</v>
      </c>
      <c r="CB232" s="64">
        <f t="shared" si="2477"/>
        <v>0</v>
      </c>
      <c r="CC232" s="63">
        <v>0</v>
      </c>
      <c r="CD232" s="108">
        <v>0</v>
      </c>
      <c r="CE232" s="64">
        <f t="shared" si="2478"/>
        <v>0</v>
      </c>
      <c r="CF232" s="63">
        <v>0</v>
      </c>
      <c r="CG232" s="108">
        <v>0</v>
      </c>
      <c r="CH232" s="64">
        <f t="shared" si="2479"/>
        <v>0</v>
      </c>
      <c r="CI232" s="63">
        <v>0</v>
      </c>
      <c r="CJ232" s="108">
        <v>0</v>
      </c>
      <c r="CK232" s="64">
        <f t="shared" si="2480"/>
        <v>0</v>
      </c>
      <c r="CL232" s="63">
        <v>0</v>
      </c>
      <c r="CM232" s="108">
        <v>0</v>
      </c>
      <c r="CN232" s="64">
        <f t="shared" si="2481"/>
        <v>0</v>
      </c>
      <c r="CO232" s="63">
        <v>0</v>
      </c>
      <c r="CP232" s="108">
        <v>0</v>
      </c>
      <c r="CQ232" s="64">
        <f t="shared" si="2482"/>
        <v>0</v>
      </c>
      <c r="CR232" s="63">
        <v>0</v>
      </c>
      <c r="CS232" s="108">
        <v>0</v>
      </c>
      <c r="CT232" s="64">
        <f t="shared" si="2483"/>
        <v>0</v>
      </c>
      <c r="CU232" s="63">
        <v>0</v>
      </c>
      <c r="CV232" s="108">
        <v>0</v>
      </c>
      <c r="CW232" s="64">
        <f t="shared" si="2484"/>
        <v>0</v>
      </c>
      <c r="CX232" s="63">
        <v>0</v>
      </c>
      <c r="CY232" s="108">
        <v>0</v>
      </c>
      <c r="CZ232" s="64">
        <f t="shared" si="2485"/>
        <v>0</v>
      </c>
      <c r="DA232" s="63">
        <v>0</v>
      </c>
      <c r="DB232" s="108">
        <v>0</v>
      </c>
      <c r="DC232" s="64">
        <f t="shared" si="2486"/>
        <v>0</v>
      </c>
      <c r="DD232" s="63">
        <v>0</v>
      </c>
      <c r="DE232" s="108">
        <v>0</v>
      </c>
      <c r="DF232" s="64">
        <f t="shared" si="2487"/>
        <v>0</v>
      </c>
      <c r="DG232" s="63">
        <v>0</v>
      </c>
      <c r="DH232" s="108">
        <v>0</v>
      </c>
      <c r="DI232" s="64">
        <f t="shared" si="2488"/>
        <v>0</v>
      </c>
      <c r="DJ232" s="63">
        <v>0</v>
      </c>
      <c r="DK232" s="108">
        <v>0</v>
      </c>
      <c r="DL232" s="64">
        <f t="shared" si="2489"/>
        <v>0</v>
      </c>
      <c r="DM232" s="63">
        <v>0</v>
      </c>
      <c r="DN232" s="108">
        <v>0</v>
      </c>
      <c r="DO232" s="64">
        <f t="shared" si="2490"/>
        <v>0</v>
      </c>
      <c r="DP232" s="63">
        <v>0</v>
      </c>
      <c r="DQ232" s="108">
        <v>0</v>
      </c>
      <c r="DR232" s="64">
        <f t="shared" si="2491"/>
        <v>0</v>
      </c>
      <c r="DS232" s="63">
        <v>0</v>
      </c>
      <c r="DT232" s="108">
        <v>0</v>
      </c>
      <c r="DU232" s="64">
        <f t="shared" si="2492"/>
        <v>0</v>
      </c>
      <c r="DV232" s="63">
        <v>0</v>
      </c>
      <c r="DW232" s="108">
        <v>0</v>
      </c>
      <c r="DX232" s="64">
        <f t="shared" si="2493"/>
        <v>0</v>
      </c>
      <c r="DY232" s="63">
        <v>0</v>
      </c>
      <c r="DZ232" s="108">
        <v>0</v>
      </c>
      <c r="EA232" s="64">
        <f t="shared" si="2494"/>
        <v>0</v>
      </c>
      <c r="EB232" s="63">
        <v>0</v>
      </c>
      <c r="EC232" s="108">
        <v>0</v>
      </c>
      <c r="ED232" s="64">
        <f t="shared" si="2495"/>
        <v>0</v>
      </c>
      <c r="EE232" s="63">
        <v>0</v>
      </c>
      <c r="EF232" s="108">
        <v>0</v>
      </c>
      <c r="EG232" s="64">
        <f t="shared" si="2496"/>
        <v>0</v>
      </c>
      <c r="EH232" s="63">
        <v>0</v>
      </c>
      <c r="EI232" s="108">
        <v>0</v>
      </c>
      <c r="EJ232" s="64">
        <f t="shared" si="2497"/>
        <v>0</v>
      </c>
      <c r="EK232" s="63">
        <v>0</v>
      </c>
      <c r="EL232" s="108">
        <v>0</v>
      </c>
      <c r="EM232" s="64">
        <f t="shared" si="2498"/>
        <v>0</v>
      </c>
      <c r="EN232" s="63">
        <v>0</v>
      </c>
      <c r="EO232" s="108">
        <v>0</v>
      </c>
      <c r="EP232" s="64">
        <f t="shared" si="2499"/>
        <v>0</v>
      </c>
      <c r="EQ232" s="63">
        <v>0</v>
      </c>
      <c r="ER232" s="108">
        <v>0</v>
      </c>
      <c r="ES232" s="64">
        <f t="shared" si="2500"/>
        <v>0</v>
      </c>
      <c r="ET232" s="63">
        <v>0</v>
      </c>
      <c r="EU232" s="108">
        <v>0</v>
      </c>
      <c r="EV232" s="64">
        <f t="shared" si="2501"/>
        <v>0</v>
      </c>
      <c r="EW232" s="63">
        <v>0</v>
      </c>
      <c r="EX232" s="108">
        <v>0</v>
      </c>
      <c r="EY232" s="64">
        <f t="shared" si="2502"/>
        <v>0</v>
      </c>
      <c r="EZ232" s="63">
        <v>0</v>
      </c>
      <c r="FA232" s="108">
        <v>0</v>
      </c>
      <c r="FB232" s="64">
        <f t="shared" si="2503"/>
        <v>0</v>
      </c>
      <c r="FC232" s="63">
        <v>0</v>
      </c>
      <c r="FD232" s="108">
        <v>0</v>
      </c>
      <c r="FE232" s="64">
        <f t="shared" si="2504"/>
        <v>0</v>
      </c>
      <c r="FF232" s="63">
        <v>0</v>
      </c>
      <c r="FG232" s="108">
        <v>0</v>
      </c>
      <c r="FH232" s="64">
        <f t="shared" si="2505"/>
        <v>0</v>
      </c>
      <c r="FI232" s="63">
        <v>0</v>
      </c>
      <c r="FJ232" s="108">
        <v>0</v>
      </c>
      <c r="FK232" s="64">
        <f t="shared" si="2506"/>
        <v>0</v>
      </c>
      <c r="FL232" s="63">
        <v>0</v>
      </c>
      <c r="FM232" s="108">
        <v>0</v>
      </c>
      <c r="FN232" s="64">
        <f t="shared" si="2507"/>
        <v>0</v>
      </c>
      <c r="FO232" s="63">
        <v>0</v>
      </c>
      <c r="FP232" s="108">
        <v>0</v>
      </c>
      <c r="FQ232" s="64">
        <f t="shared" si="2508"/>
        <v>0</v>
      </c>
      <c r="FR232" s="63">
        <v>0</v>
      </c>
      <c r="FS232" s="108">
        <v>0</v>
      </c>
      <c r="FT232" s="64">
        <f t="shared" si="2509"/>
        <v>0</v>
      </c>
      <c r="FU232" s="63">
        <v>0</v>
      </c>
      <c r="FV232" s="108">
        <v>0</v>
      </c>
      <c r="FW232" s="64">
        <f t="shared" si="2510"/>
        <v>0</v>
      </c>
      <c r="FX232" s="63">
        <v>0</v>
      </c>
      <c r="FY232" s="108">
        <v>0</v>
      </c>
      <c r="FZ232" s="64">
        <f t="shared" si="2511"/>
        <v>0</v>
      </c>
      <c r="GA232" s="63">
        <v>0</v>
      </c>
      <c r="GB232" s="108">
        <v>0</v>
      </c>
      <c r="GC232" s="64">
        <f t="shared" si="2512"/>
        <v>0</v>
      </c>
      <c r="GD232" s="63">
        <v>0</v>
      </c>
      <c r="GE232" s="108">
        <v>0</v>
      </c>
      <c r="GF232" s="64">
        <f t="shared" si="2513"/>
        <v>0</v>
      </c>
      <c r="GG232" s="63">
        <v>0</v>
      </c>
      <c r="GH232" s="108">
        <v>0</v>
      </c>
      <c r="GI232" s="64">
        <f t="shared" si="2514"/>
        <v>0</v>
      </c>
      <c r="GJ232" s="63">
        <v>0</v>
      </c>
      <c r="GK232" s="108">
        <v>0</v>
      </c>
      <c r="GL232" s="64">
        <f t="shared" si="2515"/>
        <v>0</v>
      </c>
      <c r="GM232" s="63">
        <v>0</v>
      </c>
      <c r="GN232" s="108">
        <v>0</v>
      </c>
      <c r="GO232" s="64">
        <f t="shared" si="2516"/>
        <v>0</v>
      </c>
      <c r="GP232" s="63">
        <v>0</v>
      </c>
      <c r="GQ232" s="108">
        <v>0</v>
      </c>
      <c r="GR232" s="64">
        <f t="shared" si="2517"/>
        <v>0</v>
      </c>
      <c r="GS232" s="63">
        <v>0</v>
      </c>
      <c r="GT232" s="108">
        <v>0</v>
      </c>
      <c r="GU232" s="64">
        <f t="shared" si="2518"/>
        <v>0</v>
      </c>
      <c r="GV232" s="63">
        <v>0</v>
      </c>
      <c r="GW232" s="108">
        <v>0</v>
      </c>
      <c r="GX232" s="64">
        <f t="shared" si="2519"/>
        <v>0</v>
      </c>
      <c r="GY232" s="63">
        <v>0</v>
      </c>
      <c r="GZ232" s="108">
        <v>0</v>
      </c>
      <c r="HA232" s="64">
        <f t="shared" si="2520"/>
        <v>0</v>
      </c>
      <c r="HB232" s="63">
        <v>0</v>
      </c>
      <c r="HC232" s="108">
        <v>0</v>
      </c>
      <c r="HD232" s="64">
        <f t="shared" si="2521"/>
        <v>0</v>
      </c>
      <c r="HE232" s="63">
        <v>0</v>
      </c>
      <c r="HF232" s="108">
        <v>0</v>
      </c>
      <c r="HG232" s="64">
        <f t="shared" si="2522"/>
        <v>0</v>
      </c>
      <c r="HH232" s="63">
        <v>0</v>
      </c>
      <c r="HI232" s="108">
        <v>0</v>
      </c>
      <c r="HJ232" s="64">
        <f t="shared" si="2523"/>
        <v>0</v>
      </c>
      <c r="HK232" s="63">
        <v>0</v>
      </c>
      <c r="HL232" s="108">
        <v>0</v>
      </c>
      <c r="HM232" s="64">
        <f t="shared" si="2524"/>
        <v>0</v>
      </c>
      <c r="HN232" s="63">
        <v>0</v>
      </c>
      <c r="HO232" s="108">
        <v>0</v>
      </c>
      <c r="HP232" s="64">
        <f t="shared" si="2525"/>
        <v>0</v>
      </c>
      <c r="HQ232" s="63">
        <v>0</v>
      </c>
      <c r="HR232" s="108">
        <v>0</v>
      </c>
      <c r="HS232" s="64">
        <f t="shared" si="2526"/>
        <v>0</v>
      </c>
      <c r="HT232" s="63">
        <v>0</v>
      </c>
      <c r="HU232" s="108">
        <v>0</v>
      </c>
      <c r="HV232" s="64">
        <f t="shared" si="2527"/>
        <v>0</v>
      </c>
      <c r="HW232" s="63">
        <v>0</v>
      </c>
      <c r="HX232" s="108">
        <v>0</v>
      </c>
      <c r="HY232" s="64">
        <f t="shared" si="2528"/>
        <v>0</v>
      </c>
      <c r="HZ232" s="63">
        <v>0</v>
      </c>
      <c r="IA232" s="108">
        <v>0</v>
      </c>
      <c r="IB232" s="64">
        <f t="shared" si="2529"/>
        <v>0</v>
      </c>
      <c r="IC232" s="63">
        <v>0</v>
      </c>
      <c r="ID232" s="108">
        <v>0</v>
      </c>
      <c r="IE232" s="64">
        <f t="shared" si="2530"/>
        <v>0</v>
      </c>
      <c r="IF232" s="63">
        <v>0</v>
      </c>
      <c r="IG232" s="108">
        <v>0</v>
      </c>
      <c r="IH232" s="64">
        <f t="shared" si="2531"/>
        <v>0</v>
      </c>
      <c r="II232" s="63">
        <v>0</v>
      </c>
      <c r="IJ232" s="108">
        <v>0</v>
      </c>
      <c r="IK232" s="64">
        <f t="shared" si="2532"/>
        <v>0</v>
      </c>
      <c r="IL232" s="63">
        <v>0</v>
      </c>
      <c r="IM232" s="108">
        <v>0</v>
      </c>
      <c r="IN232" s="64">
        <f t="shared" si="2533"/>
        <v>0</v>
      </c>
      <c r="IO232" s="63">
        <v>0</v>
      </c>
      <c r="IP232" s="108">
        <v>0</v>
      </c>
      <c r="IQ232" s="64">
        <f t="shared" si="2534"/>
        <v>0</v>
      </c>
      <c r="IR232" s="63">
        <v>0</v>
      </c>
      <c r="IS232" s="108">
        <v>0</v>
      </c>
      <c r="IT232" s="64">
        <f t="shared" si="2535"/>
        <v>0</v>
      </c>
      <c r="IU232" s="63">
        <v>0</v>
      </c>
      <c r="IV232" s="108">
        <v>0</v>
      </c>
      <c r="IW232" s="64">
        <f t="shared" si="2536"/>
        <v>0</v>
      </c>
      <c r="IX232" s="63">
        <v>0</v>
      </c>
      <c r="IY232" s="108">
        <v>0</v>
      </c>
      <c r="IZ232" s="64">
        <f t="shared" si="2537"/>
        <v>0</v>
      </c>
      <c r="JA232" s="63">
        <v>0</v>
      </c>
      <c r="JB232" s="108">
        <v>0</v>
      </c>
      <c r="JC232" s="64">
        <f t="shared" si="2538"/>
        <v>0</v>
      </c>
      <c r="JD232" s="63">
        <v>0</v>
      </c>
      <c r="JE232" s="108">
        <v>0</v>
      </c>
      <c r="JF232" s="64">
        <f t="shared" si="2539"/>
        <v>0</v>
      </c>
      <c r="JG232" s="63">
        <v>0</v>
      </c>
      <c r="JH232" s="108">
        <v>0</v>
      </c>
      <c r="JI232" s="64">
        <f t="shared" si="2540"/>
        <v>0</v>
      </c>
      <c r="JJ232" s="63">
        <v>0</v>
      </c>
      <c r="JK232" s="108">
        <v>0</v>
      </c>
      <c r="JL232" s="64">
        <f t="shared" si="2541"/>
        <v>0</v>
      </c>
      <c r="JM232" s="63">
        <v>0</v>
      </c>
      <c r="JN232" s="108">
        <v>0</v>
      </c>
      <c r="JO232" s="64">
        <f t="shared" si="2542"/>
        <v>0</v>
      </c>
      <c r="JP232" s="63">
        <v>0</v>
      </c>
      <c r="JQ232" s="108">
        <v>0</v>
      </c>
      <c r="JR232" s="64">
        <f t="shared" si="2543"/>
        <v>0</v>
      </c>
      <c r="JS232" s="63">
        <v>0</v>
      </c>
      <c r="JT232" s="108">
        <v>0</v>
      </c>
      <c r="JU232" s="64">
        <f t="shared" si="2544"/>
        <v>0</v>
      </c>
      <c r="JV232" s="63">
        <v>0</v>
      </c>
      <c r="JW232" s="108">
        <v>0</v>
      </c>
      <c r="JX232" s="64">
        <f t="shared" si="2545"/>
        <v>0</v>
      </c>
      <c r="JY232" s="63">
        <v>0</v>
      </c>
      <c r="JZ232" s="108">
        <v>0</v>
      </c>
      <c r="KA232" s="64">
        <f t="shared" si="2546"/>
        <v>0</v>
      </c>
      <c r="KB232" s="63">
        <v>0</v>
      </c>
      <c r="KC232" s="108">
        <v>0</v>
      </c>
      <c r="KD232" s="64">
        <f t="shared" si="2547"/>
        <v>0</v>
      </c>
      <c r="KE232" s="63">
        <v>0</v>
      </c>
      <c r="KF232" s="108">
        <v>0</v>
      </c>
      <c r="KG232" s="64">
        <f t="shared" si="2548"/>
        <v>0</v>
      </c>
      <c r="KH232" s="11">
        <f t="shared" si="2549"/>
        <v>0</v>
      </c>
      <c r="KI232" s="21">
        <f t="shared" si="2550"/>
        <v>0</v>
      </c>
    </row>
    <row r="233" spans="1:307" x14ac:dyDescent="0.3">
      <c r="A233" s="57">
        <v>2026</v>
      </c>
      <c r="B233" s="58" t="s">
        <v>11</v>
      </c>
      <c r="C233" s="63">
        <v>0</v>
      </c>
      <c r="D233" s="108">
        <v>0</v>
      </c>
      <c r="E233" s="64">
        <f t="shared" si="2552"/>
        <v>0</v>
      </c>
      <c r="F233" s="63">
        <v>0</v>
      </c>
      <c r="G233" s="108">
        <v>0</v>
      </c>
      <c r="H233" s="64">
        <f t="shared" si="2453"/>
        <v>0</v>
      </c>
      <c r="I233" s="63">
        <v>0</v>
      </c>
      <c r="J233" s="108">
        <v>0</v>
      </c>
      <c r="K233" s="64">
        <f t="shared" si="2454"/>
        <v>0</v>
      </c>
      <c r="L233" s="63">
        <v>0</v>
      </c>
      <c r="M233" s="108">
        <v>0</v>
      </c>
      <c r="N233" s="64">
        <f t="shared" si="2455"/>
        <v>0</v>
      </c>
      <c r="O233" s="63">
        <v>0</v>
      </c>
      <c r="P233" s="108">
        <v>0</v>
      </c>
      <c r="Q233" s="64">
        <f t="shared" si="2456"/>
        <v>0</v>
      </c>
      <c r="R233" s="63">
        <v>0</v>
      </c>
      <c r="S233" s="108">
        <v>0</v>
      </c>
      <c r="T233" s="64">
        <f t="shared" si="2457"/>
        <v>0</v>
      </c>
      <c r="U233" s="63">
        <v>0</v>
      </c>
      <c r="V233" s="108">
        <v>0</v>
      </c>
      <c r="W233" s="64">
        <f t="shared" si="2458"/>
        <v>0</v>
      </c>
      <c r="X233" s="63">
        <v>0</v>
      </c>
      <c r="Y233" s="108">
        <v>0</v>
      </c>
      <c r="Z233" s="64">
        <f t="shared" si="2459"/>
        <v>0</v>
      </c>
      <c r="AA233" s="63">
        <v>0</v>
      </c>
      <c r="AB233" s="108">
        <v>0</v>
      </c>
      <c r="AC233" s="64">
        <f t="shared" si="2460"/>
        <v>0</v>
      </c>
      <c r="AD233" s="63">
        <v>0</v>
      </c>
      <c r="AE233" s="108">
        <v>0</v>
      </c>
      <c r="AF233" s="64">
        <f t="shared" si="2461"/>
        <v>0</v>
      </c>
      <c r="AG233" s="63">
        <v>0</v>
      </c>
      <c r="AH233" s="108">
        <v>0</v>
      </c>
      <c r="AI233" s="64">
        <f t="shared" si="2462"/>
        <v>0</v>
      </c>
      <c r="AJ233" s="63">
        <v>0</v>
      </c>
      <c r="AK233" s="108">
        <v>0</v>
      </c>
      <c r="AL233" s="64">
        <f t="shared" si="2463"/>
        <v>0</v>
      </c>
      <c r="AM233" s="63">
        <v>0</v>
      </c>
      <c r="AN233" s="108">
        <v>0</v>
      </c>
      <c r="AO233" s="64">
        <f t="shared" si="2464"/>
        <v>0</v>
      </c>
      <c r="AP233" s="63">
        <v>0</v>
      </c>
      <c r="AQ233" s="108">
        <v>0</v>
      </c>
      <c r="AR233" s="64">
        <f t="shared" si="2465"/>
        <v>0</v>
      </c>
      <c r="AS233" s="63">
        <v>0</v>
      </c>
      <c r="AT233" s="108">
        <v>0</v>
      </c>
      <c r="AU233" s="64">
        <f t="shared" si="2466"/>
        <v>0</v>
      </c>
      <c r="AV233" s="63">
        <v>0</v>
      </c>
      <c r="AW233" s="108">
        <v>0</v>
      </c>
      <c r="AX233" s="64">
        <f t="shared" si="2467"/>
        <v>0</v>
      </c>
      <c r="AY233" s="63">
        <v>0</v>
      </c>
      <c r="AZ233" s="108">
        <v>0</v>
      </c>
      <c r="BA233" s="64">
        <f t="shared" si="2468"/>
        <v>0</v>
      </c>
      <c r="BB233" s="63">
        <v>0</v>
      </c>
      <c r="BC233" s="108">
        <v>0</v>
      </c>
      <c r="BD233" s="64">
        <f t="shared" si="2469"/>
        <v>0</v>
      </c>
      <c r="BE233" s="63">
        <v>0</v>
      </c>
      <c r="BF233" s="108">
        <v>0</v>
      </c>
      <c r="BG233" s="64">
        <f t="shared" si="2470"/>
        <v>0</v>
      </c>
      <c r="BH233" s="63">
        <v>0</v>
      </c>
      <c r="BI233" s="108">
        <v>0</v>
      </c>
      <c r="BJ233" s="64">
        <f t="shared" si="2471"/>
        <v>0</v>
      </c>
      <c r="BK233" s="63">
        <v>0</v>
      </c>
      <c r="BL233" s="108">
        <v>0</v>
      </c>
      <c r="BM233" s="64">
        <f t="shared" si="2472"/>
        <v>0</v>
      </c>
      <c r="BN233" s="63">
        <v>0</v>
      </c>
      <c r="BO233" s="108">
        <v>0</v>
      </c>
      <c r="BP233" s="64">
        <f t="shared" si="2473"/>
        <v>0</v>
      </c>
      <c r="BQ233" s="63">
        <v>0</v>
      </c>
      <c r="BR233" s="108">
        <v>0</v>
      </c>
      <c r="BS233" s="64">
        <f t="shared" si="2474"/>
        <v>0</v>
      </c>
      <c r="BT233" s="63">
        <v>0</v>
      </c>
      <c r="BU233" s="108">
        <v>0</v>
      </c>
      <c r="BV233" s="64">
        <f t="shared" si="2475"/>
        <v>0</v>
      </c>
      <c r="BW233" s="63">
        <v>0</v>
      </c>
      <c r="BX233" s="108">
        <v>0</v>
      </c>
      <c r="BY233" s="64">
        <f t="shared" si="2476"/>
        <v>0</v>
      </c>
      <c r="BZ233" s="63">
        <v>0</v>
      </c>
      <c r="CA233" s="108">
        <v>0</v>
      </c>
      <c r="CB233" s="64">
        <f t="shared" si="2477"/>
        <v>0</v>
      </c>
      <c r="CC233" s="63">
        <v>0</v>
      </c>
      <c r="CD233" s="108">
        <v>0</v>
      </c>
      <c r="CE233" s="64">
        <f t="shared" si="2478"/>
        <v>0</v>
      </c>
      <c r="CF233" s="63">
        <v>0</v>
      </c>
      <c r="CG233" s="108">
        <v>0</v>
      </c>
      <c r="CH233" s="64">
        <f t="shared" si="2479"/>
        <v>0</v>
      </c>
      <c r="CI233" s="63">
        <v>0</v>
      </c>
      <c r="CJ233" s="108">
        <v>0</v>
      </c>
      <c r="CK233" s="64">
        <f t="shared" si="2480"/>
        <v>0</v>
      </c>
      <c r="CL233" s="63">
        <v>0</v>
      </c>
      <c r="CM233" s="108">
        <v>0</v>
      </c>
      <c r="CN233" s="64">
        <f t="shared" si="2481"/>
        <v>0</v>
      </c>
      <c r="CO233" s="63">
        <v>0</v>
      </c>
      <c r="CP233" s="108">
        <v>0</v>
      </c>
      <c r="CQ233" s="64">
        <f t="shared" si="2482"/>
        <v>0</v>
      </c>
      <c r="CR233" s="63">
        <v>0</v>
      </c>
      <c r="CS233" s="108">
        <v>0</v>
      </c>
      <c r="CT233" s="64">
        <f t="shared" si="2483"/>
        <v>0</v>
      </c>
      <c r="CU233" s="63">
        <v>0</v>
      </c>
      <c r="CV233" s="108">
        <v>0</v>
      </c>
      <c r="CW233" s="64">
        <f t="shared" si="2484"/>
        <v>0</v>
      </c>
      <c r="CX233" s="63">
        <v>0</v>
      </c>
      <c r="CY233" s="108">
        <v>0</v>
      </c>
      <c r="CZ233" s="64">
        <f t="shared" si="2485"/>
        <v>0</v>
      </c>
      <c r="DA233" s="63">
        <v>0</v>
      </c>
      <c r="DB233" s="108">
        <v>0</v>
      </c>
      <c r="DC233" s="64">
        <f t="shared" si="2486"/>
        <v>0</v>
      </c>
      <c r="DD233" s="63">
        <v>0</v>
      </c>
      <c r="DE233" s="108">
        <v>0</v>
      </c>
      <c r="DF233" s="64">
        <f t="shared" si="2487"/>
        <v>0</v>
      </c>
      <c r="DG233" s="63">
        <v>0</v>
      </c>
      <c r="DH233" s="108">
        <v>0</v>
      </c>
      <c r="DI233" s="64">
        <f t="shared" si="2488"/>
        <v>0</v>
      </c>
      <c r="DJ233" s="63">
        <v>0</v>
      </c>
      <c r="DK233" s="108">
        <v>0</v>
      </c>
      <c r="DL233" s="64">
        <f t="shared" si="2489"/>
        <v>0</v>
      </c>
      <c r="DM233" s="63">
        <v>0</v>
      </c>
      <c r="DN233" s="108">
        <v>0</v>
      </c>
      <c r="DO233" s="64">
        <f t="shared" si="2490"/>
        <v>0</v>
      </c>
      <c r="DP233" s="63">
        <v>0</v>
      </c>
      <c r="DQ233" s="108">
        <v>0</v>
      </c>
      <c r="DR233" s="64">
        <f t="shared" si="2491"/>
        <v>0</v>
      </c>
      <c r="DS233" s="63">
        <v>0</v>
      </c>
      <c r="DT233" s="108">
        <v>0</v>
      </c>
      <c r="DU233" s="64">
        <f t="shared" si="2492"/>
        <v>0</v>
      </c>
      <c r="DV233" s="63">
        <v>0</v>
      </c>
      <c r="DW233" s="108">
        <v>0</v>
      </c>
      <c r="DX233" s="64">
        <f t="shared" si="2493"/>
        <v>0</v>
      </c>
      <c r="DY233" s="63">
        <v>0</v>
      </c>
      <c r="DZ233" s="108">
        <v>0</v>
      </c>
      <c r="EA233" s="64">
        <f t="shared" si="2494"/>
        <v>0</v>
      </c>
      <c r="EB233" s="63">
        <v>0</v>
      </c>
      <c r="EC233" s="108">
        <v>0</v>
      </c>
      <c r="ED233" s="64">
        <f t="shared" si="2495"/>
        <v>0</v>
      </c>
      <c r="EE233" s="63">
        <v>0</v>
      </c>
      <c r="EF233" s="108">
        <v>0</v>
      </c>
      <c r="EG233" s="64">
        <f t="shared" si="2496"/>
        <v>0</v>
      </c>
      <c r="EH233" s="63">
        <v>0</v>
      </c>
      <c r="EI233" s="108">
        <v>0</v>
      </c>
      <c r="EJ233" s="64">
        <f t="shared" si="2497"/>
        <v>0</v>
      </c>
      <c r="EK233" s="63">
        <v>0</v>
      </c>
      <c r="EL233" s="108">
        <v>0</v>
      </c>
      <c r="EM233" s="64">
        <f t="shared" si="2498"/>
        <v>0</v>
      </c>
      <c r="EN233" s="63">
        <v>0</v>
      </c>
      <c r="EO233" s="108">
        <v>0</v>
      </c>
      <c r="EP233" s="64">
        <f t="shared" si="2499"/>
        <v>0</v>
      </c>
      <c r="EQ233" s="63">
        <v>0</v>
      </c>
      <c r="ER233" s="108">
        <v>0</v>
      </c>
      <c r="ES233" s="64">
        <f t="shared" si="2500"/>
        <v>0</v>
      </c>
      <c r="ET233" s="63">
        <v>0</v>
      </c>
      <c r="EU233" s="108">
        <v>0</v>
      </c>
      <c r="EV233" s="64">
        <f t="shared" si="2501"/>
        <v>0</v>
      </c>
      <c r="EW233" s="63">
        <v>0</v>
      </c>
      <c r="EX233" s="108">
        <v>0</v>
      </c>
      <c r="EY233" s="64">
        <f t="shared" si="2502"/>
        <v>0</v>
      </c>
      <c r="EZ233" s="63">
        <v>0</v>
      </c>
      <c r="FA233" s="108">
        <v>0</v>
      </c>
      <c r="FB233" s="64">
        <f t="shared" si="2503"/>
        <v>0</v>
      </c>
      <c r="FC233" s="63">
        <v>0</v>
      </c>
      <c r="FD233" s="108">
        <v>0</v>
      </c>
      <c r="FE233" s="64">
        <f t="shared" si="2504"/>
        <v>0</v>
      </c>
      <c r="FF233" s="63">
        <v>0</v>
      </c>
      <c r="FG233" s="108">
        <v>0</v>
      </c>
      <c r="FH233" s="64">
        <f t="shared" si="2505"/>
        <v>0</v>
      </c>
      <c r="FI233" s="63">
        <v>0</v>
      </c>
      <c r="FJ233" s="108">
        <v>0</v>
      </c>
      <c r="FK233" s="64">
        <f t="shared" si="2506"/>
        <v>0</v>
      </c>
      <c r="FL233" s="63">
        <v>0</v>
      </c>
      <c r="FM233" s="108">
        <v>0</v>
      </c>
      <c r="FN233" s="64">
        <f t="shared" si="2507"/>
        <v>0</v>
      </c>
      <c r="FO233" s="63">
        <v>0</v>
      </c>
      <c r="FP233" s="108">
        <v>0</v>
      </c>
      <c r="FQ233" s="64">
        <f t="shared" si="2508"/>
        <v>0</v>
      </c>
      <c r="FR233" s="63">
        <v>0</v>
      </c>
      <c r="FS233" s="108">
        <v>0</v>
      </c>
      <c r="FT233" s="64">
        <f t="shared" si="2509"/>
        <v>0</v>
      </c>
      <c r="FU233" s="63">
        <v>0</v>
      </c>
      <c r="FV233" s="108">
        <v>0</v>
      </c>
      <c r="FW233" s="64">
        <f t="shared" si="2510"/>
        <v>0</v>
      </c>
      <c r="FX233" s="63">
        <v>0</v>
      </c>
      <c r="FY233" s="108">
        <v>0</v>
      </c>
      <c r="FZ233" s="64">
        <f t="shared" si="2511"/>
        <v>0</v>
      </c>
      <c r="GA233" s="63">
        <v>0</v>
      </c>
      <c r="GB233" s="108">
        <v>0</v>
      </c>
      <c r="GC233" s="64">
        <f t="shared" si="2512"/>
        <v>0</v>
      </c>
      <c r="GD233" s="63">
        <v>0</v>
      </c>
      <c r="GE233" s="108">
        <v>0</v>
      </c>
      <c r="GF233" s="64">
        <f t="shared" si="2513"/>
        <v>0</v>
      </c>
      <c r="GG233" s="63">
        <v>0</v>
      </c>
      <c r="GH233" s="108">
        <v>0</v>
      </c>
      <c r="GI233" s="64">
        <f t="shared" si="2514"/>
        <v>0</v>
      </c>
      <c r="GJ233" s="63">
        <v>0</v>
      </c>
      <c r="GK233" s="108">
        <v>0</v>
      </c>
      <c r="GL233" s="64">
        <f t="shared" si="2515"/>
        <v>0</v>
      </c>
      <c r="GM233" s="63">
        <v>0</v>
      </c>
      <c r="GN233" s="108">
        <v>0</v>
      </c>
      <c r="GO233" s="64">
        <f t="shared" si="2516"/>
        <v>0</v>
      </c>
      <c r="GP233" s="63">
        <v>0</v>
      </c>
      <c r="GQ233" s="108">
        <v>0</v>
      </c>
      <c r="GR233" s="64">
        <f t="shared" si="2517"/>
        <v>0</v>
      </c>
      <c r="GS233" s="63">
        <v>0</v>
      </c>
      <c r="GT233" s="108">
        <v>0</v>
      </c>
      <c r="GU233" s="64">
        <f t="shared" si="2518"/>
        <v>0</v>
      </c>
      <c r="GV233" s="63">
        <v>0</v>
      </c>
      <c r="GW233" s="108">
        <v>0</v>
      </c>
      <c r="GX233" s="64">
        <f t="shared" si="2519"/>
        <v>0</v>
      </c>
      <c r="GY233" s="63">
        <v>0</v>
      </c>
      <c r="GZ233" s="108">
        <v>0</v>
      </c>
      <c r="HA233" s="64">
        <f t="shared" si="2520"/>
        <v>0</v>
      </c>
      <c r="HB233" s="63">
        <v>0</v>
      </c>
      <c r="HC233" s="108">
        <v>0</v>
      </c>
      <c r="HD233" s="64">
        <f t="shared" si="2521"/>
        <v>0</v>
      </c>
      <c r="HE233" s="63">
        <v>0</v>
      </c>
      <c r="HF233" s="108">
        <v>0</v>
      </c>
      <c r="HG233" s="64">
        <f t="shared" si="2522"/>
        <v>0</v>
      </c>
      <c r="HH233" s="63">
        <v>0</v>
      </c>
      <c r="HI233" s="108">
        <v>0</v>
      </c>
      <c r="HJ233" s="64">
        <f t="shared" si="2523"/>
        <v>0</v>
      </c>
      <c r="HK233" s="63">
        <v>0</v>
      </c>
      <c r="HL233" s="108">
        <v>0</v>
      </c>
      <c r="HM233" s="64">
        <f t="shared" si="2524"/>
        <v>0</v>
      </c>
      <c r="HN233" s="63">
        <v>0</v>
      </c>
      <c r="HO233" s="108">
        <v>0</v>
      </c>
      <c r="HP233" s="64">
        <f t="shared" si="2525"/>
        <v>0</v>
      </c>
      <c r="HQ233" s="63">
        <v>0</v>
      </c>
      <c r="HR233" s="108">
        <v>0</v>
      </c>
      <c r="HS233" s="64">
        <f t="shared" si="2526"/>
        <v>0</v>
      </c>
      <c r="HT233" s="63">
        <v>0</v>
      </c>
      <c r="HU233" s="108">
        <v>0</v>
      </c>
      <c r="HV233" s="64">
        <f t="shared" si="2527"/>
        <v>0</v>
      </c>
      <c r="HW233" s="63">
        <v>0</v>
      </c>
      <c r="HX233" s="108">
        <v>0</v>
      </c>
      <c r="HY233" s="64">
        <f t="shared" si="2528"/>
        <v>0</v>
      </c>
      <c r="HZ233" s="63">
        <v>0</v>
      </c>
      <c r="IA233" s="108">
        <v>0</v>
      </c>
      <c r="IB233" s="64">
        <f t="shared" si="2529"/>
        <v>0</v>
      </c>
      <c r="IC233" s="63">
        <v>0</v>
      </c>
      <c r="ID233" s="108">
        <v>0</v>
      </c>
      <c r="IE233" s="64">
        <f t="shared" si="2530"/>
        <v>0</v>
      </c>
      <c r="IF233" s="63">
        <v>0</v>
      </c>
      <c r="IG233" s="108">
        <v>0</v>
      </c>
      <c r="IH233" s="64">
        <f t="shared" si="2531"/>
        <v>0</v>
      </c>
      <c r="II233" s="63">
        <v>0</v>
      </c>
      <c r="IJ233" s="108">
        <v>0</v>
      </c>
      <c r="IK233" s="64">
        <f t="shared" si="2532"/>
        <v>0</v>
      </c>
      <c r="IL233" s="63">
        <v>0</v>
      </c>
      <c r="IM233" s="108">
        <v>0</v>
      </c>
      <c r="IN233" s="64">
        <f t="shared" si="2533"/>
        <v>0</v>
      </c>
      <c r="IO233" s="63">
        <v>0</v>
      </c>
      <c r="IP233" s="108">
        <v>0</v>
      </c>
      <c r="IQ233" s="64">
        <f t="shared" si="2534"/>
        <v>0</v>
      </c>
      <c r="IR233" s="63">
        <v>0</v>
      </c>
      <c r="IS233" s="108">
        <v>0</v>
      </c>
      <c r="IT233" s="64">
        <f t="shared" si="2535"/>
        <v>0</v>
      </c>
      <c r="IU233" s="63">
        <v>0</v>
      </c>
      <c r="IV233" s="108">
        <v>0</v>
      </c>
      <c r="IW233" s="64">
        <f t="shared" si="2536"/>
        <v>0</v>
      </c>
      <c r="IX233" s="63">
        <v>0</v>
      </c>
      <c r="IY233" s="108">
        <v>0</v>
      </c>
      <c r="IZ233" s="64">
        <f t="shared" si="2537"/>
        <v>0</v>
      </c>
      <c r="JA233" s="63">
        <v>0</v>
      </c>
      <c r="JB233" s="108">
        <v>0</v>
      </c>
      <c r="JC233" s="64">
        <f t="shared" si="2538"/>
        <v>0</v>
      </c>
      <c r="JD233" s="63">
        <v>0</v>
      </c>
      <c r="JE233" s="108">
        <v>0</v>
      </c>
      <c r="JF233" s="64">
        <f t="shared" si="2539"/>
        <v>0</v>
      </c>
      <c r="JG233" s="63">
        <v>0</v>
      </c>
      <c r="JH233" s="108">
        <v>0</v>
      </c>
      <c r="JI233" s="64">
        <f t="shared" si="2540"/>
        <v>0</v>
      </c>
      <c r="JJ233" s="63">
        <v>0</v>
      </c>
      <c r="JK233" s="108">
        <v>0</v>
      </c>
      <c r="JL233" s="64">
        <f t="shared" si="2541"/>
        <v>0</v>
      </c>
      <c r="JM233" s="63">
        <v>0</v>
      </c>
      <c r="JN233" s="108">
        <v>0</v>
      </c>
      <c r="JO233" s="64">
        <f t="shared" si="2542"/>
        <v>0</v>
      </c>
      <c r="JP233" s="63">
        <v>0</v>
      </c>
      <c r="JQ233" s="108">
        <v>0</v>
      </c>
      <c r="JR233" s="64">
        <f t="shared" si="2543"/>
        <v>0</v>
      </c>
      <c r="JS233" s="63">
        <v>0</v>
      </c>
      <c r="JT233" s="108">
        <v>0</v>
      </c>
      <c r="JU233" s="64">
        <f t="shared" si="2544"/>
        <v>0</v>
      </c>
      <c r="JV233" s="63">
        <v>0</v>
      </c>
      <c r="JW233" s="108">
        <v>0</v>
      </c>
      <c r="JX233" s="64">
        <f t="shared" si="2545"/>
        <v>0</v>
      </c>
      <c r="JY233" s="63">
        <v>0</v>
      </c>
      <c r="JZ233" s="108">
        <v>0</v>
      </c>
      <c r="KA233" s="64">
        <f t="shared" si="2546"/>
        <v>0</v>
      </c>
      <c r="KB233" s="63">
        <v>0</v>
      </c>
      <c r="KC233" s="108">
        <v>0</v>
      </c>
      <c r="KD233" s="64">
        <f t="shared" si="2547"/>
        <v>0</v>
      </c>
      <c r="KE233" s="63">
        <v>0</v>
      </c>
      <c r="KF233" s="108">
        <v>0</v>
      </c>
      <c r="KG233" s="64">
        <f t="shared" si="2548"/>
        <v>0</v>
      </c>
      <c r="KH233" s="11">
        <f t="shared" si="2549"/>
        <v>0</v>
      </c>
      <c r="KI233" s="21">
        <f t="shared" si="2550"/>
        <v>0</v>
      </c>
    </row>
    <row r="234" spans="1:307" x14ac:dyDescent="0.3">
      <c r="A234" s="57">
        <v>2026</v>
      </c>
      <c r="B234" s="58" t="s">
        <v>12</v>
      </c>
      <c r="C234" s="63">
        <v>0</v>
      </c>
      <c r="D234" s="108">
        <v>0</v>
      </c>
      <c r="E234" s="64">
        <f t="shared" si="2552"/>
        <v>0</v>
      </c>
      <c r="F234" s="63">
        <v>0</v>
      </c>
      <c r="G234" s="108">
        <v>0</v>
      </c>
      <c r="H234" s="64">
        <f t="shared" si="2453"/>
        <v>0</v>
      </c>
      <c r="I234" s="63">
        <v>0</v>
      </c>
      <c r="J234" s="108">
        <v>0</v>
      </c>
      <c r="K234" s="64">
        <f t="shared" si="2454"/>
        <v>0</v>
      </c>
      <c r="L234" s="63">
        <v>0</v>
      </c>
      <c r="M234" s="108">
        <v>0</v>
      </c>
      <c r="N234" s="64">
        <f t="shared" si="2455"/>
        <v>0</v>
      </c>
      <c r="O234" s="63">
        <v>0</v>
      </c>
      <c r="P234" s="108">
        <v>0</v>
      </c>
      <c r="Q234" s="64">
        <f t="shared" si="2456"/>
        <v>0</v>
      </c>
      <c r="R234" s="63">
        <v>0</v>
      </c>
      <c r="S234" s="108">
        <v>0</v>
      </c>
      <c r="T234" s="64">
        <f t="shared" si="2457"/>
        <v>0</v>
      </c>
      <c r="U234" s="63">
        <v>0</v>
      </c>
      <c r="V234" s="108">
        <v>0</v>
      </c>
      <c r="W234" s="64">
        <f t="shared" si="2458"/>
        <v>0</v>
      </c>
      <c r="X234" s="63">
        <v>0</v>
      </c>
      <c r="Y234" s="108">
        <v>0</v>
      </c>
      <c r="Z234" s="64">
        <f t="shared" si="2459"/>
        <v>0</v>
      </c>
      <c r="AA234" s="63">
        <v>0</v>
      </c>
      <c r="AB234" s="108">
        <v>0</v>
      </c>
      <c r="AC234" s="64">
        <f t="shared" si="2460"/>
        <v>0</v>
      </c>
      <c r="AD234" s="63">
        <v>0</v>
      </c>
      <c r="AE234" s="108">
        <v>0</v>
      </c>
      <c r="AF234" s="64">
        <f t="shared" si="2461"/>
        <v>0</v>
      </c>
      <c r="AG234" s="63">
        <v>0</v>
      </c>
      <c r="AH234" s="108">
        <v>0</v>
      </c>
      <c r="AI234" s="64">
        <f t="shared" si="2462"/>
        <v>0</v>
      </c>
      <c r="AJ234" s="63">
        <v>0</v>
      </c>
      <c r="AK234" s="108">
        <v>0</v>
      </c>
      <c r="AL234" s="64">
        <f t="shared" si="2463"/>
        <v>0</v>
      </c>
      <c r="AM234" s="63">
        <v>0</v>
      </c>
      <c r="AN234" s="108">
        <v>0</v>
      </c>
      <c r="AO234" s="64">
        <f t="shared" si="2464"/>
        <v>0</v>
      </c>
      <c r="AP234" s="63">
        <v>0</v>
      </c>
      <c r="AQ234" s="108">
        <v>0</v>
      </c>
      <c r="AR234" s="64">
        <f t="shared" si="2465"/>
        <v>0</v>
      </c>
      <c r="AS234" s="63">
        <v>0</v>
      </c>
      <c r="AT234" s="108">
        <v>0</v>
      </c>
      <c r="AU234" s="64">
        <f t="shared" si="2466"/>
        <v>0</v>
      </c>
      <c r="AV234" s="63">
        <v>0</v>
      </c>
      <c r="AW234" s="108">
        <v>0</v>
      </c>
      <c r="AX234" s="64">
        <f t="shared" si="2467"/>
        <v>0</v>
      </c>
      <c r="AY234" s="63">
        <v>0</v>
      </c>
      <c r="AZ234" s="108">
        <v>0</v>
      </c>
      <c r="BA234" s="64">
        <f t="shared" si="2468"/>
        <v>0</v>
      </c>
      <c r="BB234" s="63">
        <v>0</v>
      </c>
      <c r="BC234" s="108">
        <v>0</v>
      </c>
      <c r="BD234" s="64">
        <f t="shared" si="2469"/>
        <v>0</v>
      </c>
      <c r="BE234" s="63">
        <v>0</v>
      </c>
      <c r="BF234" s="108">
        <v>0</v>
      </c>
      <c r="BG234" s="64">
        <f t="shared" si="2470"/>
        <v>0</v>
      </c>
      <c r="BH234" s="63">
        <v>0</v>
      </c>
      <c r="BI234" s="108">
        <v>0</v>
      </c>
      <c r="BJ234" s="64">
        <f t="shared" si="2471"/>
        <v>0</v>
      </c>
      <c r="BK234" s="63">
        <v>0</v>
      </c>
      <c r="BL234" s="108">
        <v>0</v>
      </c>
      <c r="BM234" s="64">
        <f t="shared" si="2472"/>
        <v>0</v>
      </c>
      <c r="BN234" s="63">
        <v>0</v>
      </c>
      <c r="BO234" s="108">
        <v>0</v>
      </c>
      <c r="BP234" s="64">
        <f t="shared" si="2473"/>
        <v>0</v>
      </c>
      <c r="BQ234" s="63">
        <v>0</v>
      </c>
      <c r="BR234" s="108">
        <v>0</v>
      </c>
      <c r="BS234" s="64">
        <f t="shared" si="2474"/>
        <v>0</v>
      </c>
      <c r="BT234" s="63">
        <v>0</v>
      </c>
      <c r="BU234" s="108">
        <v>0</v>
      </c>
      <c r="BV234" s="64">
        <f t="shared" si="2475"/>
        <v>0</v>
      </c>
      <c r="BW234" s="63">
        <v>0</v>
      </c>
      <c r="BX234" s="108">
        <v>0</v>
      </c>
      <c r="BY234" s="64">
        <f t="shared" si="2476"/>
        <v>0</v>
      </c>
      <c r="BZ234" s="63">
        <v>0</v>
      </c>
      <c r="CA234" s="108">
        <v>0</v>
      </c>
      <c r="CB234" s="64">
        <f t="shared" si="2477"/>
        <v>0</v>
      </c>
      <c r="CC234" s="63">
        <v>0</v>
      </c>
      <c r="CD234" s="108">
        <v>0</v>
      </c>
      <c r="CE234" s="64">
        <f t="shared" si="2478"/>
        <v>0</v>
      </c>
      <c r="CF234" s="63">
        <v>0</v>
      </c>
      <c r="CG234" s="108">
        <v>0</v>
      </c>
      <c r="CH234" s="64">
        <f t="shared" si="2479"/>
        <v>0</v>
      </c>
      <c r="CI234" s="63">
        <v>0</v>
      </c>
      <c r="CJ234" s="108">
        <v>0</v>
      </c>
      <c r="CK234" s="64">
        <f t="shared" si="2480"/>
        <v>0</v>
      </c>
      <c r="CL234" s="63">
        <v>0</v>
      </c>
      <c r="CM234" s="108">
        <v>0</v>
      </c>
      <c r="CN234" s="64">
        <f t="shared" si="2481"/>
        <v>0</v>
      </c>
      <c r="CO234" s="63">
        <v>0</v>
      </c>
      <c r="CP234" s="108">
        <v>0</v>
      </c>
      <c r="CQ234" s="64">
        <f t="shared" si="2482"/>
        <v>0</v>
      </c>
      <c r="CR234" s="63">
        <v>0</v>
      </c>
      <c r="CS234" s="108">
        <v>0</v>
      </c>
      <c r="CT234" s="64">
        <f t="shared" si="2483"/>
        <v>0</v>
      </c>
      <c r="CU234" s="63">
        <v>0</v>
      </c>
      <c r="CV234" s="108">
        <v>0</v>
      </c>
      <c r="CW234" s="64">
        <f t="shared" si="2484"/>
        <v>0</v>
      </c>
      <c r="CX234" s="63">
        <v>0</v>
      </c>
      <c r="CY234" s="108">
        <v>0</v>
      </c>
      <c r="CZ234" s="64">
        <f t="shared" si="2485"/>
        <v>0</v>
      </c>
      <c r="DA234" s="63">
        <v>0</v>
      </c>
      <c r="DB234" s="108">
        <v>0</v>
      </c>
      <c r="DC234" s="64">
        <f t="shared" si="2486"/>
        <v>0</v>
      </c>
      <c r="DD234" s="63">
        <v>0</v>
      </c>
      <c r="DE234" s="108">
        <v>0</v>
      </c>
      <c r="DF234" s="64">
        <f t="shared" si="2487"/>
        <v>0</v>
      </c>
      <c r="DG234" s="63">
        <v>0</v>
      </c>
      <c r="DH234" s="108">
        <v>0</v>
      </c>
      <c r="DI234" s="64">
        <f t="shared" si="2488"/>
        <v>0</v>
      </c>
      <c r="DJ234" s="63">
        <v>0</v>
      </c>
      <c r="DK234" s="108">
        <v>0</v>
      </c>
      <c r="DL234" s="64">
        <f t="shared" si="2489"/>
        <v>0</v>
      </c>
      <c r="DM234" s="63">
        <v>0</v>
      </c>
      <c r="DN234" s="108">
        <v>0</v>
      </c>
      <c r="DO234" s="64">
        <f t="shared" si="2490"/>
        <v>0</v>
      </c>
      <c r="DP234" s="63">
        <v>0</v>
      </c>
      <c r="DQ234" s="108">
        <v>0</v>
      </c>
      <c r="DR234" s="64">
        <f t="shared" si="2491"/>
        <v>0</v>
      </c>
      <c r="DS234" s="63">
        <v>0</v>
      </c>
      <c r="DT234" s="108">
        <v>0</v>
      </c>
      <c r="DU234" s="64">
        <f t="shared" si="2492"/>
        <v>0</v>
      </c>
      <c r="DV234" s="63">
        <v>0</v>
      </c>
      <c r="DW234" s="108">
        <v>0</v>
      </c>
      <c r="DX234" s="64">
        <f t="shared" si="2493"/>
        <v>0</v>
      </c>
      <c r="DY234" s="63">
        <v>0</v>
      </c>
      <c r="DZ234" s="108">
        <v>0</v>
      </c>
      <c r="EA234" s="64">
        <f t="shared" si="2494"/>
        <v>0</v>
      </c>
      <c r="EB234" s="63">
        <v>0</v>
      </c>
      <c r="EC234" s="108">
        <v>0</v>
      </c>
      <c r="ED234" s="64">
        <f t="shared" si="2495"/>
        <v>0</v>
      </c>
      <c r="EE234" s="63">
        <v>0</v>
      </c>
      <c r="EF234" s="108">
        <v>0</v>
      </c>
      <c r="EG234" s="64">
        <f t="shared" si="2496"/>
        <v>0</v>
      </c>
      <c r="EH234" s="63">
        <v>0</v>
      </c>
      <c r="EI234" s="108">
        <v>0</v>
      </c>
      <c r="EJ234" s="64">
        <f t="shared" si="2497"/>
        <v>0</v>
      </c>
      <c r="EK234" s="63">
        <v>0</v>
      </c>
      <c r="EL234" s="108">
        <v>0</v>
      </c>
      <c r="EM234" s="64">
        <f t="shared" si="2498"/>
        <v>0</v>
      </c>
      <c r="EN234" s="63">
        <v>0</v>
      </c>
      <c r="EO234" s="108">
        <v>0</v>
      </c>
      <c r="EP234" s="64">
        <f t="shared" si="2499"/>
        <v>0</v>
      </c>
      <c r="EQ234" s="63">
        <v>0</v>
      </c>
      <c r="ER234" s="108">
        <v>0</v>
      </c>
      <c r="ES234" s="64">
        <f t="shared" si="2500"/>
        <v>0</v>
      </c>
      <c r="ET234" s="63">
        <v>0</v>
      </c>
      <c r="EU234" s="108">
        <v>0</v>
      </c>
      <c r="EV234" s="64">
        <f t="shared" si="2501"/>
        <v>0</v>
      </c>
      <c r="EW234" s="63">
        <v>0</v>
      </c>
      <c r="EX234" s="108">
        <v>0</v>
      </c>
      <c r="EY234" s="64">
        <f t="shared" si="2502"/>
        <v>0</v>
      </c>
      <c r="EZ234" s="63">
        <v>0</v>
      </c>
      <c r="FA234" s="108">
        <v>0</v>
      </c>
      <c r="FB234" s="64">
        <f t="shared" si="2503"/>
        <v>0</v>
      </c>
      <c r="FC234" s="63">
        <v>0</v>
      </c>
      <c r="FD234" s="108">
        <v>0</v>
      </c>
      <c r="FE234" s="64">
        <f t="shared" si="2504"/>
        <v>0</v>
      </c>
      <c r="FF234" s="63">
        <v>0</v>
      </c>
      <c r="FG234" s="108">
        <v>0</v>
      </c>
      <c r="FH234" s="64">
        <f t="shared" si="2505"/>
        <v>0</v>
      </c>
      <c r="FI234" s="63">
        <v>0</v>
      </c>
      <c r="FJ234" s="108">
        <v>0</v>
      </c>
      <c r="FK234" s="64">
        <f t="shared" si="2506"/>
        <v>0</v>
      </c>
      <c r="FL234" s="63">
        <v>0</v>
      </c>
      <c r="FM234" s="108">
        <v>0</v>
      </c>
      <c r="FN234" s="64">
        <f t="shared" si="2507"/>
        <v>0</v>
      </c>
      <c r="FO234" s="63">
        <v>0</v>
      </c>
      <c r="FP234" s="108">
        <v>0</v>
      </c>
      <c r="FQ234" s="64">
        <f t="shared" si="2508"/>
        <v>0</v>
      </c>
      <c r="FR234" s="63">
        <v>0</v>
      </c>
      <c r="FS234" s="108">
        <v>0</v>
      </c>
      <c r="FT234" s="64">
        <f t="shared" si="2509"/>
        <v>0</v>
      </c>
      <c r="FU234" s="63">
        <v>0</v>
      </c>
      <c r="FV234" s="108">
        <v>0</v>
      </c>
      <c r="FW234" s="64">
        <f t="shared" si="2510"/>
        <v>0</v>
      </c>
      <c r="FX234" s="63">
        <v>0</v>
      </c>
      <c r="FY234" s="108">
        <v>0</v>
      </c>
      <c r="FZ234" s="64">
        <f t="shared" si="2511"/>
        <v>0</v>
      </c>
      <c r="GA234" s="63">
        <v>0</v>
      </c>
      <c r="GB234" s="108">
        <v>0</v>
      </c>
      <c r="GC234" s="64">
        <f t="shared" si="2512"/>
        <v>0</v>
      </c>
      <c r="GD234" s="63">
        <v>0</v>
      </c>
      <c r="GE234" s="108">
        <v>0</v>
      </c>
      <c r="GF234" s="64">
        <f t="shared" si="2513"/>
        <v>0</v>
      </c>
      <c r="GG234" s="63">
        <v>0</v>
      </c>
      <c r="GH234" s="108">
        <v>0</v>
      </c>
      <c r="GI234" s="64">
        <f t="shared" si="2514"/>
        <v>0</v>
      </c>
      <c r="GJ234" s="63">
        <v>0</v>
      </c>
      <c r="GK234" s="108">
        <v>0</v>
      </c>
      <c r="GL234" s="64">
        <f t="shared" si="2515"/>
        <v>0</v>
      </c>
      <c r="GM234" s="63">
        <v>0</v>
      </c>
      <c r="GN234" s="108">
        <v>0</v>
      </c>
      <c r="GO234" s="64">
        <f t="shared" si="2516"/>
        <v>0</v>
      </c>
      <c r="GP234" s="63">
        <v>0</v>
      </c>
      <c r="GQ234" s="108">
        <v>0</v>
      </c>
      <c r="GR234" s="64">
        <f t="shared" si="2517"/>
        <v>0</v>
      </c>
      <c r="GS234" s="63">
        <v>0</v>
      </c>
      <c r="GT234" s="108">
        <v>0</v>
      </c>
      <c r="GU234" s="64">
        <f t="shared" si="2518"/>
        <v>0</v>
      </c>
      <c r="GV234" s="63">
        <v>0</v>
      </c>
      <c r="GW234" s="108">
        <v>0</v>
      </c>
      <c r="GX234" s="64">
        <f t="shared" si="2519"/>
        <v>0</v>
      </c>
      <c r="GY234" s="63">
        <v>0</v>
      </c>
      <c r="GZ234" s="108">
        <v>0</v>
      </c>
      <c r="HA234" s="64">
        <f t="shared" si="2520"/>
        <v>0</v>
      </c>
      <c r="HB234" s="63">
        <v>0</v>
      </c>
      <c r="HC234" s="108">
        <v>0</v>
      </c>
      <c r="HD234" s="64">
        <f t="shared" si="2521"/>
        <v>0</v>
      </c>
      <c r="HE234" s="63">
        <v>0</v>
      </c>
      <c r="HF234" s="108">
        <v>0</v>
      </c>
      <c r="HG234" s="64">
        <f t="shared" si="2522"/>
        <v>0</v>
      </c>
      <c r="HH234" s="63">
        <v>0</v>
      </c>
      <c r="HI234" s="108">
        <v>0</v>
      </c>
      <c r="HJ234" s="64">
        <f t="shared" si="2523"/>
        <v>0</v>
      </c>
      <c r="HK234" s="63">
        <v>0</v>
      </c>
      <c r="HL234" s="108">
        <v>0</v>
      </c>
      <c r="HM234" s="64">
        <f t="shared" si="2524"/>
        <v>0</v>
      </c>
      <c r="HN234" s="63">
        <v>0</v>
      </c>
      <c r="HO234" s="108">
        <v>0</v>
      </c>
      <c r="HP234" s="64">
        <f t="shared" si="2525"/>
        <v>0</v>
      </c>
      <c r="HQ234" s="63">
        <v>0</v>
      </c>
      <c r="HR234" s="108">
        <v>0</v>
      </c>
      <c r="HS234" s="64">
        <f t="shared" si="2526"/>
        <v>0</v>
      </c>
      <c r="HT234" s="63">
        <v>0</v>
      </c>
      <c r="HU234" s="108">
        <v>0</v>
      </c>
      <c r="HV234" s="64">
        <f t="shared" si="2527"/>
        <v>0</v>
      </c>
      <c r="HW234" s="63">
        <v>0</v>
      </c>
      <c r="HX234" s="108">
        <v>0</v>
      </c>
      <c r="HY234" s="64">
        <f t="shared" si="2528"/>
        <v>0</v>
      </c>
      <c r="HZ234" s="63">
        <v>0</v>
      </c>
      <c r="IA234" s="108">
        <v>0</v>
      </c>
      <c r="IB234" s="64">
        <f t="shared" si="2529"/>
        <v>0</v>
      </c>
      <c r="IC234" s="63">
        <v>0</v>
      </c>
      <c r="ID234" s="108">
        <v>0</v>
      </c>
      <c r="IE234" s="64">
        <f t="shared" si="2530"/>
        <v>0</v>
      </c>
      <c r="IF234" s="63">
        <v>0</v>
      </c>
      <c r="IG234" s="108">
        <v>0</v>
      </c>
      <c r="IH234" s="64">
        <f t="shared" si="2531"/>
        <v>0</v>
      </c>
      <c r="II234" s="63">
        <v>0</v>
      </c>
      <c r="IJ234" s="108">
        <v>0</v>
      </c>
      <c r="IK234" s="64">
        <f t="shared" si="2532"/>
        <v>0</v>
      </c>
      <c r="IL234" s="63">
        <v>0</v>
      </c>
      <c r="IM234" s="108">
        <v>0</v>
      </c>
      <c r="IN234" s="64">
        <f t="shared" si="2533"/>
        <v>0</v>
      </c>
      <c r="IO234" s="63">
        <v>0</v>
      </c>
      <c r="IP234" s="108">
        <v>0</v>
      </c>
      <c r="IQ234" s="64">
        <f t="shared" si="2534"/>
        <v>0</v>
      </c>
      <c r="IR234" s="63">
        <v>0</v>
      </c>
      <c r="IS234" s="108">
        <v>0</v>
      </c>
      <c r="IT234" s="64">
        <f t="shared" si="2535"/>
        <v>0</v>
      </c>
      <c r="IU234" s="63">
        <v>0</v>
      </c>
      <c r="IV234" s="108">
        <v>0</v>
      </c>
      <c r="IW234" s="64">
        <f t="shared" si="2536"/>
        <v>0</v>
      </c>
      <c r="IX234" s="63">
        <v>0</v>
      </c>
      <c r="IY234" s="108">
        <v>0</v>
      </c>
      <c r="IZ234" s="64">
        <f t="shared" si="2537"/>
        <v>0</v>
      </c>
      <c r="JA234" s="63">
        <v>0</v>
      </c>
      <c r="JB234" s="108">
        <v>0</v>
      </c>
      <c r="JC234" s="64">
        <f t="shared" si="2538"/>
        <v>0</v>
      </c>
      <c r="JD234" s="63">
        <v>0</v>
      </c>
      <c r="JE234" s="108">
        <v>0</v>
      </c>
      <c r="JF234" s="64">
        <f t="shared" si="2539"/>
        <v>0</v>
      </c>
      <c r="JG234" s="63">
        <v>0</v>
      </c>
      <c r="JH234" s="108">
        <v>0</v>
      </c>
      <c r="JI234" s="64">
        <f t="shared" si="2540"/>
        <v>0</v>
      </c>
      <c r="JJ234" s="63">
        <v>0</v>
      </c>
      <c r="JK234" s="108">
        <v>0</v>
      </c>
      <c r="JL234" s="64">
        <f t="shared" si="2541"/>
        <v>0</v>
      </c>
      <c r="JM234" s="63">
        <v>0</v>
      </c>
      <c r="JN234" s="108">
        <v>0</v>
      </c>
      <c r="JO234" s="64">
        <f t="shared" si="2542"/>
        <v>0</v>
      </c>
      <c r="JP234" s="63">
        <v>0</v>
      </c>
      <c r="JQ234" s="108">
        <v>0</v>
      </c>
      <c r="JR234" s="64">
        <f t="shared" si="2543"/>
        <v>0</v>
      </c>
      <c r="JS234" s="63">
        <v>0</v>
      </c>
      <c r="JT234" s="108">
        <v>0</v>
      </c>
      <c r="JU234" s="64">
        <f t="shared" si="2544"/>
        <v>0</v>
      </c>
      <c r="JV234" s="63">
        <v>0</v>
      </c>
      <c r="JW234" s="108">
        <v>0</v>
      </c>
      <c r="JX234" s="64">
        <f t="shared" si="2545"/>
        <v>0</v>
      </c>
      <c r="JY234" s="63">
        <v>0</v>
      </c>
      <c r="JZ234" s="108">
        <v>0</v>
      </c>
      <c r="KA234" s="64">
        <f t="shared" si="2546"/>
        <v>0</v>
      </c>
      <c r="KB234" s="63">
        <v>0</v>
      </c>
      <c r="KC234" s="108">
        <v>0</v>
      </c>
      <c r="KD234" s="64">
        <f t="shared" si="2547"/>
        <v>0</v>
      </c>
      <c r="KE234" s="63">
        <v>0</v>
      </c>
      <c r="KF234" s="108">
        <v>0</v>
      </c>
      <c r="KG234" s="64">
        <f t="shared" si="2548"/>
        <v>0</v>
      </c>
      <c r="KH234" s="11">
        <f t="shared" si="2549"/>
        <v>0</v>
      </c>
      <c r="KI234" s="21">
        <f t="shared" si="2550"/>
        <v>0</v>
      </c>
    </row>
    <row r="235" spans="1:307" x14ac:dyDescent="0.3">
      <c r="A235" s="57">
        <v>2026</v>
      </c>
      <c r="B235" s="58" t="s">
        <v>13</v>
      </c>
      <c r="C235" s="63">
        <v>0</v>
      </c>
      <c r="D235" s="108">
        <v>0</v>
      </c>
      <c r="E235" s="64">
        <f t="shared" si="2552"/>
        <v>0</v>
      </c>
      <c r="F235" s="63">
        <v>0</v>
      </c>
      <c r="G235" s="108">
        <v>0</v>
      </c>
      <c r="H235" s="64">
        <f t="shared" si="2453"/>
        <v>0</v>
      </c>
      <c r="I235" s="63">
        <v>0</v>
      </c>
      <c r="J235" s="108">
        <v>0</v>
      </c>
      <c r="K235" s="64">
        <f t="shared" si="2454"/>
        <v>0</v>
      </c>
      <c r="L235" s="63">
        <v>0</v>
      </c>
      <c r="M235" s="108">
        <v>0</v>
      </c>
      <c r="N235" s="64">
        <f t="shared" si="2455"/>
        <v>0</v>
      </c>
      <c r="O235" s="63">
        <v>0</v>
      </c>
      <c r="P235" s="108">
        <v>0</v>
      </c>
      <c r="Q235" s="64">
        <f t="shared" si="2456"/>
        <v>0</v>
      </c>
      <c r="R235" s="63">
        <v>0</v>
      </c>
      <c r="S235" s="108">
        <v>0</v>
      </c>
      <c r="T235" s="64">
        <f t="shared" si="2457"/>
        <v>0</v>
      </c>
      <c r="U235" s="63">
        <v>0</v>
      </c>
      <c r="V235" s="108">
        <v>0</v>
      </c>
      <c r="W235" s="64">
        <f t="shared" si="2458"/>
        <v>0</v>
      </c>
      <c r="X235" s="63">
        <v>0</v>
      </c>
      <c r="Y235" s="108">
        <v>0</v>
      </c>
      <c r="Z235" s="64">
        <f t="shared" si="2459"/>
        <v>0</v>
      </c>
      <c r="AA235" s="63">
        <v>0</v>
      </c>
      <c r="AB235" s="108">
        <v>0</v>
      </c>
      <c r="AC235" s="64">
        <f t="shared" si="2460"/>
        <v>0</v>
      </c>
      <c r="AD235" s="63">
        <v>0</v>
      </c>
      <c r="AE235" s="108">
        <v>0</v>
      </c>
      <c r="AF235" s="64">
        <f t="shared" si="2461"/>
        <v>0</v>
      </c>
      <c r="AG235" s="63">
        <v>0</v>
      </c>
      <c r="AH235" s="108">
        <v>0</v>
      </c>
      <c r="AI235" s="64">
        <f t="shared" si="2462"/>
        <v>0</v>
      </c>
      <c r="AJ235" s="63">
        <v>0</v>
      </c>
      <c r="AK235" s="108">
        <v>0</v>
      </c>
      <c r="AL235" s="64">
        <f t="shared" si="2463"/>
        <v>0</v>
      </c>
      <c r="AM235" s="63">
        <v>0</v>
      </c>
      <c r="AN235" s="108">
        <v>0</v>
      </c>
      <c r="AO235" s="64">
        <f t="shared" si="2464"/>
        <v>0</v>
      </c>
      <c r="AP235" s="63">
        <v>0</v>
      </c>
      <c r="AQ235" s="108">
        <v>0</v>
      </c>
      <c r="AR235" s="64">
        <f t="shared" si="2465"/>
        <v>0</v>
      </c>
      <c r="AS235" s="63">
        <v>0</v>
      </c>
      <c r="AT235" s="108">
        <v>0</v>
      </c>
      <c r="AU235" s="64">
        <f t="shared" si="2466"/>
        <v>0</v>
      </c>
      <c r="AV235" s="63">
        <v>0</v>
      </c>
      <c r="AW235" s="108">
        <v>0</v>
      </c>
      <c r="AX235" s="64">
        <f t="shared" si="2467"/>
        <v>0</v>
      </c>
      <c r="AY235" s="63">
        <v>0</v>
      </c>
      <c r="AZ235" s="108">
        <v>0</v>
      </c>
      <c r="BA235" s="64">
        <f t="shared" si="2468"/>
        <v>0</v>
      </c>
      <c r="BB235" s="63">
        <v>0</v>
      </c>
      <c r="BC235" s="108">
        <v>0</v>
      </c>
      <c r="BD235" s="64">
        <f t="shared" si="2469"/>
        <v>0</v>
      </c>
      <c r="BE235" s="63">
        <v>0</v>
      </c>
      <c r="BF235" s="108">
        <v>0</v>
      </c>
      <c r="BG235" s="64">
        <f t="shared" si="2470"/>
        <v>0</v>
      </c>
      <c r="BH235" s="63">
        <v>0</v>
      </c>
      <c r="BI235" s="108">
        <v>0</v>
      </c>
      <c r="BJ235" s="64">
        <f t="shared" si="2471"/>
        <v>0</v>
      </c>
      <c r="BK235" s="63">
        <v>0</v>
      </c>
      <c r="BL235" s="108">
        <v>0</v>
      </c>
      <c r="BM235" s="64">
        <f t="shared" si="2472"/>
        <v>0</v>
      </c>
      <c r="BN235" s="63">
        <v>0</v>
      </c>
      <c r="BO235" s="108">
        <v>0</v>
      </c>
      <c r="BP235" s="64">
        <f t="shared" si="2473"/>
        <v>0</v>
      </c>
      <c r="BQ235" s="63">
        <v>0</v>
      </c>
      <c r="BR235" s="108">
        <v>0</v>
      </c>
      <c r="BS235" s="64">
        <f t="shared" si="2474"/>
        <v>0</v>
      </c>
      <c r="BT235" s="63">
        <v>0</v>
      </c>
      <c r="BU235" s="108">
        <v>0</v>
      </c>
      <c r="BV235" s="64">
        <f t="shared" si="2475"/>
        <v>0</v>
      </c>
      <c r="BW235" s="63">
        <v>0</v>
      </c>
      <c r="BX235" s="108">
        <v>0</v>
      </c>
      <c r="BY235" s="64">
        <f t="shared" si="2476"/>
        <v>0</v>
      </c>
      <c r="BZ235" s="63">
        <v>0</v>
      </c>
      <c r="CA235" s="108">
        <v>0</v>
      </c>
      <c r="CB235" s="64">
        <f t="shared" si="2477"/>
        <v>0</v>
      </c>
      <c r="CC235" s="63">
        <v>0</v>
      </c>
      <c r="CD235" s="108">
        <v>0</v>
      </c>
      <c r="CE235" s="64">
        <f t="shared" si="2478"/>
        <v>0</v>
      </c>
      <c r="CF235" s="63">
        <v>0</v>
      </c>
      <c r="CG235" s="108">
        <v>0</v>
      </c>
      <c r="CH235" s="64">
        <f t="shared" si="2479"/>
        <v>0</v>
      </c>
      <c r="CI235" s="63">
        <v>0</v>
      </c>
      <c r="CJ235" s="108">
        <v>0</v>
      </c>
      <c r="CK235" s="64">
        <f t="shared" si="2480"/>
        <v>0</v>
      </c>
      <c r="CL235" s="63">
        <v>0</v>
      </c>
      <c r="CM235" s="108">
        <v>0</v>
      </c>
      <c r="CN235" s="64">
        <f t="shared" si="2481"/>
        <v>0</v>
      </c>
      <c r="CO235" s="63">
        <v>0</v>
      </c>
      <c r="CP235" s="108">
        <v>0</v>
      </c>
      <c r="CQ235" s="64">
        <f t="shared" si="2482"/>
        <v>0</v>
      </c>
      <c r="CR235" s="63">
        <v>0</v>
      </c>
      <c r="CS235" s="108">
        <v>0</v>
      </c>
      <c r="CT235" s="64">
        <f t="shared" si="2483"/>
        <v>0</v>
      </c>
      <c r="CU235" s="63">
        <v>0</v>
      </c>
      <c r="CV235" s="108">
        <v>0</v>
      </c>
      <c r="CW235" s="64">
        <f t="shared" si="2484"/>
        <v>0</v>
      </c>
      <c r="CX235" s="63">
        <v>0</v>
      </c>
      <c r="CY235" s="108">
        <v>0</v>
      </c>
      <c r="CZ235" s="64">
        <f t="shared" si="2485"/>
        <v>0</v>
      </c>
      <c r="DA235" s="63">
        <v>0</v>
      </c>
      <c r="DB235" s="108">
        <v>0</v>
      </c>
      <c r="DC235" s="64">
        <f t="shared" si="2486"/>
        <v>0</v>
      </c>
      <c r="DD235" s="63">
        <v>0</v>
      </c>
      <c r="DE235" s="108">
        <v>0</v>
      </c>
      <c r="DF235" s="64">
        <f t="shared" si="2487"/>
        <v>0</v>
      </c>
      <c r="DG235" s="63">
        <v>0</v>
      </c>
      <c r="DH235" s="108">
        <v>0</v>
      </c>
      <c r="DI235" s="64">
        <f t="shared" si="2488"/>
        <v>0</v>
      </c>
      <c r="DJ235" s="63">
        <v>0</v>
      </c>
      <c r="DK235" s="108">
        <v>0</v>
      </c>
      <c r="DL235" s="64">
        <f t="shared" si="2489"/>
        <v>0</v>
      </c>
      <c r="DM235" s="63">
        <v>0</v>
      </c>
      <c r="DN235" s="108">
        <v>0</v>
      </c>
      <c r="DO235" s="64">
        <f t="shared" si="2490"/>
        <v>0</v>
      </c>
      <c r="DP235" s="63">
        <v>0</v>
      </c>
      <c r="DQ235" s="108">
        <v>0</v>
      </c>
      <c r="DR235" s="64">
        <f t="shared" si="2491"/>
        <v>0</v>
      </c>
      <c r="DS235" s="63">
        <v>0</v>
      </c>
      <c r="DT235" s="108">
        <v>0</v>
      </c>
      <c r="DU235" s="64">
        <f t="shared" si="2492"/>
        <v>0</v>
      </c>
      <c r="DV235" s="63">
        <v>0</v>
      </c>
      <c r="DW235" s="108">
        <v>0</v>
      </c>
      <c r="DX235" s="64">
        <f t="shared" si="2493"/>
        <v>0</v>
      </c>
      <c r="DY235" s="63">
        <v>0</v>
      </c>
      <c r="DZ235" s="108">
        <v>0</v>
      </c>
      <c r="EA235" s="64">
        <f t="shared" si="2494"/>
        <v>0</v>
      </c>
      <c r="EB235" s="63">
        <v>0</v>
      </c>
      <c r="EC235" s="108">
        <v>0</v>
      </c>
      <c r="ED235" s="64">
        <f t="shared" si="2495"/>
        <v>0</v>
      </c>
      <c r="EE235" s="63">
        <v>0</v>
      </c>
      <c r="EF235" s="108">
        <v>0</v>
      </c>
      <c r="EG235" s="64">
        <f t="shared" si="2496"/>
        <v>0</v>
      </c>
      <c r="EH235" s="63">
        <v>0</v>
      </c>
      <c r="EI235" s="108">
        <v>0</v>
      </c>
      <c r="EJ235" s="64">
        <f t="shared" si="2497"/>
        <v>0</v>
      </c>
      <c r="EK235" s="63">
        <v>0</v>
      </c>
      <c r="EL235" s="108">
        <v>0</v>
      </c>
      <c r="EM235" s="64">
        <f t="shared" si="2498"/>
        <v>0</v>
      </c>
      <c r="EN235" s="63">
        <v>0</v>
      </c>
      <c r="EO235" s="108">
        <v>0</v>
      </c>
      <c r="EP235" s="64">
        <f t="shared" si="2499"/>
        <v>0</v>
      </c>
      <c r="EQ235" s="63">
        <v>0</v>
      </c>
      <c r="ER235" s="108">
        <v>0</v>
      </c>
      <c r="ES235" s="64">
        <f t="shared" si="2500"/>
        <v>0</v>
      </c>
      <c r="ET235" s="63">
        <v>0</v>
      </c>
      <c r="EU235" s="108">
        <v>0</v>
      </c>
      <c r="EV235" s="64">
        <f t="shared" si="2501"/>
        <v>0</v>
      </c>
      <c r="EW235" s="63">
        <v>0</v>
      </c>
      <c r="EX235" s="108">
        <v>0</v>
      </c>
      <c r="EY235" s="64">
        <f t="shared" si="2502"/>
        <v>0</v>
      </c>
      <c r="EZ235" s="63">
        <v>0</v>
      </c>
      <c r="FA235" s="108">
        <v>0</v>
      </c>
      <c r="FB235" s="64">
        <f t="shared" si="2503"/>
        <v>0</v>
      </c>
      <c r="FC235" s="63">
        <v>0</v>
      </c>
      <c r="FD235" s="108">
        <v>0</v>
      </c>
      <c r="FE235" s="64">
        <f t="shared" si="2504"/>
        <v>0</v>
      </c>
      <c r="FF235" s="63">
        <v>0</v>
      </c>
      <c r="FG235" s="108">
        <v>0</v>
      </c>
      <c r="FH235" s="64">
        <f t="shared" si="2505"/>
        <v>0</v>
      </c>
      <c r="FI235" s="63">
        <v>0</v>
      </c>
      <c r="FJ235" s="108">
        <v>0</v>
      </c>
      <c r="FK235" s="64">
        <f t="shared" si="2506"/>
        <v>0</v>
      </c>
      <c r="FL235" s="63">
        <v>0</v>
      </c>
      <c r="FM235" s="108">
        <v>0</v>
      </c>
      <c r="FN235" s="64">
        <f t="shared" si="2507"/>
        <v>0</v>
      </c>
      <c r="FO235" s="63">
        <v>0</v>
      </c>
      <c r="FP235" s="108">
        <v>0</v>
      </c>
      <c r="FQ235" s="64">
        <f t="shared" si="2508"/>
        <v>0</v>
      </c>
      <c r="FR235" s="63">
        <v>0</v>
      </c>
      <c r="FS235" s="108">
        <v>0</v>
      </c>
      <c r="FT235" s="64">
        <f t="shared" si="2509"/>
        <v>0</v>
      </c>
      <c r="FU235" s="63">
        <v>0</v>
      </c>
      <c r="FV235" s="108">
        <v>0</v>
      </c>
      <c r="FW235" s="64">
        <f t="shared" si="2510"/>
        <v>0</v>
      </c>
      <c r="FX235" s="63">
        <v>0</v>
      </c>
      <c r="FY235" s="108">
        <v>0</v>
      </c>
      <c r="FZ235" s="64">
        <f t="shared" si="2511"/>
        <v>0</v>
      </c>
      <c r="GA235" s="63">
        <v>0</v>
      </c>
      <c r="GB235" s="108">
        <v>0</v>
      </c>
      <c r="GC235" s="64">
        <f t="shared" si="2512"/>
        <v>0</v>
      </c>
      <c r="GD235" s="63">
        <v>0</v>
      </c>
      <c r="GE235" s="108">
        <v>0</v>
      </c>
      <c r="GF235" s="64">
        <f t="shared" si="2513"/>
        <v>0</v>
      </c>
      <c r="GG235" s="63">
        <v>0</v>
      </c>
      <c r="GH235" s="108">
        <v>0</v>
      </c>
      <c r="GI235" s="64">
        <f t="shared" si="2514"/>
        <v>0</v>
      </c>
      <c r="GJ235" s="63">
        <v>0</v>
      </c>
      <c r="GK235" s="108">
        <v>0</v>
      </c>
      <c r="GL235" s="64">
        <f t="shared" si="2515"/>
        <v>0</v>
      </c>
      <c r="GM235" s="63">
        <v>0</v>
      </c>
      <c r="GN235" s="108">
        <v>0</v>
      </c>
      <c r="GO235" s="64">
        <f t="shared" si="2516"/>
        <v>0</v>
      </c>
      <c r="GP235" s="63">
        <v>0</v>
      </c>
      <c r="GQ235" s="108">
        <v>0</v>
      </c>
      <c r="GR235" s="64">
        <f t="shared" si="2517"/>
        <v>0</v>
      </c>
      <c r="GS235" s="63">
        <v>0</v>
      </c>
      <c r="GT235" s="108">
        <v>0</v>
      </c>
      <c r="GU235" s="64">
        <f t="shared" si="2518"/>
        <v>0</v>
      </c>
      <c r="GV235" s="63">
        <v>0</v>
      </c>
      <c r="GW235" s="108">
        <v>0</v>
      </c>
      <c r="GX235" s="64">
        <f t="shared" si="2519"/>
        <v>0</v>
      </c>
      <c r="GY235" s="63">
        <v>0</v>
      </c>
      <c r="GZ235" s="108">
        <v>0</v>
      </c>
      <c r="HA235" s="64">
        <f t="shared" si="2520"/>
        <v>0</v>
      </c>
      <c r="HB235" s="63">
        <v>0</v>
      </c>
      <c r="HC235" s="108">
        <v>0</v>
      </c>
      <c r="HD235" s="64">
        <f t="shared" si="2521"/>
        <v>0</v>
      </c>
      <c r="HE235" s="63">
        <v>0</v>
      </c>
      <c r="HF235" s="108">
        <v>0</v>
      </c>
      <c r="HG235" s="64">
        <f t="shared" si="2522"/>
        <v>0</v>
      </c>
      <c r="HH235" s="63">
        <v>0</v>
      </c>
      <c r="HI235" s="108">
        <v>0</v>
      </c>
      <c r="HJ235" s="64">
        <f t="shared" si="2523"/>
        <v>0</v>
      </c>
      <c r="HK235" s="63">
        <v>0</v>
      </c>
      <c r="HL235" s="108">
        <v>0</v>
      </c>
      <c r="HM235" s="64">
        <f t="shared" si="2524"/>
        <v>0</v>
      </c>
      <c r="HN235" s="63">
        <v>0</v>
      </c>
      <c r="HO235" s="108">
        <v>0</v>
      </c>
      <c r="HP235" s="64">
        <f t="shared" si="2525"/>
        <v>0</v>
      </c>
      <c r="HQ235" s="63">
        <v>0</v>
      </c>
      <c r="HR235" s="108">
        <v>0</v>
      </c>
      <c r="HS235" s="64">
        <f t="shared" si="2526"/>
        <v>0</v>
      </c>
      <c r="HT235" s="63">
        <v>0</v>
      </c>
      <c r="HU235" s="108">
        <v>0</v>
      </c>
      <c r="HV235" s="64">
        <f t="shared" si="2527"/>
        <v>0</v>
      </c>
      <c r="HW235" s="63">
        <v>0</v>
      </c>
      <c r="HX235" s="108">
        <v>0</v>
      </c>
      <c r="HY235" s="64">
        <f t="shared" si="2528"/>
        <v>0</v>
      </c>
      <c r="HZ235" s="63">
        <v>0</v>
      </c>
      <c r="IA235" s="108">
        <v>0</v>
      </c>
      <c r="IB235" s="64">
        <f t="shared" si="2529"/>
        <v>0</v>
      </c>
      <c r="IC235" s="63">
        <v>0</v>
      </c>
      <c r="ID235" s="108">
        <v>0</v>
      </c>
      <c r="IE235" s="64">
        <f t="shared" si="2530"/>
        <v>0</v>
      </c>
      <c r="IF235" s="63">
        <v>0</v>
      </c>
      <c r="IG235" s="108">
        <v>0</v>
      </c>
      <c r="IH235" s="64">
        <f t="shared" si="2531"/>
        <v>0</v>
      </c>
      <c r="II235" s="63">
        <v>0</v>
      </c>
      <c r="IJ235" s="108">
        <v>0</v>
      </c>
      <c r="IK235" s="64">
        <f t="shared" si="2532"/>
        <v>0</v>
      </c>
      <c r="IL235" s="63">
        <v>0</v>
      </c>
      <c r="IM235" s="108">
        <v>0</v>
      </c>
      <c r="IN235" s="64">
        <f t="shared" si="2533"/>
        <v>0</v>
      </c>
      <c r="IO235" s="63">
        <v>0</v>
      </c>
      <c r="IP235" s="108">
        <v>0</v>
      </c>
      <c r="IQ235" s="64">
        <f t="shared" si="2534"/>
        <v>0</v>
      </c>
      <c r="IR235" s="63">
        <v>0</v>
      </c>
      <c r="IS235" s="108">
        <v>0</v>
      </c>
      <c r="IT235" s="64">
        <f t="shared" si="2535"/>
        <v>0</v>
      </c>
      <c r="IU235" s="63">
        <v>0</v>
      </c>
      <c r="IV235" s="108">
        <v>0</v>
      </c>
      <c r="IW235" s="64">
        <f t="shared" si="2536"/>
        <v>0</v>
      </c>
      <c r="IX235" s="63">
        <v>0</v>
      </c>
      <c r="IY235" s="108">
        <v>0</v>
      </c>
      <c r="IZ235" s="64">
        <f t="shared" si="2537"/>
        <v>0</v>
      </c>
      <c r="JA235" s="63">
        <v>0</v>
      </c>
      <c r="JB235" s="108">
        <v>0</v>
      </c>
      <c r="JC235" s="64">
        <f t="shared" si="2538"/>
        <v>0</v>
      </c>
      <c r="JD235" s="63">
        <v>0</v>
      </c>
      <c r="JE235" s="108">
        <v>0</v>
      </c>
      <c r="JF235" s="64">
        <f t="shared" si="2539"/>
        <v>0</v>
      </c>
      <c r="JG235" s="63">
        <v>0</v>
      </c>
      <c r="JH235" s="108">
        <v>0</v>
      </c>
      <c r="JI235" s="64">
        <f t="shared" si="2540"/>
        <v>0</v>
      </c>
      <c r="JJ235" s="63">
        <v>0</v>
      </c>
      <c r="JK235" s="108">
        <v>0</v>
      </c>
      <c r="JL235" s="64">
        <f t="shared" si="2541"/>
        <v>0</v>
      </c>
      <c r="JM235" s="63">
        <v>0</v>
      </c>
      <c r="JN235" s="108">
        <v>0</v>
      </c>
      <c r="JO235" s="64">
        <f t="shared" si="2542"/>
        <v>0</v>
      </c>
      <c r="JP235" s="63">
        <v>0</v>
      </c>
      <c r="JQ235" s="108">
        <v>0</v>
      </c>
      <c r="JR235" s="64">
        <f t="shared" si="2543"/>
        <v>0</v>
      </c>
      <c r="JS235" s="63">
        <v>0</v>
      </c>
      <c r="JT235" s="108">
        <v>0</v>
      </c>
      <c r="JU235" s="64">
        <f t="shared" si="2544"/>
        <v>0</v>
      </c>
      <c r="JV235" s="63">
        <v>0</v>
      </c>
      <c r="JW235" s="108">
        <v>0</v>
      </c>
      <c r="JX235" s="64">
        <f t="shared" si="2545"/>
        <v>0</v>
      </c>
      <c r="JY235" s="63">
        <v>0</v>
      </c>
      <c r="JZ235" s="108">
        <v>0</v>
      </c>
      <c r="KA235" s="64">
        <f t="shared" si="2546"/>
        <v>0</v>
      </c>
      <c r="KB235" s="63">
        <v>0</v>
      </c>
      <c r="KC235" s="108">
        <v>0</v>
      </c>
      <c r="KD235" s="64">
        <f t="shared" si="2547"/>
        <v>0</v>
      </c>
      <c r="KE235" s="63">
        <v>0</v>
      </c>
      <c r="KF235" s="108">
        <v>0</v>
      </c>
      <c r="KG235" s="64">
        <f t="shared" si="2548"/>
        <v>0</v>
      </c>
      <c r="KH235" s="11">
        <f t="shared" si="2549"/>
        <v>0</v>
      </c>
      <c r="KI235" s="21">
        <f t="shared" si="2550"/>
        <v>0</v>
      </c>
    </row>
    <row r="236" spans="1:307" x14ac:dyDescent="0.3">
      <c r="A236" s="57">
        <v>2026</v>
      </c>
      <c r="B236" s="58" t="s">
        <v>14</v>
      </c>
      <c r="C236" s="63">
        <v>0</v>
      </c>
      <c r="D236" s="108">
        <v>0</v>
      </c>
      <c r="E236" s="64">
        <f t="shared" si="2552"/>
        <v>0</v>
      </c>
      <c r="F236" s="63">
        <v>0</v>
      </c>
      <c r="G236" s="108">
        <v>0</v>
      </c>
      <c r="H236" s="64">
        <f t="shared" si="2453"/>
        <v>0</v>
      </c>
      <c r="I236" s="63">
        <v>0</v>
      </c>
      <c r="J236" s="108">
        <v>0</v>
      </c>
      <c r="K236" s="64">
        <f t="shared" si="2454"/>
        <v>0</v>
      </c>
      <c r="L236" s="63">
        <v>0</v>
      </c>
      <c r="M236" s="108">
        <v>0</v>
      </c>
      <c r="N236" s="64">
        <f t="shared" si="2455"/>
        <v>0</v>
      </c>
      <c r="O236" s="63">
        <v>0</v>
      </c>
      <c r="P236" s="108">
        <v>0</v>
      </c>
      <c r="Q236" s="64">
        <f t="shared" si="2456"/>
        <v>0</v>
      </c>
      <c r="R236" s="63">
        <v>0</v>
      </c>
      <c r="S236" s="108">
        <v>0</v>
      </c>
      <c r="T236" s="64">
        <f t="shared" si="2457"/>
        <v>0</v>
      </c>
      <c r="U236" s="63">
        <v>0</v>
      </c>
      <c r="V236" s="108">
        <v>0</v>
      </c>
      <c r="W236" s="64">
        <f t="shared" si="2458"/>
        <v>0</v>
      </c>
      <c r="X236" s="63">
        <v>0</v>
      </c>
      <c r="Y236" s="108">
        <v>0</v>
      </c>
      <c r="Z236" s="64">
        <f t="shared" si="2459"/>
        <v>0</v>
      </c>
      <c r="AA236" s="63">
        <v>0</v>
      </c>
      <c r="AB236" s="108">
        <v>0</v>
      </c>
      <c r="AC236" s="64">
        <f t="shared" si="2460"/>
        <v>0</v>
      </c>
      <c r="AD236" s="63">
        <v>0</v>
      </c>
      <c r="AE236" s="108">
        <v>0</v>
      </c>
      <c r="AF236" s="64">
        <f t="shared" si="2461"/>
        <v>0</v>
      </c>
      <c r="AG236" s="63">
        <v>0</v>
      </c>
      <c r="AH236" s="108">
        <v>0</v>
      </c>
      <c r="AI236" s="64">
        <f t="shared" si="2462"/>
        <v>0</v>
      </c>
      <c r="AJ236" s="63">
        <v>0</v>
      </c>
      <c r="AK236" s="108">
        <v>0</v>
      </c>
      <c r="AL236" s="64">
        <f t="shared" si="2463"/>
        <v>0</v>
      </c>
      <c r="AM236" s="63">
        <v>0</v>
      </c>
      <c r="AN236" s="108">
        <v>0</v>
      </c>
      <c r="AO236" s="64">
        <f t="shared" si="2464"/>
        <v>0</v>
      </c>
      <c r="AP236" s="63">
        <v>0</v>
      </c>
      <c r="AQ236" s="108">
        <v>0</v>
      </c>
      <c r="AR236" s="64">
        <f t="shared" si="2465"/>
        <v>0</v>
      </c>
      <c r="AS236" s="63">
        <v>0</v>
      </c>
      <c r="AT236" s="108">
        <v>0</v>
      </c>
      <c r="AU236" s="64">
        <f t="shared" si="2466"/>
        <v>0</v>
      </c>
      <c r="AV236" s="63">
        <v>0</v>
      </c>
      <c r="AW236" s="108">
        <v>0</v>
      </c>
      <c r="AX236" s="64">
        <f t="shared" si="2467"/>
        <v>0</v>
      </c>
      <c r="AY236" s="63">
        <v>0</v>
      </c>
      <c r="AZ236" s="108">
        <v>0</v>
      </c>
      <c r="BA236" s="64">
        <f t="shared" si="2468"/>
        <v>0</v>
      </c>
      <c r="BB236" s="63">
        <v>0</v>
      </c>
      <c r="BC236" s="108">
        <v>0</v>
      </c>
      <c r="BD236" s="64">
        <f t="shared" si="2469"/>
        <v>0</v>
      </c>
      <c r="BE236" s="63">
        <v>0</v>
      </c>
      <c r="BF236" s="108">
        <v>0</v>
      </c>
      <c r="BG236" s="64">
        <f t="shared" si="2470"/>
        <v>0</v>
      </c>
      <c r="BH236" s="63">
        <v>0</v>
      </c>
      <c r="BI236" s="108">
        <v>0</v>
      </c>
      <c r="BJ236" s="64">
        <f t="shared" si="2471"/>
        <v>0</v>
      </c>
      <c r="BK236" s="63">
        <v>0</v>
      </c>
      <c r="BL236" s="108">
        <v>0</v>
      </c>
      <c r="BM236" s="64">
        <f t="shared" si="2472"/>
        <v>0</v>
      </c>
      <c r="BN236" s="63">
        <v>0</v>
      </c>
      <c r="BO236" s="108">
        <v>0</v>
      </c>
      <c r="BP236" s="64">
        <f t="shared" si="2473"/>
        <v>0</v>
      </c>
      <c r="BQ236" s="63">
        <v>0</v>
      </c>
      <c r="BR236" s="108">
        <v>0</v>
      </c>
      <c r="BS236" s="64">
        <f t="shared" si="2474"/>
        <v>0</v>
      </c>
      <c r="BT236" s="63">
        <v>0</v>
      </c>
      <c r="BU236" s="108">
        <v>0</v>
      </c>
      <c r="BV236" s="64">
        <f t="shared" si="2475"/>
        <v>0</v>
      </c>
      <c r="BW236" s="63">
        <v>0</v>
      </c>
      <c r="BX236" s="108">
        <v>0</v>
      </c>
      <c r="BY236" s="64">
        <f t="shared" si="2476"/>
        <v>0</v>
      </c>
      <c r="BZ236" s="63">
        <v>0</v>
      </c>
      <c r="CA236" s="108">
        <v>0</v>
      </c>
      <c r="CB236" s="64">
        <f t="shared" si="2477"/>
        <v>0</v>
      </c>
      <c r="CC236" s="63">
        <v>0</v>
      </c>
      <c r="CD236" s="108">
        <v>0</v>
      </c>
      <c r="CE236" s="64">
        <f t="shared" si="2478"/>
        <v>0</v>
      </c>
      <c r="CF236" s="63">
        <v>0</v>
      </c>
      <c r="CG236" s="108">
        <v>0</v>
      </c>
      <c r="CH236" s="64">
        <f t="shared" si="2479"/>
        <v>0</v>
      </c>
      <c r="CI236" s="63">
        <v>0</v>
      </c>
      <c r="CJ236" s="108">
        <v>0</v>
      </c>
      <c r="CK236" s="64">
        <f t="shared" si="2480"/>
        <v>0</v>
      </c>
      <c r="CL236" s="63">
        <v>0</v>
      </c>
      <c r="CM236" s="108">
        <v>0</v>
      </c>
      <c r="CN236" s="64">
        <f t="shared" si="2481"/>
        <v>0</v>
      </c>
      <c r="CO236" s="63">
        <v>0</v>
      </c>
      <c r="CP236" s="108">
        <v>0</v>
      </c>
      <c r="CQ236" s="64">
        <f t="shared" si="2482"/>
        <v>0</v>
      </c>
      <c r="CR236" s="63">
        <v>0</v>
      </c>
      <c r="CS236" s="108">
        <v>0</v>
      </c>
      <c r="CT236" s="64">
        <f t="shared" si="2483"/>
        <v>0</v>
      </c>
      <c r="CU236" s="63">
        <v>0</v>
      </c>
      <c r="CV236" s="108">
        <v>0</v>
      </c>
      <c r="CW236" s="64">
        <f t="shared" si="2484"/>
        <v>0</v>
      </c>
      <c r="CX236" s="63">
        <v>0</v>
      </c>
      <c r="CY236" s="108">
        <v>0</v>
      </c>
      <c r="CZ236" s="64">
        <f t="shared" si="2485"/>
        <v>0</v>
      </c>
      <c r="DA236" s="63">
        <v>0</v>
      </c>
      <c r="DB236" s="108">
        <v>0</v>
      </c>
      <c r="DC236" s="64">
        <f t="shared" si="2486"/>
        <v>0</v>
      </c>
      <c r="DD236" s="63">
        <v>0</v>
      </c>
      <c r="DE236" s="108">
        <v>0</v>
      </c>
      <c r="DF236" s="64">
        <f t="shared" si="2487"/>
        <v>0</v>
      </c>
      <c r="DG236" s="63">
        <v>0</v>
      </c>
      <c r="DH236" s="108">
        <v>0</v>
      </c>
      <c r="DI236" s="64">
        <f t="shared" si="2488"/>
        <v>0</v>
      </c>
      <c r="DJ236" s="63">
        <v>0</v>
      </c>
      <c r="DK236" s="108">
        <v>0</v>
      </c>
      <c r="DL236" s="64">
        <f t="shared" si="2489"/>
        <v>0</v>
      </c>
      <c r="DM236" s="63">
        <v>0</v>
      </c>
      <c r="DN236" s="108">
        <v>0</v>
      </c>
      <c r="DO236" s="64">
        <f t="shared" si="2490"/>
        <v>0</v>
      </c>
      <c r="DP236" s="63">
        <v>0</v>
      </c>
      <c r="DQ236" s="108">
        <v>0</v>
      </c>
      <c r="DR236" s="64">
        <f t="shared" si="2491"/>
        <v>0</v>
      </c>
      <c r="DS236" s="63">
        <v>0</v>
      </c>
      <c r="DT236" s="108">
        <v>0</v>
      </c>
      <c r="DU236" s="64">
        <f t="shared" si="2492"/>
        <v>0</v>
      </c>
      <c r="DV236" s="63">
        <v>0</v>
      </c>
      <c r="DW236" s="108">
        <v>0</v>
      </c>
      <c r="DX236" s="64">
        <f t="shared" si="2493"/>
        <v>0</v>
      </c>
      <c r="DY236" s="63">
        <v>0</v>
      </c>
      <c r="DZ236" s="108">
        <v>0</v>
      </c>
      <c r="EA236" s="64">
        <f t="shared" si="2494"/>
        <v>0</v>
      </c>
      <c r="EB236" s="63">
        <v>0</v>
      </c>
      <c r="EC236" s="108">
        <v>0</v>
      </c>
      <c r="ED236" s="64">
        <f t="shared" si="2495"/>
        <v>0</v>
      </c>
      <c r="EE236" s="63">
        <v>0</v>
      </c>
      <c r="EF236" s="108">
        <v>0</v>
      </c>
      <c r="EG236" s="64">
        <f t="shared" si="2496"/>
        <v>0</v>
      </c>
      <c r="EH236" s="63">
        <v>0</v>
      </c>
      <c r="EI236" s="108">
        <v>0</v>
      </c>
      <c r="EJ236" s="64">
        <f t="shared" si="2497"/>
        <v>0</v>
      </c>
      <c r="EK236" s="63">
        <v>0</v>
      </c>
      <c r="EL236" s="108">
        <v>0</v>
      </c>
      <c r="EM236" s="64">
        <f t="shared" si="2498"/>
        <v>0</v>
      </c>
      <c r="EN236" s="63">
        <v>0</v>
      </c>
      <c r="EO236" s="108">
        <v>0</v>
      </c>
      <c r="EP236" s="64">
        <f t="shared" si="2499"/>
        <v>0</v>
      </c>
      <c r="EQ236" s="63">
        <v>0</v>
      </c>
      <c r="ER236" s="108">
        <v>0</v>
      </c>
      <c r="ES236" s="64">
        <f t="shared" si="2500"/>
        <v>0</v>
      </c>
      <c r="ET236" s="63">
        <v>0</v>
      </c>
      <c r="EU236" s="108">
        <v>0</v>
      </c>
      <c r="EV236" s="64">
        <f t="shared" si="2501"/>
        <v>0</v>
      </c>
      <c r="EW236" s="63">
        <v>0</v>
      </c>
      <c r="EX236" s="108">
        <v>0</v>
      </c>
      <c r="EY236" s="64">
        <f t="shared" si="2502"/>
        <v>0</v>
      </c>
      <c r="EZ236" s="63">
        <v>0</v>
      </c>
      <c r="FA236" s="108">
        <v>0</v>
      </c>
      <c r="FB236" s="64">
        <f t="shared" si="2503"/>
        <v>0</v>
      </c>
      <c r="FC236" s="63">
        <v>0</v>
      </c>
      <c r="FD236" s="108">
        <v>0</v>
      </c>
      <c r="FE236" s="64">
        <f t="shared" si="2504"/>
        <v>0</v>
      </c>
      <c r="FF236" s="63">
        <v>0</v>
      </c>
      <c r="FG236" s="108">
        <v>0</v>
      </c>
      <c r="FH236" s="64">
        <f t="shared" si="2505"/>
        <v>0</v>
      </c>
      <c r="FI236" s="63">
        <v>0</v>
      </c>
      <c r="FJ236" s="108">
        <v>0</v>
      </c>
      <c r="FK236" s="64">
        <f t="shared" si="2506"/>
        <v>0</v>
      </c>
      <c r="FL236" s="63">
        <v>0</v>
      </c>
      <c r="FM236" s="108">
        <v>0</v>
      </c>
      <c r="FN236" s="64">
        <f t="shared" si="2507"/>
        <v>0</v>
      </c>
      <c r="FO236" s="63">
        <v>0</v>
      </c>
      <c r="FP236" s="108">
        <v>0</v>
      </c>
      <c r="FQ236" s="64">
        <f t="shared" si="2508"/>
        <v>0</v>
      </c>
      <c r="FR236" s="63">
        <v>0</v>
      </c>
      <c r="FS236" s="108">
        <v>0</v>
      </c>
      <c r="FT236" s="64">
        <f t="shared" si="2509"/>
        <v>0</v>
      </c>
      <c r="FU236" s="63">
        <v>0</v>
      </c>
      <c r="FV236" s="108">
        <v>0</v>
      </c>
      <c r="FW236" s="64">
        <f t="shared" si="2510"/>
        <v>0</v>
      </c>
      <c r="FX236" s="63">
        <v>0</v>
      </c>
      <c r="FY236" s="108">
        <v>0</v>
      </c>
      <c r="FZ236" s="64">
        <f t="shared" si="2511"/>
        <v>0</v>
      </c>
      <c r="GA236" s="63">
        <v>0</v>
      </c>
      <c r="GB236" s="108">
        <v>0</v>
      </c>
      <c r="GC236" s="64">
        <f t="shared" si="2512"/>
        <v>0</v>
      </c>
      <c r="GD236" s="63">
        <v>0</v>
      </c>
      <c r="GE236" s="108">
        <v>0</v>
      </c>
      <c r="GF236" s="64">
        <f t="shared" si="2513"/>
        <v>0</v>
      </c>
      <c r="GG236" s="63">
        <v>0</v>
      </c>
      <c r="GH236" s="108">
        <v>0</v>
      </c>
      <c r="GI236" s="64">
        <f t="shared" si="2514"/>
        <v>0</v>
      </c>
      <c r="GJ236" s="63">
        <v>0</v>
      </c>
      <c r="GK236" s="108">
        <v>0</v>
      </c>
      <c r="GL236" s="64">
        <f t="shared" si="2515"/>
        <v>0</v>
      </c>
      <c r="GM236" s="63">
        <v>0</v>
      </c>
      <c r="GN236" s="108">
        <v>0</v>
      </c>
      <c r="GO236" s="64">
        <f t="shared" si="2516"/>
        <v>0</v>
      </c>
      <c r="GP236" s="63">
        <v>0</v>
      </c>
      <c r="GQ236" s="108">
        <v>0</v>
      </c>
      <c r="GR236" s="64">
        <f t="shared" si="2517"/>
        <v>0</v>
      </c>
      <c r="GS236" s="63">
        <v>0</v>
      </c>
      <c r="GT236" s="108">
        <v>0</v>
      </c>
      <c r="GU236" s="64">
        <f t="shared" si="2518"/>
        <v>0</v>
      </c>
      <c r="GV236" s="63">
        <v>0</v>
      </c>
      <c r="GW236" s="108">
        <v>0</v>
      </c>
      <c r="GX236" s="64">
        <f t="shared" si="2519"/>
        <v>0</v>
      </c>
      <c r="GY236" s="63">
        <v>0</v>
      </c>
      <c r="GZ236" s="108">
        <v>0</v>
      </c>
      <c r="HA236" s="64">
        <f t="shared" si="2520"/>
        <v>0</v>
      </c>
      <c r="HB236" s="63">
        <v>0</v>
      </c>
      <c r="HC236" s="108">
        <v>0</v>
      </c>
      <c r="HD236" s="64">
        <f t="shared" si="2521"/>
        <v>0</v>
      </c>
      <c r="HE236" s="63">
        <v>0</v>
      </c>
      <c r="HF236" s="108">
        <v>0</v>
      </c>
      <c r="HG236" s="64">
        <f t="shared" si="2522"/>
        <v>0</v>
      </c>
      <c r="HH236" s="63">
        <v>0</v>
      </c>
      <c r="HI236" s="108">
        <v>0</v>
      </c>
      <c r="HJ236" s="64">
        <f t="shared" si="2523"/>
        <v>0</v>
      </c>
      <c r="HK236" s="63">
        <v>0</v>
      </c>
      <c r="HL236" s="108">
        <v>0</v>
      </c>
      <c r="HM236" s="64">
        <f t="shared" si="2524"/>
        <v>0</v>
      </c>
      <c r="HN236" s="63">
        <v>0</v>
      </c>
      <c r="HO236" s="108">
        <v>0</v>
      </c>
      <c r="HP236" s="64">
        <f t="shared" si="2525"/>
        <v>0</v>
      </c>
      <c r="HQ236" s="63">
        <v>0</v>
      </c>
      <c r="HR236" s="108">
        <v>0</v>
      </c>
      <c r="HS236" s="64">
        <f t="shared" si="2526"/>
        <v>0</v>
      </c>
      <c r="HT236" s="63">
        <v>0</v>
      </c>
      <c r="HU236" s="108">
        <v>0</v>
      </c>
      <c r="HV236" s="64">
        <f t="shared" si="2527"/>
        <v>0</v>
      </c>
      <c r="HW236" s="63">
        <v>0</v>
      </c>
      <c r="HX236" s="108">
        <v>0</v>
      </c>
      <c r="HY236" s="64">
        <f t="shared" si="2528"/>
        <v>0</v>
      </c>
      <c r="HZ236" s="63">
        <v>0</v>
      </c>
      <c r="IA236" s="108">
        <v>0</v>
      </c>
      <c r="IB236" s="64">
        <f t="shared" si="2529"/>
        <v>0</v>
      </c>
      <c r="IC236" s="63">
        <v>0</v>
      </c>
      <c r="ID236" s="108">
        <v>0</v>
      </c>
      <c r="IE236" s="64">
        <f t="shared" si="2530"/>
        <v>0</v>
      </c>
      <c r="IF236" s="63">
        <v>0</v>
      </c>
      <c r="IG236" s="108">
        <v>0</v>
      </c>
      <c r="IH236" s="64">
        <f t="shared" si="2531"/>
        <v>0</v>
      </c>
      <c r="II236" s="63">
        <v>0</v>
      </c>
      <c r="IJ236" s="108">
        <v>0</v>
      </c>
      <c r="IK236" s="64">
        <f t="shared" si="2532"/>
        <v>0</v>
      </c>
      <c r="IL236" s="63">
        <v>0</v>
      </c>
      <c r="IM236" s="108">
        <v>0</v>
      </c>
      <c r="IN236" s="64">
        <f t="shared" si="2533"/>
        <v>0</v>
      </c>
      <c r="IO236" s="63">
        <v>0</v>
      </c>
      <c r="IP236" s="108">
        <v>0</v>
      </c>
      <c r="IQ236" s="64">
        <f t="shared" si="2534"/>
        <v>0</v>
      </c>
      <c r="IR236" s="63">
        <v>0</v>
      </c>
      <c r="IS236" s="108">
        <v>0</v>
      </c>
      <c r="IT236" s="64">
        <f t="shared" si="2535"/>
        <v>0</v>
      </c>
      <c r="IU236" s="63">
        <v>0</v>
      </c>
      <c r="IV236" s="108">
        <v>0</v>
      </c>
      <c r="IW236" s="64">
        <f t="shared" si="2536"/>
        <v>0</v>
      </c>
      <c r="IX236" s="63">
        <v>0</v>
      </c>
      <c r="IY236" s="108">
        <v>0</v>
      </c>
      <c r="IZ236" s="64">
        <f t="shared" si="2537"/>
        <v>0</v>
      </c>
      <c r="JA236" s="63">
        <v>0</v>
      </c>
      <c r="JB236" s="108">
        <v>0</v>
      </c>
      <c r="JC236" s="64">
        <f t="shared" si="2538"/>
        <v>0</v>
      </c>
      <c r="JD236" s="63">
        <v>0</v>
      </c>
      <c r="JE236" s="108">
        <v>0</v>
      </c>
      <c r="JF236" s="64">
        <f t="shared" si="2539"/>
        <v>0</v>
      </c>
      <c r="JG236" s="63">
        <v>0</v>
      </c>
      <c r="JH236" s="108">
        <v>0</v>
      </c>
      <c r="JI236" s="64">
        <f t="shared" si="2540"/>
        <v>0</v>
      </c>
      <c r="JJ236" s="63">
        <v>0</v>
      </c>
      <c r="JK236" s="108">
        <v>0</v>
      </c>
      <c r="JL236" s="64">
        <f t="shared" si="2541"/>
        <v>0</v>
      </c>
      <c r="JM236" s="63">
        <v>0</v>
      </c>
      <c r="JN236" s="108">
        <v>0</v>
      </c>
      <c r="JO236" s="64">
        <f t="shared" si="2542"/>
        <v>0</v>
      </c>
      <c r="JP236" s="63">
        <v>0</v>
      </c>
      <c r="JQ236" s="108">
        <v>0</v>
      </c>
      <c r="JR236" s="64">
        <f t="shared" si="2543"/>
        <v>0</v>
      </c>
      <c r="JS236" s="63">
        <v>0</v>
      </c>
      <c r="JT236" s="108">
        <v>0</v>
      </c>
      <c r="JU236" s="64">
        <f t="shared" si="2544"/>
        <v>0</v>
      </c>
      <c r="JV236" s="63">
        <v>0</v>
      </c>
      <c r="JW236" s="108">
        <v>0</v>
      </c>
      <c r="JX236" s="64">
        <f t="shared" si="2545"/>
        <v>0</v>
      </c>
      <c r="JY236" s="63">
        <v>0</v>
      </c>
      <c r="JZ236" s="108">
        <v>0</v>
      </c>
      <c r="KA236" s="64">
        <f t="shared" si="2546"/>
        <v>0</v>
      </c>
      <c r="KB236" s="63">
        <v>0</v>
      </c>
      <c r="KC236" s="108">
        <v>0</v>
      </c>
      <c r="KD236" s="64">
        <f t="shared" si="2547"/>
        <v>0</v>
      </c>
      <c r="KE236" s="63">
        <v>0</v>
      </c>
      <c r="KF236" s="108">
        <v>0</v>
      </c>
      <c r="KG236" s="64">
        <f t="shared" si="2548"/>
        <v>0</v>
      </c>
      <c r="KH236" s="11">
        <f t="shared" si="2549"/>
        <v>0</v>
      </c>
      <c r="KI236" s="21">
        <f t="shared" si="2550"/>
        <v>0</v>
      </c>
    </row>
    <row r="237" spans="1:307" x14ac:dyDescent="0.3">
      <c r="A237" s="57">
        <v>2026</v>
      </c>
      <c r="B237" s="64" t="s">
        <v>15</v>
      </c>
      <c r="C237" s="63">
        <v>0</v>
      </c>
      <c r="D237" s="108">
        <v>0</v>
      </c>
      <c r="E237" s="64">
        <f t="shared" si="2552"/>
        <v>0</v>
      </c>
      <c r="F237" s="63">
        <v>0</v>
      </c>
      <c r="G237" s="108">
        <v>0</v>
      </c>
      <c r="H237" s="64">
        <f t="shared" si="2453"/>
        <v>0</v>
      </c>
      <c r="I237" s="63">
        <v>0</v>
      </c>
      <c r="J237" s="108">
        <v>0</v>
      </c>
      <c r="K237" s="64">
        <f t="shared" si="2454"/>
        <v>0</v>
      </c>
      <c r="L237" s="63">
        <v>0</v>
      </c>
      <c r="M237" s="108">
        <v>0</v>
      </c>
      <c r="N237" s="64">
        <f t="shared" si="2455"/>
        <v>0</v>
      </c>
      <c r="O237" s="63">
        <v>0</v>
      </c>
      <c r="P237" s="108">
        <v>0</v>
      </c>
      <c r="Q237" s="64">
        <f t="shared" si="2456"/>
        <v>0</v>
      </c>
      <c r="R237" s="63">
        <v>0</v>
      </c>
      <c r="S237" s="108">
        <v>0</v>
      </c>
      <c r="T237" s="64">
        <f t="shared" si="2457"/>
        <v>0</v>
      </c>
      <c r="U237" s="63">
        <v>0</v>
      </c>
      <c r="V237" s="108">
        <v>0</v>
      </c>
      <c r="W237" s="64">
        <f t="shared" si="2458"/>
        <v>0</v>
      </c>
      <c r="X237" s="63">
        <v>0</v>
      </c>
      <c r="Y237" s="108">
        <v>0</v>
      </c>
      <c r="Z237" s="64">
        <f t="shared" si="2459"/>
        <v>0</v>
      </c>
      <c r="AA237" s="63">
        <v>0</v>
      </c>
      <c r="AB237" s="108">
        <v>0</v>
      </c>
      <c r="AC237" s="64">
        <f t="shared" si="2460"/>
        <v>0</v>
      </c>
      <c r="AD237" s="63">
        <v>0</v>
      </c>
      <c r="AE237" s="108">
        <v>0</v>
      </c>
      <c r="AF237" s="64">
        <f t="shared" si="2461"/>
        <v>0</v>
      </c>
      <c r="AG237" s="63">
        <v>0</v>
      </c>
      <c r="AH237" s="108">
        <v>0</v>
      </c>
      <c r="AI237" s="64">
        <f t="shared" si="2462"/>
        <v>0</v>
      </c>
      <c r="AJ237" s="63">
        <v>0</v>
      </c>
      <c r="AK237" s="108">
        <v>0</v>
      </c>
      <c r="AL237" s="64">
        <f t="shared" si="2463"/>
        <v>0</v>
      </c>
      <c r="AM237" s="63">
        <v>0</v>
      </c>
      <c r="AN237" s="108">
        <v>0</v>
      </c>
      <c r="AO237" s="64">
        <f t="shared" si="2464"/>
        <v>0</v>
      </c>
      <c r="AP237" s="63">
        <v>0</v>
      </c>
      <c r="AQ237" s="108">
        <v>0</v>
      </c>
      <c r="AR237" s="64">
        <f t="shared" si="2465"/>
        <v>0</v>
      </c>
      <c r="AS237" s="63">
        <v>0</v>
      </c>
      <c r="AT237" s="108">
        <v>0</v>
      </c>
      <c r="AU237" s="64">
        <f t="shared" si="2466"/>
        <v>0</v>
      </c>
      <c r="AV237" s="63">
        <v>0</v>
      </c>
      <c r="AW237" s="108">
        <v>0</v>
      </c>
      <c r="AX237" s="64">
        <f t="shared" si="2467"/>
        <v>0</v>
      </c>
      <c r="AY237" s="63">
        <v>0</v>
      </c>
      <c r="AZ237" s="108">
        <v>0</v>
      </c>
      <c r="BA237" s="64">
        <f t="shared" si="2468"/>
        <v>0</v>
      </c>
      <c r="BB237" s="63">
        <v>0</v>
      </c>
      <c r="BC237" s="108">
        <v>0</v>
      </c>
      <c r="BD237" s="64">
        <f t="shared" si="2469"/>
        <v>0</v>
      </c>
      <c r="BE237" s="63">
        <v>0</v>
      </c>
      <c r="BF237" s="108">
        <v>0</v>
      </c>
      <c r="BG237" s="64">
        <f t="shared" si="2470"/>
        <v>0</v>
      </c>
      <c r="BH237" s="63">
        <v>0</v>
      </c>
      <c r="BI237" s="108">
        <v>0</v>
      </c>
      <c r="BJ237" s="64">
        <f t="shared" si="2471"/>
        <v>0</v>
      </c>
      <c r="BK237" s="63">
        <v>0</v>
      </c>
      <c r="BL237" s="108">
        <v>0</v>
      </c>
      <c r="BM237" s="64">
        <f t="shared" si="2472"/>
        <v>0</v>
      </c>
      <c r="BN237" s="63">
        <v>0</v>
      </c>
      <c r="BO237" s="108">
        <v>0</v>
      </c>
      <c r="BP237" s="64">
        <f t="shared" si="2473"/>
        <v>0</v>
      </c>
      <c r="BQ237" s="63">
        <v>0</v>
      </c>
      <c r="BR237" s="108">
        <v>0</v>
      </c>
      <c r="BS237" s="64">
        <f t="shared" si="2474"/>
        <v>0</v>
      </c>
      <c r="BT237" s="63">
        <v>0</v>
      </c>
      <c r="BU237" s="108">
        <v>0</v>
      </c>
      <c r="BV237" s="64">
        <f t="shared" si="2475"/>
        <v>0</v>
      </c>
      <c r="BW237" s="63">
        <v>0</v>
      </c>
      <c r="BX237" s="108">
        <v>0</v>
      </c>
      <c r="BY237" s="64">
        <f t="shared" si="2476"/>
        <v>0</v>
      </c>
      <c r="BZ237" s="63">
        <v>0</v>
      </c>
      <c r="CA237" s="108">
        <v>0</v>
      </c>
      <c r="CB237" s="64">
        <f t="shared" si="2477"/>
        <v>0</v>
      </c>
      <c r="CC237" s="63">
        <v>0</v>
      </c>
      <c r="CD237" s="108">
        <v>0</v>
      </c>
      <c r="CE237" s="64">
        <f t="shared" si="2478"/>
        <v>0</v>
      </c>
      <c r="CF237" s="63">
        <v>0</v>
      </c>
      <c r="CG237" s="108">
        <v>0</v>
      </c>
      <c r="CH237" s="64">
        <f t="shared" si="2479"/>
        <v>0</v>
      </c>
      <c r="CI237" s="63">
        <v>0</v>
      </c>
      <c r="CJ237" s="108">
        <v>0</v>
      </c>
      <c r="CK237" s="64">
        <f t="shared" si="2480"/>
        <v>0</v>
      </c>
      <c r="CL237" s="63">
        <v>0</v>
      </c>
      <c r="CM237" s="108">
        <v>0</v>
      </c>
      <c r="CN237" s="64">
        <f t="shared" si="2481"/>
        <v>0</v>
      </c>
      <c r="CO237" s="63">
        <v>0</v>
      </c>
      <c r="CP237" s="108">
        <v>0</v>
      </c>
      <c r="CQ237" s="64">
        <f t="shared" si="2482"/>
        <v>0</v>
      </c>
      <c r="CR237" s="63">
        <v>0</v>
      </c>
      <c r="CS237" s="108">
        <v>0</v>
      </c>
      <c r="CT237" s="64">
        <f t="shared" si="2483"/>
        <v>0</v>
      </c>
      <c r="CU237" s="63">
        <v>0</v>
      </c>
      <c r="CV237" s="108">
        <v>0</v>
      </c>
      <c r="CW237" s="64">
        <f t="shared" si="2484"/>
        <v>0</v>
      </c>
      <c r="CX237" s="63">
        <v>0</v>
      </c>
      <c r="CY237" s="108">
        <v>0</v>
      </c>
      <c r="CZ237" s="64">
        <f t="shared" si="2485"/>
        <v>0</v>
      </c>
      <c r="DA237" s="63">
        <v>0</v>
      </c>
      <c r="DB237" s="108">
        <v>0</v>
      </c>
      <c r="DC237" s="64">
        <f t="shared" si="2486"/>
        <v>0</v>
      </c>
      <c r="DD237" s="63">
        <v>0</v>
      </c>
      <c r="DE237" s="108">
        <v>0</v>
      </c>
      <c r="DF237" s="64">
        <f t="shared" si="2487"/>
        <v>0</v>
      </c>
      <c r="DG237" s="63">
        <v>0</v>
      </c>
      <c r="DH237" s="108">
        <v>0</v>
      </c>
      <c r="DI237" s="64">
        <f t="shared" si="2488"/>
        <v>0</v>
      </c>
      <c r="DJ237" s="63">
        <v>0</v>
      </c>
      <c r="DK237" s="108">
        <v>0</v>
      </c>
      <c r="DL237" s="64">
        <f t="shared" si="2489"/>
        <v>0</v>
      </c>
      <c r="DM237" s="63">
        <v>0</v>
      </c>
      <c r="DN237" s="108">
        <v>0</v>
      </c>
      <c r="DO237" s="64">
        <f t="shared" si="2490"/>
        <v>0</v>
      </c>
      <c r="DP237" s="63">
        <v>0</v>
      </c>
      <c r="DQ237" s="108">
        <v>0</v>
      </c>
      <c r="DR237" s="64">
        <f t="shared" si="2491"/>
        <v>0</v>
      </c>
      <c r="DS237" s="63">
        <v>0</v>
      </c>
      <c r="DT237" s="108">
        <v>0</v>
      </c>
      <c r="DU237" s="64">
        <f t="shared" si="2492"/>
        <v>0</v>
      </c>
      <c r="DV237" s="63">
        <v>0</v>
      </c>
      <c r="DW237" s="108">
        <v>0</v>
      </c>
      <c r="DX237" s="64">
        <f t="shared" si="2493"/>
        <v>0</v>
      </c>
      <c r="DY237" s="63">
        <v>0</v>
      </c>
      <c r="DZ237" s="108">
        <v>0</v>
      </c>
      <c r="EA237" s="64">
        <f t="shared" si="2494"/>
        <v>0</v>
      </c>
      <c r="EB237" s="63">
        <v>0</v>
      </c>
      <c r="EC237" s="108">
        <v>0</v>
      </c>
      <c r="ED237" s="64">
        <f t="shared" si="2495"/>
        <v>0</v>
      </c>
      <c r="EE237" s="63">
        <v>0</v>
      </c>
      <c r="EF237" s="108">
        <v>0</v>
      </c>
      <c r="EG237" s="64">
        <f t="shared" si="2496"/>
        <v>0</v>
      </c>
      <c r="EH237" s="63">
        <v>0</v>
      </c>
      <c r="EI237" s="108">
        <v>0</v>
      </c>
      <c r="EJ237" s="64">
        <f t="shared" si="2497"/>
        <v>0</v>
      </c>
      <c r="EK237" s="63">
        <v>0</v>
      </c>
      <c r="EL237" s="108">
        <v>0</v>
      </c>
      <c r="EM237" s="64">
        <f t="shared" si="2498"/>
        <v>0</v>
      </c>
      <c r="EN237" s="63">
        <v>0</v>
      </c>
      <c r="EO237" s="108">
        <v>0</v>
      </c>
      <c r="EP237" s="64">
        <f t="shared" si="2499"/>
        <v>0</v>
      </c>
      <c r="EQ237" s="63">
        <v>0</v>
      </c>
      <c r="ER237" s="108">
        <v>0</v>
      </c>
      <c r="ES237" s="64">
        <f t="shared" si="2500"/>
        <v>0</v>
      </c>
      <c r="ET237" s="63">
        <v>0</v>
      </c>
      <c r="EU237" s="108">
        <v>0</v>
      </c>
      <c r="EV237" s="64">
        <f t="shared" si="2501"/>
        <v>0</v>
      </c>
      <c r="EW237" s="63">
        <v>0</v>
      </c>
      <c r="EX237" s="108">
        <v>0</v>
      </c>
      <c r="EY237" s="64">
        <f t="shared" si="2502"/>
        <v>0</v>
      </c>
      <c r="EZ237" s="63">
        <v>0</v>
      </c>
      <c r="FA237" s="108">
        <v>0</v>
      </c>
      <c r="FB237" s="64">
        <f t="shared" si="2503"/>
        <v>0</v>
      </c>
      <c r="FC237" s="63">
        <v>0</v>
      </c>
      <c r="FD237" s="108">
        <v>0</v>
      </c>
      <c r="FE237" s="64">
        <f t="shared" si="2504"/>
        <v>0</v>
      </c>
      <c r="FF237" s="63">
        <v>0</v>
      </c>
      <c r="FG237" s="108">
        <v>0</v>
      </c>
      <c r="FH237" s="64">
        <f t="shared" si="2505"/>
        <v>0</v>
      </c>
      <c r="FI237" s="63">
        <v>0</v>
      </c>
      <c r="FJ237" s="108">
        <v>0</v>
      </c>
      <c r="FK237" s="64">
        <f t="shared" si="2506"/>
        <v>0</v>
      </c>
      <c r="FL237" s="63">
        <v>0</v>
      </c>
      <c r="FM237" s="108">
        <v>0</v>
      </c>
      <c r="FN237" s="64">
        <f t="shared" si="2507"/>
        <v>0</v>
      </c>
      <c r="FO237" s="63">
        <v>0</v>
      </c>
      <c r="FP237" s="108">
        <v>0</v>
      </c>
      <c r="FQ237" s="64">
        <f t="shared" si="2508"/>
        <v>0</v>
      </c>
      <c r="FR237" s="63">
        <v>0</v>
      </c>
      <c r="FS237" s="108">
        <v>0</v>
      </c>
      <c r="FT237" s="64">
        <f t="shared" si="2509"/>
        <v>0</v>
      </c>
      <c r="FU237" s="63">
        <v>0</v>
      </c>
      <c r="FV237" s="108">
        <v>0</v>
      </c>
      <c r="FW237" s="64">
        <f t="shared" si="2510"/>
        <v>0</v>
      </c>
      <c r="FX237" s="63">
        <v>0</v>
      </c>
      <c r="FY237" s="108">
        <v>0</v>
      </c>
      <c r="FZ237" s="64">
        <f t="shared" si="2511"/>
        <v>0</v>
      </c>
      <c r="GA237" s="63">
        <v>0</v>
      </c>
      <c r="GB237" s="108">
        <v>0</v>
      </c>
      <c r="GC237" s="64">
        <f t="shared" si="2512"/>
        <v>0</v>
      </c>
      <c r="GD237" s="63">
        <v>0</v>
      </c>
      <c r="GE237" s="108">
        <v>0</v>
      </c>
      <c r="GF237" s="64">
        <f t="shared" si="2513"/>
        <v>0</v>
      </c>
      <c r="GG237" s="63">
        <v>0</v>
      </c>
      <c r="GH237" s="108">
        <v>0</v>
      </c>
      <c r="GI237" s="64">
        <f t="shared" si="2514"/>
        <v>0</v>
      </c>
      <c r="GJ237" s="63">
        <v>0</v>
      </c>
      <c r="GK237" s="108">
        <v>0</v>
      </c>
      <c r="GL237" s="64">
        <f t="shared" si="2515"/>
        <v>0</v>
      </c>
      <c r="GM237" s="63">
        <v>0</v>
      </c>
      <c r="GN237" s="108">
        <v>0</v>
      </c>
      <c r="GO237" s="64">
        <f t="shared" si="2516"/>
        <v>0</v>
      </c>
      <c r="GP237" s="63">
        <v>0</v>
      </c>
      <c r="GQ237" s="108">
        <v>0</v>
      </c>
      <c r="GR237" s="64">
        <f t="shared" si="2517"/>
        <v>0</v>
      </c>
      <c r="GS237" s="63">
        <v>0</v>
      </c>
      <c r="GT237" s="108">
        <v>0</v>
      </c>
      <c r="GU237" s="64">
        <f t="shared" si="2518"/>
        <v>0</v>
      </c>
      <c r="GV237" s="63">
        <v>0</v>
      </c>
      <c r="GW237" s="108">
        <v>0</v>
      </c>
      <c r="GX237" s="64">
        <f t="shared" si="2519"/>
        <v>0</v>
      </c>
      <c r="GY237" s="63">
        <v>0</v>
      </c>
      <c r="GZ237" s="108">
        <v>0</v>
      </c>
      <c r="HA237" s="64">
        <f t="shared" si="2520"/>
        <v>0</v>
      </c>
      <c r="HB237" s="63">
        <v>0</v>
      </c>
      <c r="HC237" s="108">
        <v>0</v>
      </c>
      <c r="HD237" s="64">
        <f t="shared" si="2521"/>
        <v>0</v>
      </c>
      <c r="HE237" s="63">
        <v>0</v>
      </c>
      <c r="HF237" s="108">
        <v>0</v>
      </c>
      <c r="HG237" s="64">
        <f t="shared" si="2522"/>
        <v>0</v>
      </c>
      <c r="HH237" s="63">
        <v>0</v>
      </c>
      <c r="HI237" s="108">
        <v>0</v>
      </c>
      <c r="HJ237" s="64">
        <f t="shared" si="2523"/>
        <v>0</v>
      </c>
      <c r="HK237" s="63">
        <v>0</v>
      </c>
      <c r="HL237" s="108">
        <v>0</v>
      </c>
      <c r="HM237" s="64">
        <f t="shared" si="2524"/>
        <v>0</v>
      </c>
      <c r="HN237" s="63">
        <v>0</v>
      </c>
      <c r="HO237" s="108">
        <v>0</v>
      </c>
      <c r="HP237" s="64">
        <f t="shared" si="2525"/>
        <v>0</v>
      </c>
      <c r="HQ237" s="63">
        <v>0</v>
      </c>
      <c r="HR237" s="108">
        <v>0</v>
      </c>
      <c r="HS237" s="64">
        <f t="shared" si="2526"/>
        <v>0</v>
      </c>
      <c r="HT237" s="63">
        <v>0</v>
      </c>
      <c r="HU237" s="108">
        <v>0</v>
      </c>
      <c r="HV237" s="64">
        <f t="shared" si="2527"/>
        <v>0</v>
      </c>
      <c r="HW237" s="63">
        <v>0</v>
      </c>
      <c r="HX237" s="108">
        <v>0</v>
      </c>
      <c r="HY237" s="64">
        <f t="shared" si="2528"/>
        <v>0</v>
      </c>
      <c r="HZ237" s="63">
        <v>0</v>
      </c>
      <c r="IA237" s="108">
        <v>0</v>
      </c>
      <c r="IB237" s="64">
        <f t="shared" si="2529"/>
        <v>0</v>
      </c>
      <c r="IC237" s="63">
        <v>0</v>
      </c>
      <c r="ID237" s="108">
        <v>0</v>
      </c>
      <c r="IE237" s="64">
        <f t="shared" si="2530"/>
        <v>0</v>
      </c>
      <c r="IF237" s="63">
        <v>0</v>
      </c>
      <c r="IG237" s="108">
        <v>0</v>
      </c>
      <c r="IH237" s="64">
        <f t="shared" si="2531"/>
        <v>0</v>
      </c>
      <c r="II237" s="63">
        <v>0</v>
      </c>
      <c r="IJ237" s="108">
        <v>0</v>
      </c>
      <c r="IK237" s="64">
        <f t="shared" si="2532"/>
        <v>0</v>
      </c>
      <c r="IL237" s="63">
        <v>0</v>
      </c>
      <c r="IM237" s="108">
        <v>0</v>
      </c>
      <c r="IN237" s="64">
        <f t="shared" si="2533"/>
        <v>0</v>
      </c>
      <c r="IO237" s="63">
        <v>0</v>
      </c>
      <c r="IP237" s="108">
        <v>0</v>
      </c>
      <c r="IQ237" s="64">
        <f t="shared" si="2534"/>
        <v>0</v>
      </c>
      <c r="IR237" s="63">
        <v>0</v>
      </c>
      <c r="IS237" s="108">
        <v>0</v>
      </c>
      <c r="IT237" s="64">
        <f t="shared" si="2535"/>
        <v>0</v>
      </c>
      <c r="IU237" s="63">
        <v>0</v>
      </c>
      <c r="IV237" s="108">
        <v>0</v>
      </c>
      <c r="IW237" s="64">
        <f t="shared" si="2536"/>
        <v>0</v>
      </c>
      <c r="IX237" s="63">
        <v>0</v>
      </c>
      <c r="IY237" s="108">
        <v>0</v>
      </c>
      <c r="IZ237" s="64">
        <f t="shared" si="2537"/>
        <v>0</v>
      </c>
      <c r="JA237" s="63">
        <v>0</v>
      </c>
      <c r="JB237" s="108">
        <v>0</v>
      </c>
      <c r="JC237" s="64">
        <f t="shared" si="2538"/>
        <v>0</v>
      </c>
      <c r="JD237" s="63">
        <v>0</v>
      </c>
      <c r="JE237" s="108">
        <v>0</v>
      </c>
      <c r="JF237" s="64">
        <f t="shared" si="2539"/>
        <v>0</v>
      </c>
      <c r="JG237" s="63">
        <v>0</v>
      </c>
      <c r="JH237" s="108">
        <v>0</v>
      </c>
      <c r="JI237" s="64">
        <f t="shared" si="2540"/>
        <v>0</v>
      </c>
      <c r="JJ237" s="63">
        <v>0</v>
      </c>
      <c r="JK237" s="108">
        <v>0</v>
      </c>
      <c r="JL237" s="64">
        <f t="shared" si="2541"/>
        <v>0</v>
      </c>
      <c r="JM237" s="63">
        <v>0</v>
      </c>
      <c r="JN237" s="108">
        <v>0</v>
      </c>
      <c r="JO237" s="64">
        <f t="shared" si="2542"/>
        <v>0</v>
      </c>
      <c r="JP237" s="63">
        <v>0</v>
      </c>
      <c r="JQ237" s="108">
        <v>0</v>
      </c>
      <c r="JR237" s="64">
        <f t="shared" si="2543"/>
        <v>0</v>
      </c>
      <c r="JS237" s="63">
        <v>0</v>
      </c>
      <c r="JT237" s="108">
        <v>0</v>
      </c>
      <c r="JU237" s="64">
        <f t="shared" si="2544"/>
        <v>0</v>
      </c>
      <c r="JV237" s="63">
        <v>0</v>
      </c>
      <c r="JW237" s="108">
        <v>0</v>
      </c>
      <c r="JX237" s="64">
        <f t="shared" si="2545"/>
        <v>0</v>
      </c>
      <c r="JY237" s="63">
        <v>0</v>
      </c>
      <c r="JZ237" s="108">
        <v>0</v>
      </c>
      <c r="KA237" s="64">
        <f t="shared" si="2546"/>
        <v>0</v>
      </c>
      <c r="KB237" s="63">
        <v>0</v>
      </c>
      <c r="KC237" s="108">
        <v>0</v>
      </c>
      <c r="KD237" s="64">
        <f t="shared" si="2547"/>
        <v>0</v>
      </c>
      <c r="KE237" s="63">
        <v>0</v>
      </c>
      <c r="KF237" s="108">
        <v>0</v>
      </c>
      <c r="KG237" s="64">
        <f t="shared" si="2548"/>
        <v>0</v>
      </c>
      <c r="KH237" s="11">
        <f t="shared" si="2549"/>
        <v>0</v>
      </c>
      <c r="KI237" s="21">
        <f t="shared" si="2550"/>
        <v>0</v>
      </c>
    </row>
    <row r="238" spans="1:307" x14ac:dyDescent="0.3">
      <c r="A238" s="57">
        <v>2026</v>
      </c>
      <c r="B238" s="58" t="s">
        <v>16</v>
      </c>
      <c r="C238" s="63">
        <v>0</v>
      </c>
      <c r="D238" s="108">
        <v>0</v>
      </c>
      <c r="E238" s="64">
        <f t="shared" si="2552"/>
        <v>0</v>
      </c>
      <c r="F238" s="63">
        <v>0</v>
      </c>
      <c r="G238" s="108">
        <v>0</v>
      </c>
      <c r="H238" s="64">
        <f t="shared" si="2453"/>
        <v>0</v>
      </c>
      <c r="I238" s="63">
        <v>0</v>
      </c>
      <c r="J238" s="108">
        <v>0</v>
      </c>
      <c r="K238" s="64">
        <f t="shared" si="2454"/>
        <v>0</v>
      </c>
      <c r="L238" s="63">
        <v>0</v>
      </c>
      <c r="M238" s="108">
        <v>0</v>
      </c>
      <c r="N238" s="64">
        <f t="shared" si="2455"/>
        <v>0</v>
      </c>
      <c r="O238" s="63">
        <v>0</v>
      </c>
      <c r="P238" s="108">
        <v>0</v>
      </c>
      <c r="Q238" s="64">
        <f t="shared" si="2456"/>
        <v>0</v>
      </c>
      <c r="R238" s="63">
        <v>0</v>
      </c>
      <c r="S238" s="108">
        <v>0</v>
      </c>
      <c r="T238" s="64">
        <f t="shared" si="2457"/>
        <v>0</v>
      </c>
      <c r="U238" s="63">
        <v>0</v>
      </c>
      <c r="V238" s="108">
        <v>0</v>
      </c>
      <c r="W238" s="64">
        <f t="shared" si="2458"/>
        <v>0</v>
      </c>
      <c r="X238" s="63">
        <v>0</v>
      </c>
      <c r="Y238" s="108">
        <v>0</v>
      </c>
      <c r="Z238" s="64">
        <f t="shared" si="2459"/>
        <v>0</v>
      </c>
      <c r="AA238" s="63">
        <v>0</v>
      </c>
      <c r="AB238" s="108">
        <v>0</v>
      </c>
      <c r="AC238" s="64">
        <f t="shared" si="2460"/>
        <v>0</v>
      </c>
      <c r="AD238" s="63">
        <v>0</v>
      </c>
      <c r="AE238" s="108">
        <v>0</v>
      </c>
      <c r="AF238" s="64">
        <f t="shared" si="2461"/>
        <v>0</v>
      </c>
      <c r="AG238" s="63">
        <v>0</v>
      </c>
      <c r="AH238" s="108">
        <v>0</v>
      </c>
      <c r="AI238" s="64">
        <f t="shared" si="2462"/>
        <v>0</v>
      </c>
      <c r="AJ238" s="63">
        <v>0</v>
      </c>
      <c r="AK238" s="108">
        <v>0</v>
      </c>
      <c r="AL238" s="64">
        <f t="shared" si="2463"/>
        <v>0</v>
      </c>
      <c r="AM238" s="63">
        <v>0</v>
      </c>
      <c r="AN238" s="108">
        <v>0</v>
      </c>
      <c r="AO238" s="64">
        <f t="shared" si="2464"/>
        <v>0</v>
      </c>
      <c r="AP238" s="63">
        <v>0</v>
      </c>
      <c r="AQ238" s="108">
        <v>0</v>
      </c>
      <c r="AR238" s="64">
        <f t="shared" si="2465"/>
        <v>0</v>
      </c>
      <c r="AS238" s="63">
        <v>0</v>
      </c>
      <c r="AT238" s="108">
        <v>0</v>
      </c>
      <c r="AU238" s="64">
        <f t="shared" si="2466"/>
        <v>0</v>
      </c>
      <c r="AV238" s="63">
        <v>0</v>
      </c>
      <c r="AW238" s="108">
        <v>0</v>
      </c>
      <c r="AX238" s="64">
        <f t="shared" si="2467"/>
        <v>0</v>
      </c>
      <c r="AY238" s="63">
        <v>0</v>
      </c>
      <c r="AZ238" s="108">
        <v>0</v>
      </c>
      <c r="BA238" s="64">
        <f t="shared" si="2468"/>
        <v>0</v>
      </c>
      <c r="BB238" s="63">
        <v>0</v>
      </c>
      <c r="BC238" s="108">
        <v>0</v>
      </c>
      <c r="BD238" s="64">
        <f t="shared" si="2469"/>
        <v>0</v>
      </c>
      <c r="BE238" s="63">
        <v>0</v>
      </c>
      <c r="BF238" s="108">
        <v>0</v>
      </c>
      <c r="BG238" s="64">
        <f t="shared" si="2470"/>
        <v>0</v>
      </c>
      <c r="BH238" s="63">
        <v>0</v>
      </c>
      <c r="BI238" s="108">
        <v>0</v>
      </c>
      <c r="BJ238" s="64">
        <f t="shared" si="2471"/>
        <v>0</v>
      </c>
      <c r="BK238" s="63">
        <v>0</v>
      </c>
      <c r="BL238" s="108">
        <v>0</v>
      </c>
      <c r="BM238" s="64">
        <f t="shared" si="2472"/>
        <v>0</v>
      </c>
      <c r="BN238" s="63">
        <v>0</v>
      </c>
      <c r="BO238" s="108">
        <v>0</v>
      </c>
      <c r="BP238" s="64">
        <f t="shared" si="2473"/>
        <v>0</v>
      </c>
      <c r="BQ238" s="63">
        <v>0</v>
      </c>
      <c r="BR238" s="108">
        <v>0</v>
      </c>
      <c r="BS238" s="64">
        <f t="shared" si="2474"/>
        <v>0</v>
      </c>
      <c r="BT238" s="63">
        <v>0</v>
      </c>
      <c r="BU238" s="108">
        <v>0</v>
      </c>
      <c r="BV238" s="64">
        <f t="shared" si="2475"/>
        <v>0</v>
      </c>
      <c r="BW238" s="63">
        <v>0</v>
      </c>
      <c r="BX238" s="108">
        <v>0</v>
      </c>
      <c r="BY238" s="64">
        <f t="shared" si="2476"/>
        <v>0</v>
      </c>
      <c r="BZ238" s="63">
        <v>0</v>
      </c>
      <c r="CA238" s="108">
        <v>0</v>
      </c>
      <c r="CB238" s="64">
        <f t="shared" si="2477"/>
        <v>0</v>
      </c>
      <c r="CC238" s="63">
        <v>0</v>
      </c>
      <c r="CD238" s="108">
        <v>0</v>
      </c>
      <c r="CE238" s="64">
        <f t="shared" si="2478"/>
        <v>0</v>
      </c>
      <c r="CF238" s="63">
        <v>0</v>
      </c>
      <c r="CG238" s="108">
        <v>0</v>
      </c>
      <c r="CH238" s="64">
        <f t="shared" si="2479"/>
        <v>0</v>
      </c>
      <c r="CI238" s="63">
        <v>0</v>
      </c>
      <c r="CJ238" s="108">
        <v>0</v>
      </c>
      <c r="CK238" s="64">
        <f t="shared" si="2480"/>
        <v>0</v>
      </c>
      <c r="CL238" s="63">
        <v>0</v>
      </c>
      <c r="CM238" s="108">
        <v>0</v>
      </c>
      <c r="CN238" s="64">
        <f t="shared" si="2481"/>
        <v>0</v>
      </c>
      <c r="CO238" s="63">
        <v>0</v>
      </c>
      <c r="CP238" s="108">
        <v>0</v>
      </c>
      <c r="CQ238" s="64">
        <f t="shared" si="2482"/>
        <v>0</v>
      </c>
      <c r="CR238" s="63">
        <v>0</v>
      </c>
      <c r="CS238" s="108">
        <v>0</v>
      </c>
      <c r="CT238" s="64">
        <f t="shared" si="2483"/>
        <v>0</v>
      </c>
      <c r="CU238" s="63">
        <v>0</v>
      </c>
      <c r="CV238" s="108">
        <v>0</v>
      </c>
      <c r="CW238" s="64">
        <f t="shared" si="2484"/>
        <v>0</v>
      </c>
      <c r="CX238" s="63">
        <v>0</v>
      </c>
      <c r="CY238" s="108">
        <v>0</v>
      </c>
      <c r="CZ238" s="64">
        <f t="shared" si="2485"/>
        <v>0</v>
      </c>
      <c r="DA238" s="63">
        <v>0</v>
      </c>
      <c r="DB238" s="108">
        <v>0</v>
      </c>
      <c r="DC238" s="64">
        <f t="shared" si="2486"/>
        <v>0</v>
      </c>
      <c r="DD238" s="63">
        <v>0</v>
      </c>
      <c r="DE238" s="108">
        <v>0</v>
      </c>
      <c r="DF238" s="64">
        <f t="shared" si="2487"/>
        <v>0</v>
      </c>
      <c r="DG238" s="63">
        <v>0</v>
      </c>
      <c r="DH238" s="108">
        <v>0</v>
      </c>
      <c r="DI238" s="64">
        <f t="shared" si="2488"/>
        <v>0</v>
      </c>
      <c r="DJ238" s="63">
        <v>0</v>
      </c>
      <c r="DK238" s="108">
        <v>0</v>
      </c>
      <c r="DL238" s="64">
        <f t="shared" si="2489"/>
        <v>0</v>
      </c>
      <c r="DM238" s="63">
        <v>0</v>
      </c>
      <c r="DN238" s="108">
        <v>0</v>
      </c>
      <c r="DO238" s="64">
        <f t="shared" si="2490"/>
        <v>0</v>
      </c>
      <c r="DP238" s="63">
        <v>0</v>
      </c>
      <c r="DQ238" s="108">
        <v>0</v>
      </c>
      <c r="DR238" s="64">
        <f t="shared" si="2491"/>
        <v>0</v>
      </c>
      <c r="DS238" s="63">
        <v>0</v>
      </c>
      <c r="DT238" s="108">
        <v>0</v>
      </c>
      <c r="DU238" s="64">
        <f t="shared" si="2492"/>
        <v>0</v>
      </c>
      <c r="DV238" s="63">
        <v>0</v>
      </c>
      <c r="DW238" s="108">
        <v>0</v>
      </c>
      <c r="DX238" s="64">
        <f t="shared" si="2493"/>
        <v>0</v>
      </c>
      <c r="DY238" s="63">
        <v>0</v>
      </c>
      <c r="DZ238" s="108">
        <v>0</v>
      </c>
      <c r="EA238" s="64">
        <f t="shared" si="2494"/>
        <v>0</v>
      </c>
      <c r="EB238" s="63">
        <v>0</v>
      </c>
      <c r="EC238" s="108">
        <v>0</v>
      </c>
      <c r="ED238" s="64">
        <f t="shared" si="2495"/>
        <v>0</v>
      </c>
      <c r="EE238" s="63">
        <v>0</v>
      </c>
      <c r="EF238" s="108">
        <v>0</v>
      </c>
      <c r="EG238" s="64">
        <f t="shared" si="2496"/>
        <v>0</v>
      </c>
      <c r="EH238" s="63">
        <v>0</v>
      </c>
      <c r="EI238" s="108">
        <v>0</v>
      </c>
      <c r="EJ238" s="64">
        <f t="shared" si="2497"/>
        <v>0</v>
      </c>
      <c r="EK238" s="63">
        <v>0</v>
      </c>
      <c r="EL238" s="108">
        <v>0</v>
      </c>
      <c r="EM238" s="64">
        <f t="shared" si="2498"/>
        <v>0</v>
      </c>
      <c r="EN238" s="63">
        <v>0</v>
      </c>
      <c r="EO238" s="108">
        <v>0</v>
      </c>
      <c r="EP238" s="64">
        <f t="shared" si="2499"/>
        <v>0</v>
      </c>
      <c r="EQ238" s="63">
        <v>0</v>
      </c>
      <c r="ER238" s="108">
        <v>0</v>
      </c>
      <c r="ES238" s="64">
        <f t="shared" si="2500"/>
        <v>0</v>
      </c>
      <c r="ET238" s="63">
        <v>0</v>
      </c>
      <c r="EU238" s="108">
        <v>0</v>
      </c>
      <c r="EV238" s="64">
        <f t="shared" si="2501"/>
        <v>0</v>
      </c>
      <c r="EW238" s="63">
        <v>0</v>
      </c>
      <c r="EX238" s="108">
        <v>0</v>
      </c>
      <c r="EY238" s="64">
        <f t="shared" si="2502"/>
        <v>0</v>
      </c>
      <c r="EZ238" s="63">
        <v>0</v>
      </c>
      <c r="FA238" s="108">
        <v>0</v>
      </c>
      <c r="FB238" s="64">
        <f t="shared" si="2503"/>
        <v>0</v>
      </c>
      <c r="FC238" s="63">
        <v>0</v>
      </c>
      <c r="FD238" s="108">
        <v>0</v>
      </c>
      <c r="FE238" s="64">
        <f t="shared" si="2504"/>
        <v>0</v>
      </c>
      <c r="FF238" s="63">
        <v>0</v>
      </c>
      <c r="FG238" s="108">
        <v>0</v>
      </c>
      <c r="FH238" s="64">
        <f t="shared" si="2505"/>
        <v>0</v>
      </c>
      <c r="FI238" s="63">
        <v>0</v>
      </c>
      <c r="FJ238" s="108">
        <v>0</v>
      </c>
      <c r="FK238" s="64">
        <f t="shared" si="2506"/>
        <v>0</v>
      </c>
      <c r="FL238" s="63">
        <v>0</v>
      </c>
      <c r="FM238" s="108">
        <v>0</v>
      </c>
      <c r="FN238" s="64">
        <f t="shared" si="2507"/>
        <v>0</v>
      </c>
      <c r="FO238" s="63">
        <v>0</v>
      </c>
      <c r="FP238" s="108">
        <v>0</v>
      </c>
      <c r="FQ238" s="64">
        <f t="shared" si="2508"/>
        <v>0</v>
      </c>
      <c r="FR238" s="63">
        <v>0</v>
      </c>
      <c r="FS238" s="108">
        <v>0</v>
      </c>
      <c r="FT238" s="64">
        <f t="shared" si="2509"/>
        <v>0</v>
      </c>
      <c r="FU238" s="63">
        <v>0</v>
      </c>
      <c r="FV238" s="108">
        <v>0</v>
      </c>
      <c r="FW238" s="64">
        <f t="shared" si="2510"/>
        <v>0</v>
      </c>
      <c r="FX238" s="63">
        <v>0</v>
      </c>
      <c r="FY238" s="108">
        <v>0</v>
      </c>
      <c r="FZ238" s="64">
        <f t="shared" si="2511"/>
        <v>0</v>
      </c>
      <c r="GA238" s="63">
        <v>0</v>
      </c>
      <c r="GB238" s="108">
        <v>0</v>
      </c>
      <c r="GC238" s="64">
        <f t="shared" si="2512"/>
        <v>0</v>
      </c>
      <c r="GD238" s="63">
        <v>0</v>
      </c>
      <c r="GE238" s="108">
        <v>0</v>
      </c>
      <c r="GF238" s="64">
        <f t="shared" si="2513"/>
        <v>0</v>
      </c>
      <c r="GG238" s="63">
        <v>0</v>
      </c>
      <c r="GH238" s="108">
        <v>0</v>
      </c>
      <c r="GI238" s="64">
        <f t="shared" si="2514"/>
        <v>0</v>
      </c>
      <c r="GJ238" s="63">
        <v>0</v>
      </c>
      <c r="GK238" s="108">
        <v>0</v>
      </c>
      <c r="GL238" s="64">
        <f t="shared" si="2515"/>
        <v>0</v>
      </c>
      <c r="GM238" s="63">
        <v>0</v>
      </c>
      <c r="GN238" s="108">
        <v>0</v>
      </c>
      <c r="GO238" s="64">
        <f t="shared" si="2516"/>
        <v>0</v>
      </c>
      <c r="GP238" s="63">
        <v>0</v>
      </c>
      <c r="GQ238" s="108">
        <v>0</v>
      </c>
      <c r="GR238" s="64">
        <f t="shared" si="2517"/>
        <v>0</v>
      </c>
      <c r="GS238" s="63">
        <v>0</v>
      </c>
      <c r="GT238" s="108">
        <v>0</v>
      </c>
      <c r="GU238" s="64">
        <f t="shared" si="2518"/>
        <v>0</v>
      </c>
      <c r="GV238" s="63">
        <v>0</v>
      </c>
      <c r="GW238" s="108">
        <v>0</v>
      </c>
      <c r="GX238" s="64">
        <f t="shared" si="2519"/>
        <v>0</v>
      </c>
      <c r="GY238" s="63">
        <v>0</v>
      </c>
      <c r="GZ238" s="108">
        <v>0</v>
      </c>
      <c r="HA238" s="64">
        <f t="shared" si="2520"/>
        <v>0</v>
      </c>
      <c r="HB238" s="63">
        <v>0</v>
      </c>
      <c r="HC238" s="108">
        <v>0</v>
      </c>
      <c r="HD238" s="64">
        <f t="shared" si="2521"/>
        <v>0</v>
      </c>
      <c r="HE238" s="63">
        <v>0</v>
      </c>
      <c r="HF238" s="108">
        <v>0</v>
      </c>
      <c r="HG238" s="64">
        <f t="shared" si="2522"/>
        <v>0</v>
      </c>
      <c r="HH238" s="63">
        <v>0</v>
      </c>
      <c r="HI238" s="108">
        <v>0</v>
      </c>
      <c r="HJ238" s="64">
        <f t="shared" si="2523"/>
        <v>0</v>
      </c>
      <c r="HK238" s="63">
        <v>0</v>
      </c>
      <c r="HL238" s="108">
        <v>0</v>
      </c>
      <c r="HM238" s="64">
        <f t="shared" si="2524"/>
        <v>0</v>
      </c>
      <c r="HN238" s="63">
        <v>0</v>
      </c>
      <c r="HO238" s="108">
        <v>0</v>
      </c>
      <c r="HP238" s="64">
        <f t="shared" si="2525"/>
        <v>0</v>
      </c>
      <c r="HQ238" s="63">
        <v>0</v>
      </c>
      <c r="HR238" s="108">
        <v>0</v>
      </c>
      <c r="HS238" s="64">
        <f t="shared" si="2526"/>
        <v>0</v>
      </c>
      <c r="HT238" s="63">
        <v>0</v>
      </c>
      <c r="HU238" s="108">
        <v>0</v>
      </c>
      <c r="HV238" s="64">
        <f t="shared" si="2527"/>
        <v>0</v>
      </c>
      <c r="HW238" s="63">
        <v>0</v>
      </c>
      <c r="HX238" s="108">
        <v>0</v>
      </c>
      <c r="HY238" s="64">
        <f t="shared" si="2528"/>
        <v>0</v>
      </c>
      <c r="HZ238" s="63">
        <v>0</v>
      </c>
      <c r="IA238" s="108">
        <v>0</v>
      </c>
      <c r="IB238" s="64">
        <f t="shared" si="2529"/>
        <v>0</v>
      </c>
      <c r="IC238" s="63">
        <v>0</v>
      </c>
      <c r="ID238" s="108">
        <v>0</v>
      </c>
      <c r="IE238" s="64">
        <f t="shared" si="2530"/>
        <v>0</v>
      </c>
      <c r="IF238" s="63">
        <v>0</v>
      </c>
      <c r="IG238" s="108">
        <v>0</v>
      </c>
      <c r="IH238" s="64">
        <f t="shared" si="2531"/>
        <v>0</v>
      </c>
      <c r="II238" s="63">
        <v>0</v>
      </c>
      <c r="IJ238" s="108">
        <v>0</v>
      </c>
      <c r="IK238" s="64">
        <f t="shared" si="2532"/>
        <v>0</v>
      </c>
      <c r="IL238" s="63">
        <v>0</v>
      </c>
      <c r="IM238" s="108">
        <v>0</v>
      </c>
      <c r="IN238" s="64">
        <f t="shared" si="2533"/>
        <v>0</v>
      </c>
      <c r="IO238" s="63">
        <v>0</v>
      </c>
      <c r="IP238" s="108">
        <v>0</v>
      </c>
      <c r="IQ238" s="64">
        <f t="shared" si="2534"/>
        <v>0</v>
      </c>
      <c r="IR238" s="63">
        <v>0</v>
      </c>
      <c r="IS238" s="108">
        <v>0</v>
      </c>
      <c r="IT238" s="64">
        <f t="shared" si="2535"/>
        <v>0</v>
      </c>
      <c r="IU238" s="63">
        <v>0</v>
      </c>
      <c r="IV238" s="108">
        <v>0</v>
      </c>
      <c r="IW238" s="64">
        <f t="shared" si="2536"/>
        <v>0</v>
      </c>
      <c r="IX238" s="63">
        <v>0</v>
      </c>
      <c r="IY238" s="108">
        <v>0</v>
      </c>
      <c r="IZ238" s="64">
        <f t="shared" si="2537"/>
        <v>0</v>
      </c>
      <c r="JA238" s="63">
        <v>0</v>
      </c>
      <c r="JB238" s="108">
        <v>0</v>
      </c>
      <c r="JC238" s="64">
        <f t="shared" si="2538"/>
        <v>0</v>
      </c>
      <c r="JD238" s="63">
        <v>0</v>
      </c>
      <c r="JE238" s="108">
        <v>0</v>
      </c>
      <c r="JF238" s="64">
        <f t="shared" si="2539"/>
        <v>0</v>
      </c>
      <c r="JG238" s="63">
        <v>0</v>
      </c>
      <c r="JH238" s="108">
        <v>0</v>
      </c>
      <c r="JI238" s="64">
        <f t="shared" si="2540"/>
        <v>0</v>
      </c>
      <c r="JJ238" s="63">
        <v>0</v>
      </c>
      <c r="JK238" s="108">
        <v>0</v>
      </c>
      <c r="JL238" s="64">
        <f t="shared" si="2541"/>
        <v>0</v>
      </c>
      <c r="JM238" s="63">
        <v>0</v>
      </c>
      <c r="JN238" s="108">
        <v>0</v>
      </c>
      <c r="JO238" s="64">
        <f t="shared" si="2542"/>
        <v>0</v>
      </c>
      <c r="JP238" s="63">
        <v>0</v>
      </c>
      <c r="JQ238" s="108">
        <v>0</v>
      </c>
      <c r="JR238" s="64">
        <f t="shared" si="2543"/>
        <v>0</v>
      </c>
      <c r="JS238" s="63">
        <v>0</v>
      </c>
      <c r="JT238" s="108">
        <v>0</v>
      </c>
      <c r="JU238" s="64">
        <f t="shared" si="2544"/>
        <v>0</v>
      </c>
      <c r="JV238" s="63">
        <v>0</v>
      </c>
      <c r="JW238" s="108">
        <v>0</v>
      </c>
      <c r="JX238" s="64">
        <f t="shared" si="2545"/>
        <v>0</v>
      </c>
      <c r="JY238" s="63">
        <v>0</v>
      </c>
      <c r="JZ238" s="108">
        <v>0</v>
      </c>
      <c r="KA238" s="64">
        <f t="shared" si="2546"/>
        <v>0</v>
      </c>
      <c r="KB238" s="63">
        <v>0</v>
      </c>
      <c r="KC238" s="108">
        <v>0</v>
      </c>
      <c r="KD238" s="64">
        <f t="shared" si="2547"/>
        <v>0</v>
      </c>
      <c r="KE238" s="63">
        <v>0</v>
      </c>
      <c r="KF238" s="108">
        <v>0</v>
      </c>
      <c r="KG238" s="64">
        <f t="shared" si="2548"/>
        <v>0</v>
      </c>
      <c r="KH238" s="11">
        <f t="shared" si="2549"/>
        <v>0</v>
      </c>
      <c r="KI238" s="21">
        <f t="shared" si="2550"/>
        <v>0</v>
      </c>
    </row>
    <row r="239" spans="1:307" ht="15" thickBot="1" x14ac:dyDescent="0.35">
      <c r="A239" s="94"/>
      <c r="B239" s="95" t="s">
        <v>17</v>
      </c>
      <c r="C239" s="96">
        <f t="shared" ref="C239:D239" si="2553">SUM(C227:C238)</f>
        <v>0</v>
      </c>
      <c r="D239" s="97">
        <f t="shared" si="2553"/>
        <v>0</v>
      </c>
      <c r="E239" s="98"/>
      <c r="F239" s="96">
        <f t="shared" ref="F239:G239" si="2554">SUM(F227:F238)</f>
        <v>1.3083499999999999</v>
      </c>
      <c r="G239" s="97">
        <f t="shared" si="2554"/>
        <v>43.012999999999998</v>
      </c>
      <c r="H239" s="98"/>
      <c r="I239" s="96">
        <f t="shared" ref="I239:J239" si="2555">SUM(I227:I238)</f>
        <v>0</v>
      </c>
      <c r="J239" s="97">
        <f t="shared" si="2555"/>
        <v>0</v>
      </c>
      <c r="K239" s="98"/>
      <c r="L239" s="96">
        <f t="shared" ref="L239:M239" si="2556">SUM(L227:L238)</f>
        <v>0</v>
      </c>
      <c r="M239" s="97">
        <f t="shared" si="2556"/>
        <v>0</v>
      </c>
      <c r="N239" s="98"/>
      <c r="O239" s="96">
        <f t="shared" ref="O239:P239" si="2557">SUM(O227:O238)</f>
        <v>0</v>
      </c>
      <c r="P239" s="97">
        <f t="shared" si="2557"/>
        <v>0</v>
      </c>
      <c r="Q239" s="98"/>
      <c r="R239" s="96">
        <f t="shared" ref="R239:S239" si="2558">SUM(R227:R238)</f>
        <v>0</v>
      </c>
      <c r="S239" s="97">
        <f t="shared" si="2558"/>
        <v>0</v>
      </c>
      <c r="T239" s="98"/>
      <c r="U239" s="96">
        <f t="shared" ref="U239:V239" si="2559">SUM(U227:U238)</f>
        <v>0</v>
      </c>
      <c r="V239" s="97">
        <f t="shared" si="2559"/>
        <v>0</v>
      </c>
      <c r="W239" s="98"/>
      <c r="X239" s="96">
        <f t="shared" ref="X239:Y239" si="2560">SUM(X227:X238)</f>
        <v>0</v>
      </c>
      <c r="Y239" s="97">
        <f t="shared" si="2560"/>
        <v>0</v>
      </c>
      <c r="Z239" s="98"/>
      <c r="AA239" s="96">
        <f t="shared" ref="AA239:AB239" si="2561">SUM(AA227:AA238)</f>
        <v>57.681889999999996</v>
      </c>
      <c r="AB239" s="97">
        <f t="shared" si="2561"/>
        <v>1616.078</v>
      </c>
      <c r="AC239" s="98"/>
      <c r="AD239" s="96">
        <f t="shared" ref="AD239:AE239" si="2562">SUM(AD227:AD238)</f>
        <v>1E-3</v>
      </c>
      <c r="AE239" s="97">
        <f t="shared" si="2562"/>
        <v>0.02</v>
      </c>
      <c r="AF239" s="98"/>
      <c r="AG239" s="96">
        <f t="shared" ref="AG239:AH239" si="2563">SUM(AG227:AG238)</f>
        <v>0</v>
      </c>
      <c r="AH239" s="97">
        <f t="shared" si="2563"/>
        <v>0</v>
      </c>
      <c r="AI239" s="98"/>
      <c r="AJ239" s="96">
        <f t="shared" ref="AJ239:AK239" si="2564">SUM(AJ227:AJ238)</f>
        <v>0</v>
      </c>
      <c r="AK239" s="97">
        <f t="shared" si="2564"/>
        <v>0</v>
      </c>
      <c r="AL239" s="98"/>
      <c r="AM239" s="96">
        <f t="shared" ref="AM239:AN239" si="2565">SUM(AM227:AM238)</f>
        <v>0</v>
      </c>
      <c r="AN239" s="97">
        <f t="shared" si="2565"/>
        <v>0</v>
      </c>
      <c r="AO239" s="98"/>
      <c r="AP239" s="96">
        <f t="shared" ref="AP239:AQ239" si="2566">SUM(AP227:AP238)</f>
        <v>0</v>
      </c>
      <c r="AQ239" s="97">
        <f t="shared" si="2566"/>
        <v>0</v>
      </c>
      <c r="AR239" s="98"/>
      <c r="AS239" s="96">
        <f t="shared" ref="AS239:AT239" si="2567">SUM(AS227:AS238)</f>
        <v>0</v>
      </c>
      <c r="AT239" s="97">
        <f t="shared" si="2567"/>
        <v>0</v>
      </c>
      <c r="AU239" s="98"/>
      <c r="AV239" s="96">
        <f t="shared" ref="AV239:AW239" si="2568">SUM(AV227:AV238)</f>
        <v>0</v>
      </c>
      <c r="AW239" s="97">
        <f t="shared" si="2568"/>
        <v>0</v>
      </c>
      <c r="AX239" s="98"/>
      <c r="AY239" s="96">
        <f t="shared" ref="AY239:AZ239" si="2569">SUM(AY227:AY238)</f>
        <v>0</v>
      </c>
      <c r="AZ239" s="97">
        <f t="shared" si="2569"/>
        <v>0</v>
      </c>
      <c r="BA239" s="98"/>
      <c r="BB239" s="96">
        <f t="shared" ref="BB239:BC239" si="2570">SUM(BB227:BB238)</f>
        <v>0</v>
      </c>
      <c r="BC239" s="97">
        <f t="shared" si="2570"/>
        <v>0</v>
      </c>
      <c r="BD239" s="98"/>
      <c r="BE239" s="96">
        <f t="shared" ref="BE239:BF239" si="2571">SUM(BE227:BE238)</f>
        <v>0</v>
      </c>
      <c r="BF239" s="97">
        <f t="shared" si="2571"/>
        <v>0</v>
      </c>
      <c r="BG239" s="98"/>
      <c r="BH239" s="96">
        <f t="shared" ref="BH239:BI239" si="2572">SUM(BH227:BH238)</f>
        <v>0</v>
      </c>
      <c r="BI239" s="97">
        <f t="shared" si="2572"/>
        <v>0</v>
      </c>
      <c r="BJ239" s="98"/>
      <c r="BK239" s="96">
        <f t="shared" ref="BK239:BL239" si="2573">SUM(BK227:BK238)</f>
        <v>6.2837500000000004</v>
      </c>
      <c r="BL239" s="97">
        <f t="shared" si="2573"/>
        <v>421.15900000000005</v>
      </c>
      <c r="BM239" s="98"/>
      <c r="BN239" s="96">
        <f t="shared" ref="BN239:BO239" si="2574">SUM(BN227:BN238)</f>
        <v>0</v>
      </c>
      <c r="BO239" s="97">
        <f t="shared" si="2574"/>
        <v>0</v>
      </c>
      <c r="BP239" s="98"/>
      <c r="BQ239" s="96">
        <f t="shared" ref="BQ239:BR239" si="2575">SUM(BQ227:BQ238)</f>
        <v>0</v>
      </c>
      <c r="BR239" s="97">
        <f t="shared" si="2575"/>
        <v>0</v>
      </c>
      <c r="BS239" s="98"/>
      <c r="BT239" s="96">
        <f t="shared" ref="BT239:BU239" si="2576">SUM(BT227:BT238)</f>
        <v>0</v>
      </c>
      <c r="BU239" s="97">
        <f t="shared" si="2576"/>
        <v>0</v>
      </c>
      <c r="BV239" s="98"/>
      <c r="BW239" s="96">
        <f t="shared" ref="BW239:BX239" si="2577">SUM(BW227:BW238)</f>
        <v>0</v>
      </c>
      <c r="BX239" s="97">
        <f t="shared" si="2577"/>
        <v>0</v>
      </c>
      <c r="BY239" s="98"/>
      <c r="BZ239" s="96">
        <f t="shared" ref="BZ239:CA239" si="2578">SUM(BZ227:BZ238)</f>
        <v>2.1455000000000002</v>
      </c>
      <c r="CA239" s="97">
        <f t="shared" si="2578"/>
        <v>192.303</v>
      </c>
      <c r="CB239" s="98"/>
      <c r="CC239" s="96">
        <f t="shared" ref="CC239:CD239" si="2579">SUM(CC227:CC238)</f>
        <v>42.79674</v>
      </c>
      <c r="CD239" s="97">
        <f t="shared" si="2579"/>
        <v>1961.9759999999999</v>
      </c>
      <c r="CE239" s="98"/>
      <c r="CF239" s="96">
        <f t="shared" ref="CF239:CG239" si="2580">SUM(CF227:CF238)</f>
        <v>0</v>
      </c>
      <c r="CG239" s="97">
        <f t="shared" si="2580"/>
        <v>0</v>
      </c>
      <c r="CH239" s="98"/>
      <c r="CI239" s="96">
        <f t="shared" ref="CI239:CJ239" si="2581">SUM(CI227:CI238)</f>
        <v>0</v>
      </c>
      <c r="CJ239" s="97">
        <f t="shared" si="2581"/>
        <v>0</v>
      </c>
      <c r="CK239" s="98"/>
      <c r="CL239" s="96">
        <f t="shared" ref="CL239:CM239" si="2582">SUM(CL227:CL238)</f>
        <v>0</v>
      </c>
      <c r="CM239" s="97">
        <f t="shared" si="2582"/>
        <v>0</v>
      </c>
      <c r="CN239" s="98"/>
      <c r="CO239" s="96">
        <f t="shared" ref="CO239:CP239" si="2583">SUM(CO227:CO238)</f>
        <v>0</v>
      </c>
      <c r="CP239" s="97">
        <f t="shared" si="2583"/>
        <v>0</v>
      </c>
      <c r="CQ239" s="98"/>
      <c r="CR239" s="96">
        <f t="shared" ref="CR239:CS239" si="2584">SUM(CR227:CR238)</f>
        <v>0</v>
      </c>
      <c r="CS239" s="97">
        <f t="shared" si="2584"/>
        <v>0</v>
      </c>
      <c r="CT239" s="98"/>
      <c r="CU239" s="96">
        <f t="shared" ref="CU239:CV239" si="2585">SUM(CU227:CU238)</f>
        <v>0</v>
      </c>
      <c r="CV239" s="97">
        <f t="shared" si="2585"/>
        <v>0</v>
      </c>
      <c r="CW239" s="98"/>
      <c r="CX239" s="96">
        <f t="shared" ref="CX239:CY239" si="2586">SUM(CX227:CX238)</f>
        <v>0</v>
      </c>
      <c r="CY239" s="97">
        <f t="shared" si="2586"/>
        <v>0</v>
      </c>
      <c r="CZ239" s="98"/>
      <c r="DA239" s="96">
        <f t="shared" ref="DA239:DB239" si="2587">SUM(DA227:DA238)</f>
        <v>0</v>
      </c>
      <c r="DB239" s="97">
        <f t="shared" si="2587"/>
        <v>0</v>
      </c>
      <c r="DC239" s="98"/>
      <c r="DD239" s="96">
        <f t="shared" ref="DD239:DE239" si="2588">SUM(DD227:DD238)</f>
        <v>0</v>
      </c>
      <c r="DE239" s="97">
        <f t="shared" si="2588"/>
        <v>0</v>
      </c>
      <c r="DF239" s="98"/>
      <c r="DG239" s="96">
        <f t="shared" ref="DG239:DH239" si="2589">SUM(DG227:DG238)</f>
        <v>0</v>
      </c>
      <c r="DH239" s="97">
        <f t="shared" si="2589"/>
        <v>0</v>
      </c>
      <c r="DI239" s="98"/>
      <c r="DJ239" s="96">
        <f t="shared" ref="DJ239:DK239" si="2590">SUM(DJ227:DJ238)</f>
        <v>0</v>
      </c>
      <c r="DK239" s="97">
        <f t="shared" si="2590"/>
        <v>0</v>
      </c>
      <c r="DL239" s="98"/>
      <c r="DM239" s="96">
        <f t="shared" ref="DM239:DN239" si="2591">SUM(DM227:DM238)</f>
        <v>0</v>
      </c>
      <c r="DN239" s="97">
        <f t="shared" si="2591"/>
        <v>0</v>
      </c>
      <c r="DO239" s="98"/>
      <c r="DP239" s="96">
        <f t="shared" ref="DP239:DQ239" si="2592">SUM(DP227:DP238)</f>
        <v>0</v>
      </c>
      <c r="DQ239" s="97">
        <f t="shared" si="2592"/>
        <v>0</v>
      </c>
      <c r="DR239" s="98"/>
      <c r="DS239" s="96">
        <f t="shared" ref="DS239:DT239" si="2593">SUM(DS227:DS238)</f>
        <v>0</v>
      </c>
      <c r="DT239" s="97">
        <f t="shared" si="2593"/>
        <v>0</v>
      </c>
      <c r="DU239" s="98"/>
      <c r="DV239" s="96">
        <f t="shared" ref="DV239:DW239" si="2594">SUM(DV227:DV238)</f>
        <v>0</v>
      </c>
      <c r="DW239" s="97">
        <f t="shared" si="2594"/>
        <v>0</v>
      </c>
      <c r="DX239" s="98"/>
      <c r="DY239" s="96">
        <f t="shared" ref="DY239:DZ239" si="2595">SUM(DY227:DY238)</f>
        <v>0</v>
      </c>
      <c r="DZ239" s="97">
        <f t="shared" si="2595"/>
        <v>0</v>
      </c>
      <c r="EA239" s="98"/>
      <c r="EB239" s="96">
        <f t="shared" ref="EB239:EC239" si="2596">SUM(EB227:EB238)</f>
        <v>0</v>
      </c>
      <c r="EC239" s="97">
        <f t="shared" si="2596"/>
        <v>0</v>
      </c>
      <c r="ED239" s="98"/>
      <c r="EE239" s="96">
        <f t="shared" ref="EE239:EF239" si="2597">SUM(EE227:EE238)</f>
        <v>0</v>
      </c>
      <c r="EF239" s="97">
        <f t="shared" si="2597"/>
        <v>0</v>
      </c>
      <c r="EG239" s="98"/>
      <c r="EH239" s="96">
        <f t="shared" ref="EH239:EI239" si="2598">SUM(EH227:EH238)</f>
        <v>2.5000000000000001E-2</v>
      </c>
      <c r="EI239" s="97">
        <f t="shared" si="2598"/>
        <v>9.6530000000000005</v>
      </c>
      <c r="EJ239" s="98"/>
      <c r="EK239" s="96">
        <f t="shared" ref="EK239:EL239" si="2599">SUM(EK227:EK238)</f>
        <v>0</v>
      </c>
      <c r="EL239" s="97">
        <f t="shared" si="2599"/>
        <v>0</v>
      </c>
      <c r="EM239" s="98"/>
      <c r="EN239" s="96">
        <f t="shared" ref="EN239:EO239" si="2600">SUM(EN227:EN238)</f>
        <v>0</v>
      </c>
      <c r="EO239" s="97">
        <f t="shared" si="2600"/>
        <v>0</v>
      </c>
      <c r="EP239" s="98"/>
      <c r="EQ239" s="96">
        <f t="shared" ref="EQ239:ER239" si="2601">SUM(EQ227:EQ238)</f>
        <v>0</v>
      </c>
      <c r="ER239" s="97">
        <f t="shared" si="2601"/>
        <v>0</v>
      </c>
      <c r="ES239" s="98"/>
      <c r="ET239" s="96">
        <f t="shared" ref="ET239:EU239" si="2602">SUM(ET227:ET238)</f>
        <v>2.4127500000000004</v>
      </c>
      <c r="EU239" s="97">
        <f t="shared" si="2602"/>
        <v>62.416999999999994</v>
      </c>
      <c r="EV239" s="98"/>
      <c r="EW239" s="96">
        <f t="shared" ref="EW239:EX239" si="2603">SUM(EW227:EW238)</f>
        <v>0</v>
      </c>
      <c r="EX239" s="97">
        <f t="shared" si="2603"/>
        <v>0</v>
      </c>
      <c r="EY239" s="98"/>
      <c r="EZ239" s="96">
        <f t="shared" ref="EZ239:FA239" si="2604">SUM(EZ227:EZ238)</f>
        <v>0</v>
      </c>
      <c r="FA239" s="97">
        <f t="shared" si="2604"/>
        <v>0</v>
      </c>
      <c r="FB239" s="98"/>
      <c r="FC239" s="96">
        <f t="shared" ref="FC239:FD239" si="2605">SUM(FC227:FC238)</f>
        <v>0</v>
      </c>
      <c r="FD239" s="97">
        <f t="shared" si="2605"/>
        <v>0</v>
      </c>
      <c r="FE239" s="98"/>
      <c r="FF239" s="96">
        <f t="shared" ref="FF239:FG239" si="2606">SUM(FF227:FF238)</f>
        <v>0</v>
      </c>
      <c r="FG239" s="97">
        <f t="shared" si="2606"/>
        <v>0</v>
      </c>
      <c r="FH239" s="98"/>
      <c r="FI239" s="96">
        <f t="shared" ref="FI239:FJ239" si="2607">SUM(FI227:FI238)</f>
        <v>0</v>
      </c>
      <c r="FJ239" s="97">
        <f t="shared" si="2607"/>
        <v>0</v>
      </c>
      <c r="FK239" s="98"/>
      <c r="FL239" s="96">
        <f t="shared" ref="FL239:FM239" si="2608">SUM(FL227:FL238)</f>
        <v>0</v>
      </c>
      <c r="FM239" s="97">
        <f t="shared" si="2608"/>
        <v>0</v>
      </c>
      <c r="FN239" s="98"/>
      <c r="FO239" s="96">
        <f t="shared" ref="FO239:FP239" si="2609">SUM(FO227:FO238)</f>
        <v>0</v>
      </c>
      <c r="FP239" s="97">
        <f t="shared" si="2609"/>
        <v>0</v>
      </c>
      <c r="FQ239" s="98"/>
      <c r="FR239" s="96">
        <f t="shared" ref="FR239:FS239" si="2610">SUM(FR227:FR238)</f>
        <v>0</v>
      </c>
      <c r="FS239" s="97">
        <f t="shared" si="2610"/>
        <v>0</v>
      </c>
      <c r="FT239" s="98"/>
      <c r="FU239" s="96">
        <f t="shared" ref="FU239:FV239" si="2611">SUM(FU227:FU238)</f>
        <v>2.8858699999999997</v>
      </c>
      <c r="FV239" s="97">
        <f t="shared" si="2611"/>
        <v>201.024</v>
      </c>
      <c r="FW239" s="98"/>
      <c r="FX239" s="96">
        <f t="shared" ref="FX239:FY239" si="2612">SUM(FX227:FX238)</f>
        <v>76.359220000000008</v>
      </c>
      <c r="FY239" s="97">
        <f t="shared" si="2612"/>
        <v>3550.7059999999997</v>
      </c>
      <c r="FZ239" s="98"/>
      <c r="GA239" s="96">
        <f t="shared" ref="GA239:GB239" si="2613">SUM(GA227:GA238)</f>
        <v>0</v>
      </c>
      <c r="GB239" s="97">
        <f t="shared" si="2613"/>
        <v>0</v>
      </c>
      <c r="GC239" s="98"/>
      <c r="GD239" s="96">
        <f t="shared" ref="GD239:GE239" si="2614">SUM(GD227:GD238)</f>
        <v>0</v>
      </c>
      <c r="GE239" s="97">
        <f t="shared" si="2614"/>
        <v>0</v>
      </c>
      <c r="GF239" s="98"/>
      <c r="GG239" s="96">
        <f t="shared" ref="GG239:GH239" si="2615">SUM(GG227:GG238)</f>
        <v>7.3999999999999996E-2</v>
      </c>
      <c r="GH239" s="97">
        <f t="shared" si="2615"/>
        <v>18.117000000000001</v>
      </c>
      <c r="GI239" s="98"/>
      <c r="GJ239" s="96">
        <f t="shared" ref="GJ239:GK239" si="2616">SUM(GJ227:GJ238)</f>
        <v>0</v>
      </c>
      <c r="GK239" s="97">
        <f t="shared" si="2616"/>
        <v>0</v>
      </c>
      <c r="GL239" s="98"/>
      <c r="GM239" s="96">
        <f t="shared" ref="GM239:GN239" si="2617">SUM(GM227:GM238)</f>
        <v>0</v>
      </c>
      <c r="GN239" s="97">
        <f t="shared" si="2617"/>
        <v>0</v>
      </c>
      <c r="GO239" s="98"/>
      <c r="GP239" s="96">
        <f t="shared" ref="GP239:GQ239" si="2618">SUM(GP227:GP238)</f>
        <v>0</v>
      </c>
      <c r="GQ239" s="97">
        <f t="shared" si="2618"/>
        <v>0</v>
      </c>
      <c r="GR239" s="98"/>
      <c r="GS239" s="96">
        <f t="shared" ref="GS239:GT239" si="2619">SUM(GS227:GS238)</f>
        <v>0</v>
      </c>
      <c r="GT239" s="97">
        <f t="shared" si="2619"/>
        <v>0</v>
      </c>
      <c r="GU239" s="98"/>
      <c r="GV239" s="96">
        <f t="shared" ref="GV239:GW239" si="2620">SUM(GV227:GV238)</f>
        <v>0</v>
      </c>
      <c r="GW239" s="97">
        <f t="shared" si="2620"/>
        <v>0</v>
      </c>
      <c r="GX239" s="98"/>
      <c r="GY239" s="96">
        <f t="shared" ref="GY239:GZ239" si="2621">SUM(GY227:GY238)</f>
        <v>0</v>
      </c>
      <c r="GZ239" s="97">
        <f t="shared" si="2621"/>
        <v>0</v>
      </c>
      <c r="HA239" s="98"/>
      <c r="HB239" s="96">
        <f t="shared" ref="HB239:HC239" si="2622">SUM(HB227:HB238)</f>
        <v>0</v>
      </c>
      <c r="HC239" s="97">
        <f t="shared" si="2622"/>
        <v>0</v>
      </c>
      <c r="HD239" s="98"/>
      <c r="HE239" s="96">
        <f t="shared" ref="HE239:HF239" si="2623">SUM(HE227:HE238)</f>
        <v>0</v>
      </c>
      <c r="HF239" s="97">
        <f t="shared" si="2623"/>
        <v>0</v>
      </c>
      <c r="HG239" s="98"/>
      <c r="HH239" s="96">
        <f t="shared" ref="HH239:HI239" si="2624">SUM(HH227:HH238)</f>
        <v>0</v>
      </c>
      <c r="HI239" s="97">
        <f t="shared" si="2624"/>
        <v>0</v>
      </c>
      <c r="HJ239" s="98"/>
      <c r="HK239" s="96">
        <f t="shared" ref="HK239:HL239" si="2625">SUM(HK227:HK238)</f>
        <v>834.62023999999997</v>
      </c>
      <c r="HL239" s="97">
        <f t="shared" si="2625"/>
        <v>16845.726000000002</v>
      </c>
      <c r="HM239" s="98"/>
      <c r="HN239" s="96">
        <f t="shared" ref="HN239:HO239" si="2626">SUM(HN227:HN238)</f>
        <v>0</v>
      </c>
      <c r="HO239" s="97">
        <f t="shared" si="2626"/>
        <v>0</v>
      </c>
      <c r="HP239" s="98"/>
      <c r="HQ239" s="96">
        <f t="shared" ref="HQ239:HR239" si="2627">SUM(HQ227:HQ238)</f>
        <v>0.58586000000000005</v>
      </c>
      <c r="HR239" s="97">
        <f t="shared" si="2627"/>
        <v>43.201999999999998</v>
      </c>
      <c r="HS239" s="98"/>
      <c r="HT239" s="96">
        <f t="shared" ref="HT239:HU239" si="2628">SUM(HT227:HT238)</f>
        <v>0</v>
      </c>
      <c r="HU239" s="97">
        <f t="shared" si="2628"/>
        <v>0</v>
      </c>
      <c r="HV239" s="98"/>
      <c r="HW239" s="96">
        <f t="shared" ref="HW239:HX239" si="2629">SUM(HW227:HW238)</f>
        <v>0</v>
      </c>
      <c r="HX239" s="97">
        <f t="shared" si="2629"/>
        <v>0</v>
      </c>
      <c r="HY239" s="98"/>
      <c r="HZ239" s="96">
        <f t="shared" ref="HZ239:IA239" si="2630">SUM(HZ227:HZ238)</f>
        <v>0</v>
      </c>
      <c r="IA239" s="97">
        <f t="shared" si="2630"/>
        <v>0</v>
      </c>
      <c r="IB239" s="98"/>
      <c r="IC239" s="96">
        <f t="shared" ref="IC239:ID239" si="2631">SUM(IC227:IC238)</f>
        <v>0</v>
      </c>
      <c r="ID239" s="97">
        <f t="shared" si="2631"/>
        <v>0</v>
      </c>
      <c r="IE239" s="98"/>
      <c r="IF239" s="96">
        <f t="shared" ref="IF239:IG239" si="2632">SUM(IF227:IF238)</f>
        <v>0</v>
      </c>
      <c r="IG239" s="97">
        <f t="shared" si="2632"/>
        <v>0</v>
      </c>
      <c r="IH239" s="98"/>
      <c r="II239" s="96">
        <f t="shared" ref="II239:IJ239" si="2633">SUM(II227:II238)</f>
        <v>0</v>
      </c>
      <c r="IJ239" s="97">
        <f t="shared" si="2633"/>
        <v>0</v>
      </c>
      <c r="IK239" s="98"/>
      <c r="IL239" s="96">
        <f t="shared" ref="IL239:IM239" si="2634">SUM(IL227:IL238)</f>
        <v>0</v>
      </c>
      <c r="IM239" s="97">
        <f t="shared" si="2634"/>
        <v>0</v>
      </c>
      <c r="IN239" s="98"/>
      <c r="IO239" s="96">
        <f t="shared" ref="IO239:IP239" si="2635">SUM(IO227:IO238)</f>
        <v>0</v>
      </c>
      <c r="IP239" s="97">
        <f t="shared" si="2635"/>
        <v>0</v>
      </c>
      <c r="IQ239" s="98"/>
      <c r="IR239" s="96">
        <f t="shared" ref="IR239:IS239" si="2636">SUM(IR227:IR238)</f>
        <v>0</v>
      </c>
      <c r="IS239" s="97">
        <f t="shared" si="2636"/>
        <v>0</v>
      </c>
      <c r="IT239" s="98"/>
      <c r="IU239" s="96">
        <f t="shared" ref="IU239:IV239" si="2637">SUM(IU227:IU238)</f>
        <v>1.52E-2</v>
      </c>
      <c r="IV239" s="97">
        <f t="shared" si="2637"/>
        <v>1.931</v>
      </c>
      <c r="IW239" s="98"/>
      <c r="IX239" s="96">
        <f t="shared" ref="IX239:IY239" si="2638">SUM(IX227:IX238)</f>
        <v>0</v>
      </c>
      <c r="IY239" s="97">
        <f t="shared" si="2638"/>
        <v>0</v>
      </c>
      <c r="IZ239" s="98"/>
      <c r="JA239" s="96">
        <f t="shared" ref="JA239:JB239" si="2639">SUM(JA227:JA238)</f>
        <v>0</v>
      </c>
      <c r="JB239" s="97">
        <f t="shared" si="2639"/>
        <v>0</v>
      </c>
      <c r="JC239" s="98"/>
      <c r="JD239" s="96">
        <f t="shared" ref="JD239:JE239" si="2640">SUM(JD227:JD238)</f>
        <v>0</v>
      </c>
      <c r="JE239" s="97">
        <f t="shared" si="2640"/>
        <v>0</v>
      </c>
      <c r="JF239" s="98"/>
      <c r="JG239" s="96">
        <f t="shared" ref="JG239:JH239" si="2641">SUM(JG227:JG238)</f>
        <v>0</v>
      </c>
      <c r="JH239" s="97">
        <f t="shared" si="2641"/>
        <v>0</v>
      </c>
      <c r="JI239" s="98"/>
      <c r="JJ239" s="96">
        <f t="shared" ref="JJ239:JK239" si="2642">SUM(JJ227:JJ238)</f>
        <v>0</v>
      </c>
      <c r="JK239" s="97">
        <f t="shared" si="2642"/>
        <v>0</v>
      </c>
      <c r="JL239" s="98"/>
      <c r="JM239" s="96">
        <f t="shared" ref="JM239:JN239" si="2643">SUM(JM227:JM238)</f>
        <v>0.17713999999999999</v>
      </c>
      <c r="JN239" s="97">
        <f t="shared" si="2643"/>
        <v>55.637</v>
      </c>
      <c r="JO239" s="98"/>
      <c r="JP239" s="96">
        <f t="shared" ref="JP239:JQ239" si="2644">SUM(JP227:JP238)</f>
        <v>0</v>
      </c>
      <c r="JQ239" s="97">
        <f t="shared" si="2644"/>
        <v>0</v>
      </c>
      <c r="JR239" s="98"/>
      <c r="JS239" s="96">
        <f t="shared" ref="JS239:JT239" si="2645">SUM(JS227:JS238)</f>
        <v>0</v>
      </c>
      <c r="JT239" s="97">
        <f t="shared" si="2645"/>
        <v>0</v>
      </c>
      <c r="JU239" s="98"/>
      <c r="JV239" s="96">
        <f t="shared" ref="JV239:JW239" si="2646">SUM(JV227:JV238)</f>
        <v>6.8629999999999997E-2</v>
      </c>
      <c r="JW239" s="97">
        <f t="shared" si="2646"/>
        <v>7.024</v>
      </c>
      <c r="JX239" s="98"/>
      <c r="JY239" s="96">
        <f t="shared" ref="JY239:JZ239" si="2647">SUM(JY227:JY238)</f>
        <v>0</v>
      </c>
      <c r="JZ239" s="97">
        <f t="shared" si="2647"/>
        <v>0</v>
      </c>
      <c r="KA239" s="98"/>
      <c r="KB239" s="96">
        <f t="shared" ref="KB239:KC239" si="2648">SUM(KB227:KB238)</f>
        <v>0.39488999999999996</v>
      </c>
      <c r="KC239" s="97">
        <f t="shared" si="2648"/>
        <v>31.920999999999996</v>
      </c>
      <c r="KD239" s="98"/>
      <c r="KE239" s="96">
        <f t="shared" ref="KE239:KF239" si="2649">SUM(KE227:KE238)</f>
        <v>8.5449999999999998E-2</v>
      </c>
      <c r="KF239" s="97">
        <f t="shared" si="2649"/>
        <v>7.1159999999999997</v>
      </c>
      <c r="KG239" s="98"/>
      <c r="KH239" s="121">
        <f t="shared" si="2549"/>
        <v>1027.92148</v>
      </c>
      <c r="KI239" s="122">
        <f t="shared" si="2550"/>
        <v>25069.023000000005</v>
      </c>
    </row>
    <row r="240" spans="1:307" hidden="1" x14ac:dyDescent="0.3">
      <c r="A240" s="57"/>
      <c r="B240" s="58" t="s">
        <v>5</v>
      </c>
      <c r="C240" s="63">
        <v>0</v>
      </c>
      <c r="D240" s="108">
        <v>0</v>
      </c>
      <c r="E240" s="64">
        <f>IF(C240=0,0,D240/C240*1000)</f>
        <v>0</v>
      </c>
      <c r="F240" s="63">
        <v>0</v>
      </c>
      <c r="G240" s="108">
        <v>0</v>
      </c>
      <c r="H240" s="64">
        <f t="shared" ref="H240:H251" si="2650">IF(F240=0,0,G240/F240*1000)</f>
        <v>0</v>
      </c>
      <c r="I240" s="63">
        <v>0</v>
      </c>
      <c r="J240" s="108">
        <v>0</v>
      </c>
      <c r="K240" s="64">
        <f t="shared" ref="K240:K251" si="2651">IF(I240=0,0,J240/I240*1000)</f>
        <v>0</v>
      </c>
      <c r="L240" s="63">
        <v>0</v>
      </c>
      <c r="M240" s="108">
        <v>0</v>
      </c>
      <c r="N240" s="64">
        <f t="shared" ref="N240:N251" si="2652">IF(L240=0,0,M240/L240*1000)</f>
        <v>0</v>
      </c>
      <c r="O240" s="63">
        <v>0</v>
      </c>
      <c r="P240" s="108">
        <v>0</v>
      </c>
      <c r="Q240" s="64">
        <f t="shared" ref="Q240:Q251" si="2653">IF(O240=0,0,P240/O240*1000)</f>
        <v>0</v>
      </c>
      <c r="R240" s="63">
        <v>0</v>
      </c>
      <c r="S240" s="108">
        <v>0</v>
      </c>
      <c r="T240" s="64">
        <f t="shared" ref="T240:T251" si="2654">IF(R240=0,0,S240/R240*1000)</f>
        <v>0</v>
      </c>
      <c r="U240" s="63">
        <v>0</v>
      </c>
      <c r="V240" s="108">
        <v>0</v>
      </c>
      <c r="W240" s="64">
        <f t="shared" ref="W240:W251" si="2655">IF(U240=0,0,V240/U240*1000)</f>
        <v>0</v>
      </c>
      <c r="X240" s="63">
        <v>0</v>
      </c>
      <c r="Y240" s="108">
        <v>0</v>
      </c>
      <c r="Z240" s="64">
        <f t="shared" ref="Z240:Z251" si="2656">IF(X240=0,0,Y240/X240*1000)</f>
        <v>0</v>
      </c>
      <c r="AA240" s="63">
        <v>0</v>
      </c>
      <c r="AB240" s="108">
        <v>0</v>
      </c>
      <c r="AC240" s="64">
        <f t="shared" ref="AC240:AC251" si="2657">IF(AA240=0,0,AB240/AA240*1000)</f>
        <v>0</v>
      </c>
      <c r="AD240" s="63">
        <v>0</v>
      </c>
      <c r="AE240" s="108">
        <v>0</v>
      </c>
      <c r="AF240" s="64">
        <f t="shared" ref="AF240:AF251" si="2658">IF(AD240=0,0,AE240/AD240*1000)</f>
        <v>0</v>
      </c>
      <c r="AG240" s="63">
        <v>0</v>
      </c>
      <c r="AH240" s="108">
        <v>0</v>
      </c>
      <c r="AI240" s="64">
        <f t="shared" ref="AI240:AI251" si="2659">IF(AG240=0,0,AH240/AG240*1000)</f>
        <v>0</v>
      </c>
      <c r="AJ240" s="63">
        <v>0</v>
      </c>
      <c r="AK240" s="108">
        <v>0</v>
      </c>
      <c r="AL240" s="64">
        <f t="shared" ref="AL240:AL251" si="2660">IF(AJ240=0,0,AK240/AJ240*1000)</f>
        <v>0</v>
      </c>
      <c r="AM240" s="63">
        <v>0</v>
      </c>
      <c r="AN240" s="108">
        <v>0</v>
      </c>
      <c r="AO240" s="64">
        <f t="shared" ref="AO240:AO251" si="2661">IF(AM240=0,0,AN240/AM240*1000)</f>
        <v>0</v>
      </c>
      <c r="AP240" s="63">
        <v>0</v>
      </c>
      <c r="AQ240" s="108">
        <v>0</v>
      </c>
      <c r="AR240" s="64">
        <f t="shared" ref="AR240:AR251" si="2662">IF(AP240=0,0,AQ240/AP240*1000)</f>
        <v>0</v>
      </c>
      <c r="AS240" s="63">
        <v>0</v>
      </c>
      <c r="AT240" s="108">
        <v>0</v>
      </c>
      <c r="AU240" s="64">
        <f t="shared" ref="AU240:AU251" si="2663">IF(AS240=0,0,AT240/AS240*1000)</f>
        <v>0</v>
      </c>
      <c r="AV240" s="63">
        <v>0</v>
      </c>
      <c r="AW240" s="108">
        <v>0</v>
      </c>
      <c r="AX240" s="64">
        <f t="shared" ref="AX240:AX251" si="2664">IF(AV240=0,0,AW240/AV240*1000)</f>
        <v>0</v>
      </c>
      <c r="AY240" s="63">
        <v>0</v>
      </c>
      <c r="AZ240" s="108">
        <v>0</v>
      </c>
      <c r="BA240" s="64">
        <f t="shared" ref="BA240:BA251" si="2665">IF(AY240=0,0,AZ240/AY240*1000)</f>
        <v>0</v>
      </c>
      <c r="BB240" s="63">
        <v>0</v>
      </c>
      <c r="BC240" s="108">
        <v>0</v>
      </c>
      <c r="BD240" s="64">
        <f t="shared" ref="BD240:BD251" si="2666">IF(BB240=0,0,BC240/BB240*1000)</f>
        <v>0</v>
      </c>
      <c r="BE240" s="63">
        <v>0</v>
      </c>
      <c r="BF240" s="108">
        <v>0</v>
      </c>
      <c r="BG240" s="64">
        <f t="shared" ref="BG240:BG251" si="2667">IF(BE240=0,0,BF240/BE240*1000)</f>
        <v>0</v>
      </c>
      <c r="BH240" s="63">
        <v>0</v>
      </c>
      <c r="BI240" s="108">
        <v>0</v>
      </c>
      <c r="BJ240" s="64">
        <f t="shared" ref="BJ240:BJ251" si="2668">IF(BH240=0,0,BI240/BH240*1000)</f>
        <v>0</v>
      </c>
      <c r="BK240" s="63">
        <v>0</v>
      </c>
      <c r="BL240" s="108">
        <v>0</v>
      </c>
      <c r="BM240" s="64">
        <f t="shared" ref="BM240:BM251" si="2669">IF(BK240=0,0,BL240/BK240*1000)</f>
        <v>0</v>
      </c>
      <c r="BN240" s="63">
        <v>0</v>
      </c>
      <c r="BO240" s="108">
        <v>0</v>
      </c>
      <c r="BP240" s="64">
        <f t="shared" ref="BP240:BP251" si="2670">IF(BN240=0,0,BO240/BN240*1000)</f>
        <v>0</v>
      </c>
      <c r="BQ240" s="63">
        <v>0</v>
      </c>
      <c r="BR240" s="108">
        <v>0</v>
      </c>
      <c r="BS240" s="64">
        <f t="shared" ref="BS240:BS251" si="2671">IF(BQ240=0,0,BR240/BQ240*1000)</f>
        <v>0</v>
      </c>
      <c r="BT240" s="63">
        <v>0</v>
      </c>
      <c r="BU240" s="108">
        <v>0</v>
      </c>
      <c r="BV240" s="64">
        <f t="shared" ref="BV240:BV251" si="2672">IF(BT240=0,0,BU240/BT240*1000)</f>
        <v>0</v>
      </c>
      <c r="BW240" s="63">
        <v>0</v>
      </c>
      <c r="BX240" s="108">
        <v>0</v>
      </c>
      <c r="BY240" s="64">
        <f t="shared" ref="BY240:BY251" si="2673">IF(BW240=0,0,BX240/BW240*1000)</f>
        <v>0</v>
      </c>
      <c r="BZ240" s="63">
        <v>0</v>
      </c>
      <c r="CA240" s="108">
        <v>0</v>
      </c>
      <c r="CB240" s="64">
        <f t="shared" ref="CB240:CB251" si="2674">IF(BZ240=0,0,CA240/BZ240*1000)</f>
        <v>0</v>
      </c>
      <c r="CC240" s="63">
        <v>0</v>
      </c>
      <c r="CD240" s="108">
        <v>0</v>
      </c>
      <c r="CE240" s="64">
        <f t="shared" ref="CE240:CE251" si="2675">IF(CC240=0,0,CD240/CC240*1000)</f>
        <v>0</v>
      </c>
      <c r="CF240" s="63">
        <v>0</v>
      </c>
      <c r="CG240" s="108">
        <v>0</v>
      </c>
      <c r="CH240" s="64">
        <f t="shared" ref="CH240:CH251" si="2676">IF(CF240=0,0,CG240/CF240*1000)</f>
        <v>0</v>
      </c>
      <c r="CI240" s="63">
        <v>0</v>
      </c>
      <c r="CJ240" s="108">
        <v>0</v>
      </c>
      <c r="CK240" s="64">
        <f t="shared" ref="CK240:CK251" si="2677">IF(CI240=0,0,CJ240/CI240*1000)</f>
        <v>0</v>
      </c>
      <c r="CL240" s="63">
        <v>0</v>
      </c>
      <c r="CM240" s="108">
        <v>0</v>
      </c>
      <c r="CN240" s="64">
        <f t="shared" ref="CN240:CN251" si="2678">IF(CL240=0,0,CM240/CL240*1000)</f>
        <v>0</v>
      </c>
      <c r="CO240" s="63">
        <v>0</v>
      </c>
      <c r="CP240" s="108">
        <v>0</v>
      </c>
      <c r="CQ240" s="64">
        <f t="shared" ref="CQ240:CQ251" si="2679">IF(CO240=0,0,CP240/CO240*1000)</f>
        <v>0</v>
      </c>
      <c r="CR240" s="63">
        <v>0</v>
      </c>
      <c r="CS240" s="108">
        <v>0</v>
      </c>
      <c r="CT240" s="64">
        <f t="shared" ref="CT240:CT251" si="2680">IF(CR240=0,0,CS240/CR240*1000)</f>
        <v>0</v>
      </c>
      <c r="CU240" s="63">
        <v>0</v>
      </c>
      <c r="CV240" s="108">
        <v>0</v>
      </c>
      <c r="CW240" s="64">
        <f t="shared" ref="CW240:CW251" si="2681">IF(CU240=0,0,CV240/CU240*1000)</f>
        <v>0</v>
      </c>
      <c r="CX240" s="63">
        <v>0</v>
      </c>
      <c r="CY240" s="108">
        <v>0</v>
      </c>
      <c r="CZ240" s="64">
        <f t="shared" ref="CZ240:CZ251" si="2682">IF(CX240=0,0,CY240/CX240*1000)</f>
        <v>0</v>
      </c>
      <c r="DA240" s="63">
        <v>0</v>
      </c>
      <c r="DB240" s="108">
        <v>0</v>
      </c>
      <c r="DC240" s="64">
        <f t="shared" ref="DC240:DC251" si="2683">IF(DA240=0,0,DB240/DA240*1000)</f>
        <v>0</v>
      </c>
      <c r="DD240" s="63">
        <v>0</v>
      </c>
      <c r="DE240" s="108">
        <v>0</v>
      </c>
      <c r="DF240" s="64">
        <f t="shared" ref="DF240:DF251" si="2684">IF(DD240=0,0,DE240/DD240*1000)</f>
        <v>0</v>
      </c>
      <c r="DG240" s="63">
        <v>0</v>
      </c>
      <c r="DH240" s="108">
        <v>0</v>
      </c>
      <c r="DI240" s="64">
        <f t="shared" ref="DI240:DI251" si="2685">IF(DG240=0,0,DH240/DG240*1000)</f>
        <v>0</v>
      </c>
      <c r="DJ240" s="63">
        <v>0</v>
      </c>
      <c r="DK240" s="108">
        <v>0</v>
      </c>
      <c r="DL240" s="64">
        <f t="shared" ref="DL240:DL251" si="2686">IF(DJ240=0,0,DK240/DJ240*1000)</f>
        <v>0</v>
      </c>
      <c r="DM240" s="63">
        <v>0</v>
      </c>
      <c r="DN240" s="108">
        <v>0</v>
      </c>
      <c r="DO240" s="64">
        <f t="shared" ref="DO240:DO251" si="2687">IF(DM240=0,0,DN240/DM240*1000)</f>
        <v>0</v>
      </c>
      <c r="DP240" s="63">
        <v>0</v>
      </c>
      <c r="DQ240" s="108">
        <v>0</v>
      </c>
      <c r="DR240" s="64">
        <f t="shared" ref="DR240:DR251" si="2688">IF(DP240=0,0,DQ240/DP240*1000)</f>
        <v>0</v>
      </c>
      <c r="DS240" s="63">
        <v>0</v>
      </c>
      <c r="DT240" s="108">
        <v>0</v>
      </c>
      <c r="DU240" s="64">
        <f t="shared" ref="DU240:DU251" si="2689">IF(DS240=0,0,DT240/DS240*1000)</f>
        <v>0</v>
      </c>
      <c r="DV240" s="63">
        <v>0</v>
      </c>
      <c r="DW240" s="108">
        <v>0</v>
      </c>
      <c r="DX240" s="64">
        <f t="shared" ref="DX240:DX251" si="2690">IF(DV240=0,0,DW240/DV240*1000)</f>
        <v>0</v>
      </c>
      <c r="DY240" s="63">
        <v>0</v>
      </c>
      <c r="DZ240" s="108">
        <v>0</v>
      </c>
      <c r="EA240" s="64">
        <f t="shared" ref="EA240:EA251" si="2691">IF(DY240=0,0,DZ240/DY240*1000)</f>
        <v>0</v>
      </c>
      <c r="EB240" s="63">
        <v>0</v>
      </c>
      <c r="EC240" s="108">
        <v>0</v>
      </c>
      <c r="ED240" s="64">
        <f t="shared" ref="ED240:ED251" si="2692">IF(EB240=0,0,EC240/EB240*1000)</f>
        <v>0</v>
      </c>
      <c r="EE240" s="63">
        <v>0</v>
      </c>
      <c r="EF240" s="108">
        <v>0</v>
      </c>
      <c r="EG240" s="64">
        <f t="shared" ref="EG240:EG251" si="2693">IF(EE240=0,0,EF240/EE240*1000)</f>
        <v>0</v>
      </c>
      <c r="EH240" s="63">
        <v>0</v>
      </c>
      <c r="EI240" s="108">
        <v>0</v>
      </c>
      <c r="EJ240" s="64">
        <f t="shared" ref="EJ240:EJ251" si="2694">IF(EH240=0,0,EI240/EH240*1000)</f>
        <v>0</v>
      </c>
      <c r="EK240" s="63">
        <v>0</v>
      </c>
      <c r="EL240" s="108">
        <v>0</v>
      </c>
      <c r="EM240" s="64">
        <f t="shared" ref="EM240:EM251" si="2695">IF(EK240=0,0,EL240/EK240*1000)</f>
        <v>0</v>
      </c>
      <c r="EN240" s="63">
        <v>0</v>
      </c>
      <c r="EO240" s="108">
        <v>0</v>
      </c>
      <c r="EP240" s="64">
        <f t="shared" ref="EP240:EP251" si="2696">IF(EN240=0,0,EO240/EN240*1000)</f>
        <v>0</v>
      </c>
      <c r="EQ240" s="63">
        <v>0</v>
      </c>
      <c r="ER240" s="108">
        <v>0</v>
      </c>
      <c r="ES240" s="64">
        <f t="shared" ref="ES240:ES251" si="2697">IF(EQ240=0,0,ER240/EQ240*1000)</f>
        <v>0</v>
      </c>
      <c r="ET240" s="63">
        <v>0</v>
      </c>
      <c r="EU240" s="108">
        <v>0</v>
      </c>
      <c r="EV240" s="64">
        <f t="shared" ref="EV240:EV251" si="2698">IF(ET240=0,0,EU240/ET240*1000)</f>
        <v>0</v>
      </c>
      <c r="EW240" s="63">
        <v>0</v>
      </c>
      <c r="EX240" s="108">
        <v>0</v>
      </c>
      <c r="EY240" s="64">
        <f t="shared" ref="EY240:EY251" si="2699">IF(EW240=0,0,EX240/EW240*1000)</f>
        <v>0</v>
      </c>
      <c r="EZ240" s="63">
        <v>0</v>
      </c>
      <c r="FA240" s="108">
        <v>0</v>
      </c>
      <c r="FB240" s="64">
        <f t="shared" ref="FB240:FB251" si="2700">IF(EZ240=0,0,FA240/EZ240*1000)</f>
        <v>0</v>
      </c>
      <c r="FC240" s="63">
        <v>0</v>
      </c>
      <c r="FD240" s="108">
        <v>0</v>
      </c>
      <c r="FE240" s="64">
        <f t="shared" ref="FE240:FE251" si="2701">IF(FC240=0,0,FD240/FC240*1000)</f>
        <v>0</v>
      </c>
      <c r="FF240" s="63">
        <v>0</v>
      </c>
      <c r="FG240" s="108">
        <v>0</v>
      </c>
      <c r="FH240" s="64">
        <f t="shared" ref="FH240:FH251" si="2702">IF(FF240=0,0,FG240/FF240*1000)</f>
        <v>0</v>
      </c>
      <c r="FI240" s="63">
        <v>0</v>
      </c>
      <c r="FJ240" s="108">
        <v>0</v>
      </c>
      <c r="FK240" s="64">
        <f t="shared" ref="FK240:FK251" si="2703">IF(FI240=0,0,FJ240/FI240*1000)</f>
        <v>0</v>
      </c>
      <c r="FL240" s="63">
        <v>0</v>
      </c>
      <c r="FM240" s="108">
        <v>0</v>
      </c>
      <c r="FN240" s="64">
        <f t="shared" ref="FN240:FN251" si="2704">IF(FL240=0,0,FM240/FL240*1000)</f>
        <v>0</v>
      </c>
      <c r="FO240" s="63">
        <v>0</v>
      </c>
      <c r="FP240" s="108">
        <v>0</v>
      </c>
      <c r="FQ240" s="64">
        <f t="shared" ref="FQ240:FQ251" si="2705">IF(FO240=0,0,FP240/FO240*1000)</f>
        <v>0</v>
      </c>
      <c r="FR240" s="63">
        <v>0</v>
      </c>
      <c r="FS240" s="108">
        <v>0</v>
      </c>
      <c r="FT240" s="64">
        <f t="shared" ref="FT240:FT251" si="2706">IF(FR240=0,0,FS240/FR240*1000)</f>
        <v>0</v>
      </c>
      <c r="FU240" s="63">
        <v>0</v>
      </c>
      <c r="FV240" s="108">
        <v>0</v>
      </c>
      <c r="FW240" s="64">
        <f t="shared" ref="FW240:FW251" si="2707">IF(FU240=0,0,FV240/FU240*1000)</f>
        <v>0</v>
      </c>
      <c r="FX240" s="63">
        <v>0</v>
      </c>
      <c r="FY240" s="108">
        <v>0</v>
      </c>
      <c r="FZ240" s="64">
        <f t="shared" ref="FZ240:FZ251" si="2708">IF(FX240=0,0,FY240/FX240*1000)</f>
        <v>0</v>
      </c>
      <c r="GA240" s="63">
        <v>0</v>
      </c>
      <c r="GB240" s="108">
        <v>0</v>
      </c>
      <c r="GC240" s="64">
        <f t="shared" ref="GC240:GC251" si="2709">IF(GA240=0,0,GB240/GA240*1000)</f>
        <v>0</v>
      </c>
      <c r="GD240" s="63">
        <v>0</v>
      </c>
      <c r="GE240" s="108">
        <v>0</v>
      </c>
      <c r="GF240" s="64">
        <f t="shared" ref="GF240:GF251" si="2710">IF(GD240=0,0,GE240/GD240*1000)</f>
        <v>0</v>
      </c>
      <c r="GG240" s="63">
        <v>0</v>
      </c>
      <c r="GH240" s="108">
        <v>0</v>
      </c>
      <c r="GI240" s="64">
        <f t="shared" ref="GI240:GI251" si="2711">IF(GG240=0,0,GH240/GG240*1000)</f>
        <v>0</v>
      </c>
      <c r="GJ240" s="63">
        <v>0</v>
      </c>
      <c r="GK240" s="108">
        <v>0</v>
      </c>
      <c r="GL240" s="64">
        <f t="shared" ref="GL240:GL251" si="2712">IF(GJ240=0,0,GK240/GJ240*1000)</f>
        <v>0</v>
      </c>
      <c r="GM240" s="63">
        <v>0</v>
      </c>
      <c r="GN240" s="108">
        <v>0</v>
      </c>
      <c r="GO240" s="64">
        <f t="shared" ref="GO240:GO251" si="2713">IF(GM240=0,0,GN240/GM240*1000)</f>
        <v>0</v>
      </c>
      <c r="GP240" s="63">
        <v>0</v>
      </c>
      <c r="GQ240" s="108">
        <v>0</v>
      </c>
      <c r="GR240" s="64">
        <f t="shared" ref="GR240:GR251" si="2714">IF(GP240=0,0,GQ240/GP240*1000)</f>
        <v>0</v>
      </c>
      <c r="GS240" s="63">
        <v>0</v>
      </c>
      <c r="GT240" s="108">
        <v>0</v>
      </c>
      <c r="GU240" s="64">
        <f t="shared" ref="GU240:GU251" si="2715">IF(GS240=0,0,GT240/GS240*1000)</f>
        <v>0</v>
      </c>
      <c r="GV240" s="63">
        <v>0</v>
      </c>
      <c r="GW240" s="108">
        <v>0</v>
      </c>
      <c r="GX240" s="64">
        <f t="shared" ref="GX240:GX251" si="2716">IF(GV240=0,0,GW240/GV240*1000)</f>
        <v>0</v>
      </c>
      <c r="GY240" s="63">
        <v>0</v>
      </c>
      <c r="GZ240" s="108">
        <v>0</v>
      </c>
      <c r="HA240" s="64">
        <f t="shared" ref="HA240:HA251" si="2717">IF(GY240=0,0,GZ240/GY240*1000)</f>
        <v>0</v>
      </c>
      <c r="HB240" s="63">
        <v>0</v>
      </c>
      <c r="HC240" s="108">
        <v>0</v>
      </c>
      <c r="HD240" s="64">
        <f t="shared" ref="HD240:HD251" si="2718">IF(HB240=0,0,HC240/HB240*1000)</f>
        <v>0</v>
      </c>
      <c r="HE240" s="63">
        <v>0</v>
      </c>
      <c r="HF240" s="108">
        <v>0</v>
      </c>
      <c r="HG240" s="64">
        <f t="shared" ref="HG240:HG251" si="2719">IF(HE240=0,0,HF240/HE240*1000)</f>
        <v>0</v>
      </c>
      <c r="HH240" s="63">
        <v>0</v>
      </c>
      <c r="HI240" s="108">
        <v>0</v>
      </c>
      <c r="HJ240" s="64">
        <f t="shared" ref="HJ240:HJ251" si="2720">IF(HH240=0,0,HI240/HH240*1000)</f>
        <v>0</v>
      </c>
      <c r="HK240" s="63">
        <v>0</v>
      </c>
      <c r="HL240" s="108">
        <v>0</v>
      </c>
      <c r="HM240" s="64">
        <f t="shared" ref="HM240:HM251" si="2721">IF(HK240=0,0,HL240/HK240*1000)</f>
        <v>0</v>
      </c>
      <c r="HN240" s="63">
        <v>0</v>
      </c>
      <c r="HO240" s="108">
        <v>0</v>
      </c>
      <c r="HP240" s="64">
        <f t="shared" ref="HP240:HP251" si="2722">IF(HN240=0,0,HO240/HN240*1000)</f>
        <v>0</v>
      </c>
      <c r="HQ240" s="63">
        <v>0</v>
      </c>
      <c r="HR240" s="108">
        <v>0</v>
      </c>
      <c r="HS240" s="64">
        <f t="shared" ref="HS240:HS251" si="2723">IF(HQ240=0,0,HR240/HQ240*1000)</f>
        <v>0</v>
      </c>
      <c r="HT240" s="63">
        <v>0</v>
      </c>
      <c r="HU240" s="108">
        <v>0</v>
      </c>
      <c r="HV240" s="64">
        <f t="shared" ref="HV240:HV251" si="2724">IF(HT240=0,0,HU240/HT240*1000)</f>
        <v>0</v>
      </c>
      <c r="HW240" s="63">
        <v>0</v>
      </c>
      <c r="HX240" s="108">
        <v>0</v>
      </c>
      <c r="HY240" s="64">
        <f t="shared" ref="HY240:HY251" si="2725">IF(HW240=0,0,HX240/HW240*1000)</f>
        <v>0</v>
      </c>
      <c r="HZ240" s="63">
        <v>0</v>
      </c>
      <c r="IA240" s="108">
        <v>0</v>
      </c>
      <c r="IB240" s="64">
        <f t="shared" ref="IB240:IB251" si="2726">IF(HZ240=0,0,IA240/HZ240*1000)</f>
        <v>0</v>
      </c>
      <c r="IC240" s="63">
        <v>0</v>
      </c>
      <c r="ID240" s="108">
        <v>0</v>
      </c>
      <c r="IE240" s="64">
        <f t="shared" ref="IE240:IE251" si="2727">IF(IC240=0,0,ID240/IC240*1000)</f>
        <v>0</v>
      </c>
      <c r="IF240" s="63">
        <v>0</v>
      </c>
      <c r="IG240" s="108">
        <v>0</v>
      </c>
      <c r="IH240" s="64">
        <f t="shared" ref="IH240:IH251" si="2728">IF(IF240=0,0,IG240/IF240*1000)</f>
        <v>0</v>
      </c>
      <c r="II240" s="63">
        <v>0</v>
      </c>
      <c r="IJ240" s="108">
        <v>0</v>
      </c>
      <c r="IK240" s="64">
        <f t="shared" ref="IK240:IK251" si="2729">IF(II240=0,0,IJ240/II240*1000)</f>
        <v>0</v>
      </c>
      <c r="IL240" s="63">
        <v>0</v>
      </c>
      <c r="IM240" s="108">
        <v>0</v>
      </c>
      <c r="IN240" s="64">
        <f t="shared" ref="IN240:IN251" si="2730">IF(IL240=0,0,IM240/IL240*1000)</f>
        <v>0</v>
      </c>
      <c r="IO240" s="63">
        <v>0</v>
      </c>
      <c r="IP240" s="108">
        <v>0</v>
      </c>
      <c r="IQ240" s="64">
        <f t="shared" ref="IQ240:IQ251" si="2731">IF(IO240=0,0,IP240/IO240*1000)</f>
        <v>0</v>
      </c>
      <c r="IR240" s="63">
        <v>0</v>
      </c>
      <c r="IS240" s="108">
        <v>0</v>
      </c>
      <c r="IT240" s="64">
        <f t="shared" ref="IT240:IT251" si="2732">IF(IR240=0,0,IS240/IR240*1000)</f>
        <v>0</v>
      </c>
      <c r="IU240" s="63">
        <v>0</v>
      </c>
      <c r="IV240" s="108">
        <v>0</v>
      </c>
      <c r="IW240" s="64">
        <f t="shared" ref="IW240:IW251" si="2733">IF(IU240=0,0,IV240/IU240*1000)</f>
        <v>0</v>
      </c>
      <c r="IX240" s="63">
        <v>0</v>
      </c>
      <c r="IY240" s="108">
        <v>0</v>
      </c>
      <c r="IZ240" s="64">
        <f t="shared" ref="IZ240:IZ251" si="2734">IF(IX240=0,0,IY240/IX240*1000)</f>
        <v>0</v>
      </c>
      <c r="JA240" s="63">
        <v>0</v>
      </c>
      <c r="JB240" s="108">
        <v>0</v>
      </c>
      <c r="JC240" s="64">
        <f t="shared" ref="JC240:JC251" si="2735">IF(JA240=0,0,JB240/JA240*1000)</f>
        <v>0</v>
      </c>
      <c r="JD240" s="63">
        <v>0</v>
      </c>
      <c r="JE240" s="108">
        <v>0</v>
      </c>
      <c r="JF240" s="64">
        <f t="shared" ref="JF240:JF251" si="2736">IF(JD240=0,0,JE240/JD240*1000)</f>
        <v>0</v>
      </c>
      <c r="JG240" s="63">
        <v>0</v>
      </c>
      <c r="JH240" s="108">
        <v>0</v>
      </c>
      <c r="JI240" s="64">
        <f t="shared" ref="JI240:JI251" si="2737">IF(JG240=0,0,JH240/JG240*1000)</f>
        <v>0</v>
      </c>
      <c r="JJ240" s="63">
        <v>0</v>
      </c>
      <c r="JK240" s="108">
        <v>0</v>
      </c>
      <c r="JL240" s="64">
        <f t="shared" ref="JL240:JL251" si="2738">IF(JJ240=0,0,JK240/JJ240*1000)</f>
        <v>0</v>
      </c>
      <c r="JM240" s="63">
        <v>0</v>
      </c>
      <c r="JN240" s="108">
        <v>0</v>
      </c>
      <c r="JO240" s="64">
        <f t="shared" ref="JO240:JO251" si="2739">IF(JM240=0,0,JN240/JM240*1000)</f>
        <v>0</v>
      </c>
      <c r="JP240" s="63">
        <v>0</v>
      </c>
      <c r="JQ240" s="108">
        <v>0</v>
      </c>
      <c r="JR240" s="64">
        <f t="shared" ref="JR240:JR251" si="2740">IF(JP240=0,0,JQ240/JP240*1000)</f>
        <v>0</v>
      </c>
      <c r="JS240" s="63">
        <v>0</v>
      </c>
      <c r="JT240" s="108">
        <v>0</v>
      </c>
      <c r="JU240" s="64">
        <f t="shared" ref="JU240:JU251" si="2741">IF(JS240=0,0,JT240/JS240*1000)</f>
        <v>0</v>
      </c>
      <c r="JV240" s="63">
        <v>0</v>
      </c>
      <c r="JW240" s="108">
        <v>0</v>
      </c>
      <c r="JX240" s="64">
        <f t="shared" ref="JX240:JX251" si="2742">IF(JV240=0,0,JW240/JV240*1000)</f>
        <v>0</v>
      </c>
      <c r="JY240" s="63">
        <v>0</v>
      </c>
      <c r="JZ240" s="108">
        <v>0</v>
      </c>
      <c r="KA240" s="64">
        <f t="shared" ref="KA240:KA251" si="2743">IF(JY240=0,0,JZ240/JY240*1000)</f>
        <v>0</v>
      </c>
      <c r="KB240" s="63">
        <v>0</v>
      </c>
      <c r="KC240" s="108">
        <v>0</v>
      </c>
      <c r="KD240" s="64">
        <f t="shared" ref="KD240:KD251" si="2744">IF(KB240=0,0,KC240/KB240*1000)</f>
        <v>0</v>
      </c>
      <c r="KE240" s="63">
        <v>0</v>
      </c>
      <c r="KF240" s="108">
        <v>0</v>
      </c>
      <c r="KG240" s="64">
        <f t="shared" ref="KG240:KG251" si="2745">IF(KE240=0,0,KF240/KE240*1000)</f>
        <v>0</v>
      </c>
      <c r="KH240" s="11">
        <f t="shared" ref="KH240:KH252" si="2746">SUMIF($C$5:$KG$5,"Ton",C240:KG240)</f>
        <v>0</v>
      </c>
      <c r="KI240" s="21">
        <f t="shared" ref="KI240:KI252" si="2747">SUMIF($C$5:$KG$5,"F*",C240:KG240)</f>
        <v>0</v>
      </c>
    </row>
    <row r="241" spans="1:295" hidden="1" x14ac:dyDescent="0.3">
      <c r="A241" s="57"/>
      <c r="B241" s="58" t="s">
        <v>6</v>
      </c>
      <c r="C241" s="63">
        <v>0</v>
      </c>
      <c r="D241" s="108">
        <v>0</v>
      </c>
      <c r="E241" s="64">
        <f t="shared" ref="E241:E242" si="2748">IF(C241=0,0,D241/C241*1000)</f>
        <v>0</v>
      </c>
      <c r="F241" s="63">
        <v>0</v>
      </c>
      <c r="G241" s="108">
        <v>0</v>
      </c>
      <c r="H241" s="64">
        <f t="shared" si="2650"/>
        <v>0</v>
      </c>
      <c r="I241" s="63">
        <v>0</v>
      </c>
      <c r="J241" s="108">
        <v>0</v>
      </c>
      <c r="K241" s="64">
        <f t="shared" si="2651"/>
        <v>0</v>
      </c>
      <c r="L241" s="63">
        <v>0</v>
      </c>
      <c r="M241" s="108">
        <v>0</v>
      </c>
      <c r="N241" s="64">
        <f t="shared" si="2652"/>
        <v>0</v>
      </c>
      <c r="O241" s="63">
        <v>0</v>
      </c>
      <c r="P241" s="108">
        <v>0</v>
      </c>
      <c r="Q241" s="64">
        <f t="shared" si="2653"/>
        <v>0</v>
      </c>
      <c r="R241" s="63">
        <v>0</v>
      </c>
      <c r="S241" s="108">
        <v>0</v>
      </c>
      <c r="T241" s="64">
        <f t="shared" si="2654"/>
        <v>0</v>
      </c>
      <c r="U241" s="63">
        <v>0</v>
      </c>
      <c r="V241" s="108">
        <v>0</v>
      </c>
      <c r="W241" s="64">
        <f t="shared" si="2655"/>
        <v>0</v>
      </c>
      <c r="X241" s="63">
        <v>0</v>
      </c>
      <c r="Y241" s="108">
        <v>0</v>
      </c>
      <c r="Z241" s="64">
        <f t="shared" si="2656"/>
        <v>0</v>
      </c>
      <c r="AA241" s="63">
        <v>0</v>
      </c>
      <c r="AB241" s="108">
        <v>0</v>
      </c>
      <c r="AC241" s="64">
        <f t="shared" si="2657"/>
        <v>0</v>
      </c>
      <c r="AD241" s="63">
        <v>0</v>
      </c>
      <c r="AE241" s="108">
        <v>0</v>
      </c>
      <c r="AF241" s="64">
        <f t="shared" si="2658"/>
        <v>0</v>
      </c>
      <c r="AG241" s="63">
        <v>0</v>
      </c>
      <c r="AH241" s="108">
        <v>0</v>
      </c>
      <c r="AI241" s="64">
        <f t="shared" si="2659"/>
        <v>0</v>
      </c>
      <c r="AJ241" s="63">
        <v>0</v>
      </c>
      <c r="AK241" s="108">
        <v>0</v>
      </c>
      <c r="AL241" s="64">
        <f t="shared" si="2660"/>
        <v>0</v>
      </c>
      <c r="AM241" s="63">
        <v>0</v>
      </c>
      <c r="AN241" s="108">
        <v>0</v>
      </c>
      <c r="AO241" s="64">
        <f t="shared" si="2661"/>
        <v>0</v>
      </c>
      <c r="AP241" s="63">
        <v>0</v>
      </c>
      <c r="AQ241" s="108">
        <v>0</v>
      </c>
      <c r="AR241" s="64">
        <f t="shared" si="2662"/>
        <v>0</v>
      </c>
      <c r="AS241" s="63">
        <v>0</v>
      </c>
      <c r="AT241" s="108">
        <v>0</v>
      </c>
      <c r="AU241" s="64">
        <f t="shared" si="2663"/>
        <v>0</v>
      </c>
      <c r="AV241" s="63">
        <v>0</v>
      </c>
      <c r="AW241" s="108">
        <v>0</v>
      </c>
      <c r="AX241" s="64">
        <f t="shared" si="2664"/>
        <v>0</v>
      </c>
      <c r="AY241" s="63">
        <v>0</v>
      </c>
      <c r="AZ241" s="108">
        <v>0</v>
      </c>
      <c r="BA241" s="64">
        <f t="shared" si="2665"/>
        <v>0</v>
      </c>
      <c r="BB241" s="63">
        <v>0</v>
      </c>
      <c r="BC241" s="108">
        <v>0</v>
      </c>
      <c r="BD241" s="64">
        <f t="shared" si="2666"/>
        <v>0</v>
      </c>
      <c r="BE241" s="63">
        <v>0</v>
      </c>
      <c r="BF241" s="108">
        <v>0</v>
      </c>
      <c r="BG241" s="64">
        <f t="shared" si="2667"/>
        <v>0</v>
      </c>
      <c r="BH241" s="63">
        <v>0</v>
      </c>
      <c r="BI241" s="108">
        <v>0</v>
      </c>
      <c r="BJ241" s="64">
        <f t="shared" si="2668"/>
        <v>0</v>
      </c>
      <c r="BK241" s="63">
        <v>0</v>
      </c>
      <c r="BL241" s="108">
        <v>0</v>
      </c>
      <c r="BM241" s="64">
        <f t="shared" si="2669"/>
        <v>0</v>
      </c>
      <c r="BN241" s="63">
        <v>0</v>
      </c>
      <c r="BO241" s="108">
        <v>0</v>
      </c>
      <c r="BP241" s="64">
        <f t="shared" si="2670"/>
        <v>0</v>
      </c>
      <c r="BQ241" s="63">
        <v>0</v>
      </c>
      <c r="BR241" s="108">
        <v>0</v>
      </c>
      <c r="BS241" s="64">
        <f t="shared" si="2671"/>
        <v>0</v>
      </c>
      <c r="BT241" s="63">
        <v>0</v>
      </c>
      <c r="BU241" s="108">
        <v>0</v>
      </c>
      <c r="BV241" s="64">
        <f t="shared" si="2672"/>
        <v>0</v>
      </c>
      <c r="BW241" s="63">
        <v>0</v>
      </c>
      <c r="BX241" s="108">
        <v>0</v>
      </c>
      <c r="BY241" s="64">
        <f t="shared" si="2673"/>
        <v>0</v>
      </c>
      <c r="BZ241" s="63">
        <v>0</v>
      </c>
      <c r="CA241" s="108">
        <v>0</v>
      </c>
      <c r="CB241" s="64">
        <f t="shared" si="2674"/>
        <v>0</v>
      </c>
      <c r="CC241" s="63">
        <v>0</v>
      </c>
      <c r="CD241" s="108">
        <v>0</v>
      </c>
      <c r="CE241" s="64">
        <f t="shared" si="2675"/>
        <v>0</v>
      </c>
      <c r="CF241" s="63">
        <v>0</v>
      </c>
      <c r="CG241" s="108">
        <v>0</v>
      </c>
      <c r="CH241" s="64">
        <f t="shared" si="2676"/>
        <v>0</v>
      </c>
      <c r="CI241" s="63">
        <v>0</v>
      </c>
      <c r="CJ241" s="108">
        <v>0</v>
      </c>
      <c r="CK241" s="64">
        <f t="shared" si="2677"/>
        <v>0</v>
      </c>
      <c r="CL241" s="63">
        <v>0</v>
      </c>
      <c r="CM241" s="108">
        <v>0</v>
      </c>
      <c r="CN241" s="64">
        <f t="shared" si="2678"/>
        <v>0</v>
      </c>
      <c r="CO241" s="63">
        <v>0</v>
      </c>
      <c r="CP241" s="108">
        <v>0</v>
      </c>
      <c r="CQ241" s="64">
        <f t="shared" si="2679"/>
        <v>0</v>
      </c>
      <c r="CR241" s="63">
        <v>0</v>
      </c>
      <c r="CS241" s="108">
        <v>0</v>
      </c>
      <c r="CT241" s="64">
        <f t="shared" si="2680"/>
        <v>0</v>
      </c>
      <c r="CU241" s="63">
        <v>0</v>
      </c>
      <c r="CV241" s="108">
        <v>0</v>
      </c>
      <c r="CW241" s="64">
        <f t="shared" si="2681"/>
        <v>0</v>
      </c>
      <c r="CX241" s="63">
        <v>0</v>
      </c>
      <c r="CY241" s="108">
        <v>0</v>
      </c>
      <c r="CZ241" s="64">
        <f t="shared" si="2682"/>
        <v>0</v>
      </c>
      <c r="DA241" s="63">
        <v>0</v>
      </c>
      <c r="DB241" s="108">
        <v>0</v>
      </c>
      <c r="DC241" s="64">
        <f t="shared" si="2683"/>
        <v>0</v>
      </c>
      <c r="DD241" s="63">
        <v>0</v>
      </c>
      <c r="DE241" s="108">
        <v>0</v>
      </c>
      <c r="DF241" s="64">
        <f t="shared" si="2684"/>
        <v>0</v>
      </c>
      <c r="DG241" s="63">
        <v>0</v>
      </c>
      <c r="DH241" s="108">
        <v>0</v>
      </c>
      <c r="DI241" s="64">
        <f t="shared" si="2685"/>
        <v>0</v>
      </c>
      <c r="DJ241" s="63">
        <v>0</v>
      </c>
      <c r="DK241" s="108">
        <v>0</v>
      </c>
      <c r="DL241" s="64">
        <f t="shared" si="2686"/>
        <v>0</v>
      </c>
      <c r="DM241" s="63">
        <v>0</v>
      </c>
      <c r="DN241" s="108">
        <v>0</v>
      </c>
      <c r="DO241" s="64">
        <f t="shared" si="2687"/>
        <v>0</v>
      </c>
      <c r="DP241" s="63">
        <v>0</v>
      </c>
      <c r="DQ241" s="108">
        <v>0</v>
      </c>
      <c r="DR241" s="64">
        <f t="shared" si="2688"/>
        <v>0</v>
      </c>
      <c r="DS241" s="63">
        <v>0</v>
      </c>
      <c r="DT241" s="108">
        <v>0</v>
      </c>
      <c r="DU241" s="64">
        <f t="shared" si="2689"/>
        <v>0</v>
      </c>
      <c r="DV241" s="63">
        <v>0</v>
      </c>
      <c r="DW241" s="108">
        <v>0</v>
      </c>
      <c r="DX241" s="64">
        <f t="shared" si="2690"/>
        <v>0</v>
      </c>
      <c r="DY241" s="63">
        <v>0</v>
      </c>
      <c r="DZ241" s="108">
        <v>0</v>
      </c>
      <c r="EA241" s="64">
        <f t="shared" si="2691"/>
        <v>0</v>
      </c>
      <c r="EB241" s="63">
        <v>0</v>
      </c>
      <c r="EC241" s="108">
        <v>0</v>
      </c>
      <c r="ED241" s="64">
        <f t="shared" si="2692"/>
        <v>0</v>
      </c>
      <c r="EE241" s="63">
        <v>0</v>
      </c>
      <c r="EF241" s="108">
        <v>0</v>
      </c>
      <c r="EG241" s="64">
        <f t="shared" si="2693"/>
        <v>0</v>
      </c>
      <c r="EH241" s="63">
        <v>0</v>
      </c>
      <c r="EI241" s="108">
        <v>0</v>
      </c>
      <c r="EJ241" s="64">
        <f t="shared" si="2694"/>
        <v>0</v>
      </c>
      <c r="EK241" s="63">
        <v>0</v>
      </c>
      <c r="EL241" s="108">
        <v>0</v>
      </c>
      <c r="EM241" s="64">
        <f t="shared" si="2695"/>
        <v>0</v>
      </c>
      <c r="EN241" s="63">
        <v>0</v>
      </c>
      <c r="EO241" s="108">
        <v>0</v>
      </c>
      <c r="EP241" s="64">
        <f t="shared" si="2696"/>
        <v>0</v>
      </c>
      <c r="EQ241" s="63">
        <v>0</v>
      </c>
      <c r="ER241" s="108">
        <v>0</v>
      </c>
      <c r="ES241" s="64">
        <f t="shared" si="2697"/>
        <v>0</v>
      </c>
      <c r="ET241" s="63">
        <v>0</v>
      </c>
      <c r="EU241" s="108">
        <v>0</v>
      </c>
      <c r="EV241" s="64">
        <f t="shared" si="2698"/>
        <v>0</v>
      </c>
      <c r="EW241" s="63">
        <v>0</v>
      </c>
      <c r="EX241" s="108">
        <v>0</v>
      </c>
      <c r="EY241" s="64">
        <f t="shared" si="2699"/>
        <v>0</v>
      </c>
      <c r="EZ241" s="63">
        <v>0</v>
      </c>
      <c r="FA241" s="108">
        <v>0</v>
      </c>
      <c r="FB241" s="64">
        <f t="shared" si="2700"/>
        <v>0</v>
      </c>
      <c r="FC241" s="63">
        <v>0</v>
      </c>
      <c r="FD241" s="108">
        <v>0</v>
      </c>
      <c r="FE241" s="64">
        <f t="shared" si="2701"/>
        <v>0</v>
      </c>
      <c r="FF241" s="63">
        <v>0</v>
      </c>
      <c r="FG241" s="108">
        <v>0</v>
      </c>
      <c r="FH241" s="64">
        <f t="shared" si="2702"/>
        <v>0</v>
      </c>
      <c r="FI241" s="63">
        <v>0</v>
      </c>
      <c r="FJ241" s="108">
        <v>0</v>
      </c>
      <c r="FK241" s="64">
        <f t="shared" si="2703"/>
        <v>0</v>
      </c>
      <c r="FL241" s="63">
        <v>0</v>
      </c>
      <c r="FM241" s="108">
        <v>0</v>
      </c>
      <c r="FN241" s="64">
        <f t="shared" si="2704"/>
        <v>0</v>
      </c>
      <c r="FO241" s="63">
        <v>0</v>
      </c>
      <c r="FP241" s="108">
        <v>0</v>
      </c>
      <c r="FQ241" s="64">
        <f t="shared" si="2705"/>
        <v>0</v>
      </c>
      <c r="FR241" s="63">
        <v>0</v>
      </c>
      <c r="FS241" s="108">
        <v>0</v>
      </c>
      <c r="FT241" s="64">
        <f t="shared" si="2706"/>
        <v>0</v>
      </c>
      <c r="FU241" s="63">
        <v>0</v>
      </c>
      <c r="FV241" s="108">
        <v>0</v>
      </c>
      <c r="FW241" s="64">
        <f t="shared" si="2707"/>
        <v>0</v>
      </c>
      <c r="FX241" s="63">
        <v>0</v>
      </c>
      <c r="FY241" s="108">
        <v>0</v>
      </c>
      <c r="FZ241" s="64">
        <f t="shared" si="2708"/>
        <v>0</v>
      </c>
      <c r="GA241" s="63">
        <v>0</v>
      </c>
      <c r="GB241" s="108">
        <v>0</v>
      </c>
      <c r="GC241" s="64">
        <f t="shared" si="2709"/>
        <v>0</v>
      </c>
      <c r="GD241" s="63">
        <v>0</v>
      </c>
      <c r="GE241" s="108">
        <v>0</v>
      </c>
      <c r="GF241" s="64">
        <f t="shared" si="2710"/>
        <v>0</v>
      </c>
      <c r="GG241" s="63">
        <v>0</v>
      </c>
      <c r="GH241" s="108">
        <v>0</v>
      </c>
      <c r="GI241" s="64">
        <f t="shared" si="2711"/>
        <v>0</v>
      </c>
      <c r="GJ241" s="63">
        <v>0</v>
      </c>
      <c r="GK241" s="108">
        <v>0</v>
      </c>
      <c r="GL241" s="64">
        <f t="shared" si="2712"/>
        <v>0</v>
      </c>
      <c r="GM241" s="63">
        <v>0</v>
      </c>
      <c r="GN241" s="108">
        <v>0</v>
      </c>
      <c r="GO241" s="64">
        <f t="shared" si="2713"/>
        <v>0</v>
      </c>
      <c r="GP241" s="63">
        <v>0</v>
      </c>
      <c r="GQ241" s="108">
        <v>0</v>
      </c>
      <c r="GR241" s="64">
        <f t="shared" si="2714"/>
        <v>0</v>
      </c>
      <c r="GS241" s="63">
        <v>0</v>
      </c>
      <c r="GT241" s="108">
        <v>0</v>
      </c>
      <c r="GU241" s="64">
        <f t="shared" si="2715"/>
        <v>0</v>
      </c>
      <c r="GV241" s="63">
        <v>0</v>
      </c>
      <c r="GW241" s="108">
        <v>0</v>
      </c>
      <c r="GX241" s="64">
        <f t="shared" si="2716"/>
        <v>0</v>
      </c>
      <c r="GY241" s="63">
        <v>0</v>
      </c>
      <c r="GZ241" s="108">
        <v>0</v>
      </c>
      <c r="HA241" s="64">
        <f t="shared" si="2717"/>
        <v>0</v>
      </c>
      <c r="HB241" s="63">
        <v>0</v>
      </c>
      <c r="HC241" s="108">
        <v>0</v>
      </c>
      <c r="HD241" s="64">
        <f t="shared" si="2718"/>
        <v>0</v>
      </c>
      <c r="HE241" s="63">
        <v>0</v>
      </c>
      <c r="HF241" s="108">
        <v>0</v>
      </c>
      <c r="HG241" s="64">
        <f t="shared" si="2719"/>
        <v>0</v>
      </c>
      <c r="HH241" s="63">
        <v>0</v>
      </c>
      <c r="HI241" s="108">
        <v>0</v>
      </c>
      <c r="HJ241" s="64">
        <f t="shared" si="2720"/>
        <v>0</v>
      </c>
      <c r="HK241" s="63">
        <v>0</v>
      </c>
      <c r="HL241" s="108">
        <v>0</v>
      </c>
      <c r="HM241" s="64">
        <f t="shared" si="2721"/>
        <v>0</v>
      </c>
      <c r="HN241" s="63">
        <v>0</v>
      </c>
      <c r="HO241" s="108">
        <v>0</v>
      </c>
      <c r="HP241" s="64">
        <f t="shared" si="2722"/>
        <v>0</v>
      </c>
      <c r="HQ241" s="63">
        <v>0</v>
      </c>
      <c r="HR241" s="108">
        <v>0</v>
      </c>
      <c r="HS241" s="64">
        <f t="shared" si="2723"/>
        <v>0</v>
      </c>
      <c r="HT241" s="63">
        <v>0</v>
      </c>
      <c r="HU241" s="108">
        <v>0</v>
      </c>
      <c r="HV241" s="64">
        <f t="shared" si="2724"/>
        <v>0</v>
      </c>
      <c r="HW241" s="63">
        <v>0</v>
      </c>
      <c r="HX241" s="108">
        <v>0</v>
      </c>
      <c r="HY241" s="64">
        <f t="shared" si="2725"/>
        <v>0</v>
      </c>
      <c r="HZ241" s="63">
        <v>0</v>
      </c>
      <c r="IA241" s="108">
        <v>0</v>
      </c>
      <c r="IB241" s="64">
        <f t="shared" si="2726"/>
        <v>0</v>
      </c>
      <c r="IC241" s="63">
        <v>0</v>
      </c>
      <c r="ID241" s="108">
        <v>0</v>
      </c>
      <c r="IE241" s="64">
        <f t="shared" si="2727"/>
        <v>0</v>
      </c>
      <c r="IF241" s="63">
        <v>0</v>
      </c>
      <c r="IG241" s="108">
        <v>0</v>
      </c>
      <c r="IH241" s="64">
        <f t="shared" si="2728"/>
        <v>0</v>
      </c>
      <c r="II241" s="63">
        <v>0</v>
      </c>
      <c r="IJ241" s="108">
        <v>0</v>
      </c>
      <c r="IK241" s="64">
        <f t="shared" si="2729"/>
        <v>0</v>
      </c>
      <c r="IL241" s="63">
        <v>0</v>
      </c>
      <c r="IM241" s="108">
        <v>0</v>
      </c>
      <c r="IN241" s="64">
        <f t="shared" si="2730"/>
        <v>0</v>
      </c>
      <c r="IO241" s="63">
        <v>0</v>
      </c>
      <c r="IP241" s="108">
        <v>0</v>
      </c>
      <c r="IQ241" s="64">
        <f t="shared" si="2731"/>
        <v>0</v>
      </c>
      <c r="IR241" s="63">
        <v>0</v>
      </c>
      <c r="IS241" s="108">
        <v>0</v>
      </c>
      <c r="IT241" s="64">
        <f t="shared" si="2732"/>
        <v>0</v>
      </c>
      <c r="IU241" s="63">
        <v>0</v>
      </c>
      <c r="IV241" s="108">
        <v>0</v>
      </c>
      <c r="IW241" s="64">
        <f t="shared" si="2733"/>
        <v>0</v>
      </c>
      <c r="IX241" s="63">
        <v>0</v>
      </c>
      <c r="IY241" s="108">
        <v>0</v>
      </c>
      <c r="IZ241" s="64">
        <f t="shared" si="2734"/>
        <v>0</v>
      </c>
      <c r="JA241" s="63">
        <v>0</v>
      </c>
      <c r="JB241" s="108">
        <v>0</v>
      </c>
      <c r="JC241" s="64">
        <f t="shared" si="2735"/>
        <v>0</v>
      </c>
      <c r="JD241" s="63">
        <v>0</v>
      </c>
      <c r="JE241" s="108">
        <v>0</v>
      </c>
      <c r="JF241" s="64">
        <f t="shared" si="2736"/>
        <v>0</v>
      </c>
      <c r="JG241" s="63">
        <v>0</v>
      </c>
      <c r="JH241" s="108">
        <v>0</v>
      </c>
      <c r="JI241" s="64">
        <f t="shared" si="2737"/>
        <v>0</v>
      </c>
      <c r="JJ241" s="63">
        <v>0</v>
      </c>
      <c r="JK241" s="108">
        <v>0</v>
      </c>
      <c r="JL241" s="64">
        <f t="shared" si="2738"/>
        <v>0</v>
      </c>
      <c r="JM241" s="63">
        <v>0</v>
      </c>
      <c r="JN241" s="108">
        <v>0</v>
      </c>
      <c r="JO241" s="64">
        <f t="shared" si="2739"/>
        <v>0</v>
      </c>
      <c r="JP241" s="63">
        <v>0</v>
      </c>
      <c r="JQ241" s="108">
        <v>0</v>
      </c>
      <c r="JR241" s="64">
        <f t="shared" si="2740"/>
        <v>0</v>
      </c>
      <c r="JS241" s="63">
        <v>0</v>
      </c>
      <c r="JT241" s="108">
        <v>0</v>
      </c>
      <c r="JU241" s="64">
        <f t="shared" si="2741"/>
        <v>0</v>
      </c>
      <c r="JV241" s="63">
        <v>0</v>
      </c>
      <c r="JW241" s="108">
        <v>0</v>
      </c>
      <c r="JX241" s="64">
        <f t="shared" si="2742"/>
        <v>0</v>
      </c>
      <c r="JY241" s="63">
        <v>0</v>
      </c>
      <c r="JZ241" s="108">
        <v>0</v>
      </c>
      <c r="KA241" s="64">
        <f t="shared" si="2743"/>
        <v>0</v>
      </c>
      <c r="KB241" s="63">
        <v>0</v>
      </c>
      <c r="KC241" s="108">
        <v>0</v>
      </c>
      <c r="KD241" s="64">
        <f t="shared" si="2744"/>
        <v>0</v>
      </c>
      <c r="KE241" s="63">
        <v>0</v>
      </c>
      <c r="KF241" s="108">
        <v>0</v>
      </c>
      <c r="KG241" s="64">
        <f t="shared" si="2745"/>
        <v>0</v>
      </c>
      <c r="KH241" s="11">
        <f t="shared" si="2746"/>
        <v>0</v>
      </c>
      <c r="KI241" s="21">
        <f t="shared" si="2747"/>
        <v>0</v>
      </c>
    </row>
    <row r="242" spans="1:295" hidden="1" x14ac:dyDescent="0.3">
      <c r="A242" s="57"/>
      <c r="B242" s="58" t="s">
        <v>7</v>
      </c>
      <c r="C242" s="63">
        <v>0</v>
      </c>
      <c r="D242" s="108">
        <v>0</v>
      </c>
      <c r="E242" s="64">
        <f t="shared" si="2748"/>
        <v>0</v>
      </c>
      <c r="F242" s="63">
        <v>0</v>
      </c>
      <c r="G242" s="108">
        <v>0</v>
      </c>
      <c r="H242" s="64">
        <f t="shared" si="2650"/>
        <v>0</v>
      </c>
      <c r="I242" s="63">
        <v>0</v>
      </c>
      <c r="J242" s="108">
        <v>0</v>
      </c>
      <c r="K242" s="64">
        <f t="shared" si="2651"/>
        <v>0</v>
      </c>
      <c r="L242" s="63">
        <v>0</v>
      </c>
      <c r="M242" s="108">
        <v>0</v>
      </c>
      <c r="N242" s="64">
        <f t="shared" si="2652"/>
        <v>0</v>
      </c>
      <c r="O242" s="63">
        <v>0</v>
      </c>
      <c r="P242" s="108">
        <v>0</v>
      </c>
      <c r="Q242" s="64">
        <f t="shared" si="2653"/>
        <v>0</v>
      </c>
      <c r="R242" s="63">
        <v>0</v>
      </c>
      <c r="S242" s="108">
        <v>0</v>
      </c>
      <c r="T242" s="64">
        <f t="shared" si="2654"/>
        <v>0</v>
      </c>
      <c r="U242" s="63">
        <v>0</v>
      </c>
      <c r="V242" s="108">
        <v>0</v>
      </c>
      <c r="W242" s="64">
        <f t="shared" si="2655"/>
        <v>0</v>
      </c>
      <c r="X242" s="63">
        <v>0</v>
      </c>
      <c r="Y242" s="108">
        <v>0</v>
      </c>
      <c r="Z242" s="64">
        <f t="shared" si="2656"/>
        <v>0</v>
      </c>
      <c r="AA242" s="63">
        <v>0</v>
      </c>
      <c r="AB242" s="108">
        <v>0</v>
      </c>
      <c r="AC242" s="64">
        <f t="shared" si="2657"/>
        <v>0</v>
      </c>
      <c r="AD242" s="63">
        <v>0</v>
      </c>
      <c r="AE242" s="108">
        <v>0</v>
      </c>
      <c r="AF242" s="64">
        <f t="shared" si="2658"/>
        <v>0</v>
      </c>
      <c r="AG242" s="63">
        <v>0</v>
      </c>
      <c r="AH242" s="108">
        <v>0</v>
      </c>
      <c r="AI242" s="64">
        <f t="shared" si="2659"/>
        <v>0</v>
      </c>
      <c r="AJ242" s="63">
        <v>0</v>
      </c>
      <c r="AK242" s="108">
        <v>0</v>
      </c>
      <c r="AL242" s="64">
        <f t="shared" si="2660"/>
        <v>0</v>
      </c>
      <c r="AM242" s="63">
        <v>0</v>
      </c>
      <c r="AN242" s="108">
        <v>0</v>
      </c>
      <c r="AO242" s="64">
        <f t="shared" si="2661"/>
        <v>0</v>
      </c>
      <c r="AP242" s="63">
        <v>0</v>
      </c>
      <c r="AQ242" s="108">
        <v>0</v>
      </c>
      <c r="AR242" s="64">
        <f t="shared" si="2662"/>
        <v>0</v>
      </c>
      <c r="AS242" s="63">
        <v>0</v>
      </c>
      <c r="AT242" s="108">
        <v>0</v>
      </c>
      <c r="AU242" s="64">
        <f t="shared" si="2663"/>
        <v>0</v>
      </c>
      <c r="AV242" s="63">
        <v>0</v>
      </c>
      <c r="AW242" s="108">
        <v>0</v>
      </c>
      <c r="AX242" s="64">
        <f t="shared" si="2664"/>
        <v>0</v>
      </c>
      <c r="AY242" s="63">
        <v>0</v>
      </c>
      <c r="AZ242" s="108">
        <v>0</v>
      </c>
      <c r="BA242" s="64">
        <f t="shared" si="2665"/>
        <v>0</v>
      </c>
      <c r="BB242" s="63">
        <v>0</v>
      </c>
      <c r="BC242" s="108">
        <v>0</v>
      </c>
      <c r="BD242" s="64">
        <f t="shared" si="2666"/>
        <v>0</v>
      </c>
      <c r="BE242" s="63">
        <v>0</v>
      </c>
      <c r="BF242" s="108">
        <v>0</v>
      </c>
      <c r="BG242" s="64">
        <f t="shared" si="2667"/>
        <v>0</v>
      </c>
      <c r="BH242" s="63">
        <v>0</v>
      </c>
      <c r="BI242" s="108">
        <v>0</v>
      </c>
      <c r="BJ242" s="64">
        <f t="shared" si="2668"/>
        <v>0</v>
      </c>
      <c r="BK242" s="63">
        <v>0</v>
      </c>
      <c r="BL242" s="108">
        <v>0</v>
      </c>
      <c r="BM242" s="64">
        <f t="shared" si="2669"/>
        <v>0</v>
      </c>
      <c r="BN242" s="63">
        <v>0</v>
      </c>
      <c r="BO242" s="108">
        <v>0</v>
      </c>
      <c r="BP242" s="64">
        <f t="shared" si="2670"/>
        <v>0</v>
      </c>
      <c r="BQ242" s="63">
        <v>0</v>
      </c>
      <c r="BR242" s="108">
        <v>0</v>
      </c>
      <c r="BS242" s="64">
        <f t="shared" si="2671"/>
        <v>0</v>
      </c>
      <c r="BT242" s="63">
        <v>0</v>
      </c>
      <c r="BU242" s="108">
        <v>0</v>
      </c>
      <c r="BV242" s="64">
        <f t="shared" si="2672"/>
        <v>0</v>
      </c>
      <c r="BW242" s="63">
        <v>0</v>
      </c>
      <c r="BX242" s="108">
        <v>0</v>
      </c>
      <c r="BY242" s="64">
        <f t="shared" si="2673"/>
        <v>0</v>
      </c>
      <c r="BZ242" s="63">
        <v>0</v>
      </c>
      <c r="CA242" s="108">
        <v>0</v>
      </c>
      <c r="CB242" s="64">
        <f t="shared" si="2674"/>
        <v>0</v>
      </c>
      <c r="CC242" s="63">
        <v>0</v>
      </c>
      <c r="CD242" s="108">
        <v>0</v>
      </c>
      <c r="CE242" s="64">
        <f t="shared" si="2675"/>
        <v>0</v>
      </c>
      <c r="CF242" s="63">
        <v>0</v>
      </c>
      <c r="CG242" s="108">
        <v>0</v>
      </c>
      <c r="CH242" s="64">
        <f t="shared" si="2676"/>
        <v>0</v>
      </c>
      <c r="CI242" s="63">
        <v>0</v>
      </c>
      <c r="CJ242" s="108">
        <v>0</v>
      </c>
      <c r="CK242" s="64">
        <f t="shared" si="2677"/>
        <v>0</v>
      </c>
      <c r="CL242" s="63">
        <v>0</v>
      </c>
      <c r="CM242" s="108">
        <v>0</v>
      </c>
      <c r="CN242" s="64">
        <f t="shared" si="2678"/>
        <v>0</v>
      </c>
      <c r="CO242" s="63">
        <v>0</v>
      </c>
      <c r="CP242" s="108">
        <v>0</v>
      </c>
      <c r="CQ242" s="64">
        <f t="shared" si="2679"/>
        <v>0</v>
      </c>
      <c r="CR242" s="63">
        <v>0</v>
      </c>
      <c r="CS242" s="108">
        <v>0</v>
      </c>
      <c r="CT242" s="64">
        <f t="shared" si="2680"/>
        <v>0</v>
      </c>
      <c r="CU242" s="63">
        <v>0</v>
      </c>
      <c r="CV242" s="108">
        <v>0</v>
      </c>
      <c r="CW242" s="64">
        <f t="shared" si="2681"/>
        <v>0</v>
      </c>
      <c r="CX242" s="63">
        <v>0</v>
      </c>
      <c r="CY242" s="108">
        <v>0</v>
      </c>
      <c r="CZ242" s="64">
        <f t="shared" si="2682"/>
        <v>0</v>
      </c>
      <c r="DA242" s="63">
        <v>0</v>
      </c>
      <c r="DB242" s="108">
        <v>0</v>
      </c>
      <c r="DC242" s="64">
        <f t="shared" si="2683"/>
        <v>0</v>
      </c>
      <c r="DD242" s="63">
        <v>0</v>
      </c>
      <c r="DE242" s="108">
        <v>0</v>
      </c>
      <c r="DF242" s="64">
        <f t="shared" si="2684"/>
        <v>0</v>
      </c>
      <c r="DG242" s="63">
        <v>0</v>
      </c>
      <c r="DH242" s="108">
        <v>0</v>
      </c>
      <c r="DI242" s="64">
        <f t="shared" si="2685"/>
        <v>0</v>
      </c>
      <c r="DJ242" s="63">
        <v>0</v>
      </c>
      <c r="DK242" s="108">
        <v>0</v>
      </c>
      <c r="DL242" s="64">
        <f t="shared" si="2686"/>
        <v>0</v>
      </c>
      <c r="DM242" s="63">
        <v>0</v>
      </c>
      <c r="DN242" s="108">
        <v>0</v>
      </c>
      <c r="DO242" s="64">
        <f t="shared" si="2687"/>
        <v>0</v>
      </c>
      <c r="DP242" s="63">
        <v>0</v>
      </c>
      <c r="DQ242" s="108">
        <v>0</v>
      </c>
      <c r="DR242" s="64">
        <f t="shared" si="2688"/>
        <v>0</v>
      </c>
      <c r="DS242" s="63">
        <v>0</v>
      </c>
      <c r="DT242" s="108">
        <v>0</v>
      </c>
      <c r="DU242" s="64">
        <f t="shared" si="2689"/>
        <v>0</v>
      </c>
      <c r="DV242" s="63">
        <v>0</v>
      </c>
      <c r="DW242" s="108">
        <v>0</v>
      </c>
      <c r="DX242" s="64">
        <f t="shared" si="2690"/>
        <v>0</v>
      </c>
      <c r="DY242" s="63">
        <v>0</v>
      </c>
      <c r="DZ242" s="108">
        <v>0</v>
      </c>
      <c r="EA242" s="64">
        <f t="shared" si="2691"/>
        <v>0</v>
      </c>
      <c r="EB242" s="63">
        <v>0</v>
      </c>
      <c r="EC242" s="108">
        <v>0</v>
      </c>
      <c r="ED242" s="64">
        <f t="shared" si="2692"/>
        <v>0</v>
      </c>
      <c r="EE242" s="63">
        <v>0</v>
      </c>
      <c r="EF242" s="108">
        <v>0</v>
      </c>
      <c r="EG242" s="64">
        <f t="shared" si="2693"/>
        <v>0</v>
      </c>
      <c r="EH242" s="63">
        <v>0</v>
      </c>
      <c r="EI242" s="108">
        <v>0</v>
      </c>
      <c r="EJ242" s="64">
        <f t="shared" si="2694"/>
        <v>0</v>
      </c>
      <c r="EK242" s="63">
        <v>0</v>
      </c>
      <c r="EL242" s="108">
        <v>0</v>
      </c>
      <c r="EM242" s="64">
        <f t="shared" si="2695"/>
        <v>0</v>
      </c>
      <c r="EN242" s="63">
        <v>0</v>
      </c>
      <c r="EO242" s="108">
        <v>0</v>
      </c>
      <c r="EP242" s="64">
        <f t="shared" si="2696"/>
        <v>0</v>
      </c>
      <c r="EQ242" s="63">
        <v>0</v>
      </c>
      <c r="ER242" s="108">
        <v>0</v>
      </c>
      <c r="ES242" s="64">
        <f t="shared" si="2697"/>
        <v>0</v>
      </c>
      <c r="ET242" s="63">
        <v>0</v>
      </c>
      <c r="EU242" s="108">
        <v>0</v>
      </c>
      <c r="EV242" s="64">
        <f t="shared" si="2698"/>
        <v>0</v>
      </c>
      <c r="EW242" s="63">
        <v>0</v>
      </c>
      <c r="EX242" s="108">
        <v>0</v>
      </c>
      <c r="EY242" s="64">
        <f t="shared" si="2699"/>
        <v>0</v>
      </c>
      <c r="EZ242" s="63">
        <v>0</v>
      </c>
      <c r="FA242" s="108">
        <v>0</v>
      </c>
      <c r="FB242" s="64">
        <f t="shared" si="2700"/>
        <v>0</v>
      </c>
      <c r="FC242" s="63">
        <v>0</v>
      </c>
      <c r="FD242" s="108">
        <v>0</v>
      </c>
      <c r="FE242" s="64">
        <f t="shared" si="2701"/>
        <v>0</v>
      </c>
      <c r="FF242" s="63">
        <v>0</v>
      </c>
      <c r="FG242" s="108">
        <v>0</v>
      </c>
      <c r="FH242" s="64">
        <f t="shared" si="2702"/>
        <v>0</v>
      </c>
      <c r="FI242" s="63">
        <v>0</v>
      </c>
      <c r="FJ242" s="108">
        <v>0</v>
      </c>
      <c r="FK242" s="64">
        <f t="shared" si="2703"/>
        <v>0</v>
      </c>
      <c r="FL242" s="63">
        <v>0</v>
      </c>
      <c r="FM242" s="108">
        <v>0</v>
      </c>
      <c r="FN242" s="64">
        <f t="shared" si="2704"/>
        <v>0</v>
      </c>
      <c r="FO242" s="63">
        <v>0</v>
      </c>
      <c r="FP242" s="108">
        <v>0</v>
      </c>
      <c r="FQ242" s="64">
        <f t="shared" si="2705"/>
        <v>0</v>
      </c>
      <c r="FR242" s="63">
        <v>0</v>
      </c>
      <c r="FS242" s="108">
        <v>0</v>
      </c>
      <c r="FT242" s="64">
        <f t="shared" si="2706"/>
        <v>0</v>
      </c>
      <c r="FU242" s="63">
        <v>0</v>
      </c>
      <c r="FV242" s="108">
        <v>0</v>
      </c>
      <c r="FW242" s="64">
        <f t="shared" si="2707"/>
        <v>0</v>
      </c>
      <c r="FX242" s="63">
        <v>0</v>
      </c>
      <c r="FY242" s="108">
        <v>0</v>
      </c>
      <c r="FZ242" s="64">
        <f t="shared" si="2708"/>
        <v>0</v>
      </c>
      <c r="GA242" s="63">
        <v>0</v>
      </c>
      <c r="GB242" s="108">
        <v>0</v>
      </c>
      <c r="GC242" s="64">
        <f t="shared" si="2709"/>
        <v>0</v>
      </c>
      <c r="GD242" s="63">
        <v>0</v>
      </c>
      <c r="GE242" s="108">
        <v>0</v>
      </c>
      <c r="GF242" s="64">
        <f t="shared" si="2710"/>
        <v>0</v>
      </c>
      <c r="GG242" s="63">
        <v>0</v>
      </c>
      <c r="GH242" s="108">
        <v>0</v>
      </c>
      <c r="GI242" s="64">
        <f t="shared" si="2711"/>
        <v>0</v>
      </c>
      <c r="GJ242" s="63">
        <v>0</v>
      </c>
      <c r="GK242" s="108">
        <v>0</v>
      </c>
      <c r="GL242" s="64">
        <f t="shared" si="2712"/>
        <v>0</v>
      </c>
      <c r="GM242" s="63">
        <v>0</v>
      </c>
      <c r="GN242" s="108">
        <v>0</v>
      </c>
      <c r="GO242" s="64">
        <f t="shared" si="2713"/>
        <v>0</v>
      </c>
      <c r="GP242" s="63">
        <v>0</v>
      </c>
      <c r="GQ242" s="108">
        <v>0</v>
      </c>
      <c r="GR242" s="64">
        <f t="shared" si="2714"/>
        <v>0</v>
      </c>
      <c r="GS242" s="63">
        <v>0</v>
      </c>
      <c r="GT242" s="108">
        <v>0</v>
      </c>
      <c r="GU242" s="64">
        <f t="shared" si="2715"/>
        <v>0</v>
      </c>
      <c r="GV242" s="63">
        <v>0</v>
      </c>
      <c r="GW242" s="108">
        <v>0</v>
      </c>
      <c r="GX242" s="64">
        <f t="shared" si="2716"/>
        <v>0</v>
      </c>
      <c r="GY242" s="63">
        <v>0</v>
      </c>
      <c r="GZ242" s="108">
        <v>0</v>
      </c>
      <c r="HA242" s="64">
        <f t="shared" si="2717"/>
        <v>0</v>
      </c>
      <c r="HB242" s="63">
        <v>0</v>
      </c>
      <c r="HC242" s="108">
        <v>0</v>
      </c>
      <c r="HD242" s="64">
        <f t="shared" si="2718"/>
        <v>0</v>
      </c>
      <c r="HE242" s="63">
        <v>0</v>
      </c>
      <c r="HF242" s="108">
        <v>0</v>
      </c>
      <c r="HG242" s="64">
        <f t="shared" si="2719"/>
        <v>0</v>
      </c>
      <c r="HH242" s="63">
        <v>0</v>
      </c>
      <c r="HI242" s="108">
        <v>0</v>
      </c>
      <c r="HJ242" s="64">
        <f t="shared" si="2720"/>
        <v>0</v>
      </c>
      <c r="HK242" s="63">
        <v>0</v>
      </c>
      <c r="HL242" s="108">
        <v>0</v>
      </c>
      <c r="HM242" s="64">
        <f t="shared" si="2721"/>
        <v>0</v>
      </c>
      <c r="HN242" s="63">
        <v>0</v>
      </c>
      <c r="HO242" s="108">
        <v>0</v>
      </c>
      <c r="HP242" s="64">
        <f t="shared" si="2722"/>
        <v>0</v>
      </c>
      <c r="HQ242" s="63">
        <v>0</v>
      </c>
      <c r="HR242" s="108">
        <v>0</v>
      </c>
      <c r="HS242" s="64">
        <f t="shared" si="2723"/>
        <v>0</v>
      </c>
      <c r="HT242" s="63">
        <v>0</v>
      </c>
      <c r="HU242" s="108">
        <v>0</v>
      </c>
      <c r="HV242" s="64">
        <f t="shared" si="2724"/>
        <v>0</v>
      </c>
      <c r="HW242" s="63">
        <v>0</v>
      </c>
      <c r="HX242" s="108">
        <v>0</v>
      </c>
      <c r="HY242" s="64">
        <f t="shared" si="2725"/>
        <v>0</v>
      </c>
      <c r="HZ242" s="63">
        <v>0</v>
      </c>
      <c r="IA242" s="108">
        <v>0</v>
      </c>
      <c r="IB242" s="64">
        <f t="shared" si="2726"/>
        <v>0</v>
      </c>
      <c r="IC242" s="63">
        <v>0</v>
      </c>
      <c r="ID242" s="108">
        <v>0</v>
      </c>
      <c r="IE242" s="64">
        <f t="shared" si="2727"/>
        <v>0</v>
      </c>
      <c r="IF242" s="63">
        <v>0</v>
      </c>
      <c r="IG242" s="108">
        <v>0</v>
      </c>
      <c r="IH242" s="64">
        <f t="shared" si="2728"/>
        <v>0</v>
      </c>
      <c r="II242" s="63">
        <v>0</v>
      </c>
      <c r="IJ242" s="108">
        <v>0</v>
      </c>
      <c r="IK242" s="64">
        <f t="shared" si="2729"/>
        <v>0</v>
      </c>
      <c r="IL242" s="63">
        <v>0</v>
      </c>
      <c r="IM242" s="108">
        <v>0</v>
      </c>
      <c r="IN242" s="64">
        <f t="shared" si="2730"/>
        <v>0</v>
      </c>
      <c r="IO242" s="63">
        <v>0</v>
      </c>
      <c r="IP242" s="108">
        <v>0</v>
      </c>
      <c r="IQ242" s="64">
        <f t="shared" si="2731"/>
        <v>0</v>
      </c>
      <c r="IR242" s="63">
        <v>0</v>
      </c>
      <c r="IS242" s="108">
        <v>0</v>
      </c>
      <c r="IT242" s="64">
        <f t="shared" si="2732"/>
        <v>0</v>
      </c>
      <c r="IU242" s="63">
        <v>0</v>
      </c>
      <c r="IV242" s="108">
        <v>0</v>
      </c>
      <c r="IW242" s="64">
        <f t="shared" si="2733"/>
        <v>0</v>
      </c>
      <c r="IX242" s="63">
        <v>0</v>
      </c>
      <c r="IY242" s="108">
        <v>0</v>
      </c>
      <c r="IZ242" s="64">
        <f t="shared" si="2734"/>
        <v>0</v>
      </c>
      <c r="JA242" s="63">
        <v>0</v>
      </c>
      <c r="JB242" s="108">
        <v>0</v>
      </c>
      <c r="JC242" s="64">
        <f t="shared" si="2735"/>
        <v>0</v>
      </c>
      <c r="JD242" s="63">
        <v>0</v>
      </c>
      <c r="JE242" s="108">
        <v>0</v>
      </c>
      <c r="JF242" s="64">
        <f t="shared" si="2736"/>
        <v>0</v>
      </c>
      <c r="JG242" s="63">
        <v>0</v>
      </c>
      <c r="JH242" s="108">
        <v>0</v>
      </c>
      <c r="JI242" s="64">
        <f t="shared" si="2737"/>
        <v>0</v>
      </c>
      <c r="JJ242" s="63">
        <v>0</v>
      </c>
      <c r="JK242" s="108">
        <v>0</v>
      </c>
      <c r="JL242" s="64">
        <f t="shared" si="2738"/>
        <v>0</v>
      </c>
      <c r="JM242" s="63">
        <v>0</v>
      </c>
      <c r="JN242" s="108">
        <v>0</v>
      </c>
      <c r="JO242" s="64">
        <f t="shared" si="2739"/>
        <v>0</v>
      </c>
      <c r="JP242" s="63">
        <v>0</v>
      </c>
      <c r="JQ242" s="108">
        <v>0</v>
      </c>
      <c r="JR242" s="64">
        <f t="shared" si="2740"/>
        <v>0</v>
      </c>
      <c r="JS242" s="63">
        <v>0</v>
      </c>
      <c r="JT242" s="108">
        <v>0</v>
      </c>
      <c r="JU242" s="64">
        <f t="shared" si="2741"/>
        <v>0</v>
      </c>
      <c r="JV242" s="63">
        <v>0</v>
      </c>
      <c r="JW242" s="108">
        <v>0</v>
      </c>
      <c r="JX242" s="64">
        <f t="shared" si="2742"/>
        <v>0</v>
      </c>
      <c r="JY242" s="63">
        <v>0</v>
      </c>
      <c r="JZ242" s="108">
        <v>0</v>
      </c>
      <c r="KA242" s="64">
        <f t="shared" si="2743"/>
        <v>0</v>
      </c>
      <c r="KB242" s="63">
        <v>0</v>
      </c>
      <c r="KC242" s="108">
        <v>0</v>
      </c>
      <c r="KD242" s="64">
        <f t="shared" si="2744"/>
        <v>0</v>
      </c>
      <c r="KE242" s="63">
        <v>0</v>
      </c>
      <c r="KF242" s="108">
        <v>0</v>
      </c>
      <c r="KG242" s="64">
        <f t="shared" si="2745"/>
        <v>0</v>
      </c>
      <c r="KH242" s="11">
        <f t="shared" si="2746"/>
        <v>0</v>
      </c>
      <c r="KI242" s="21">
        <f t="shared" si="2747"/>
        <v>0</v>
      </c>
    </row>
    <row r="243" spans="1:295" hidden="1" x14ac:dyDescent="0.3">
      <c r="A243" s="57"/>
      <c r="B243" s="58" t="s">
        <v>8</v>
      </c>
      <c r="C243" s="63">
        <v>0</v>
      </c>
      <c r="D243" s="108">
        <v>0</v>
      </c>
      <c r="E243" s="64">
        <f>IF(C243=0,0,D243/C243*1000)</f>
        <v>0</v>
      </c>
      <c r="F243" s="63">
        <v>0</v>
      </c>
      <c r="G243" s="108">
        <v>0</v>
      </c>
      <c r="H243" s="64">
        <f t="shared" si="2650"/>
        <v>0</v>
      </c>
      <c r="I243" s="63">
        <v>0</v>
      </c>
      <c r="J243" s="108">
        <v>0</v>
      </c>
      <c r="K243" s="64">
        <f t="shared" si="2651"/>
        <v>0</v>
      </c>
      <c r="L243" s="63">
        <v>0</v>
      </c>
      <c r="M243" s="108">
        <v>0</v>
      </c>
      <c r="N243" s="64">
        <f t="shared" si="2652"/>
        <v>0</v>
      </c>
      <c r="O243" s="63">
        <v>0</v>
      </c>
      <c r="P243" s="108">
        <v>0</v>
      </c>
      <c r="Q243" s="64">
        <f t="shared" si="2653"/>
        <v>0</v>
      </c>
      <c r="R243" s="63">
        <v>0</v>
      </c>
      <c r="S243" s="108">
        <v>0</v>
      </c>
      <c r="T243" s="64">
        <f t="shared" si="2654"/>
        <v>0</v>
      </c>
      <c r="U243" s="63">
        <v>0</v>
      </c>
      <c r="V243" s="108">
        <v>0</v>
      </c>
      <c r="W243" s="64">
        <f t="shared" si="2655"/>
        <v>0</v>
      </c>
      <c r="X243" s="63">
        <v>0</v>
      </c>
      <c r="Y243" s="108">
        <v>0</v>
      </c>
      <c r="Z243" s="64">
        <f t="shared" si="2656"/>
        <v>0</v>
      </c>
      <c r="AA243" s="63">
        <v>0</v>
      </c>
      <c r="AB243" s="108">
        <v>0</v>
      </c>
      <c r="AC243" s="64">
        <f t="shared" si="2657"/>
        <v>0</v>
      </c>
      <c r="AD243" s="63">
        <v>0</v>
      </c>
      <c r="AE243" s="108">
        <v>0</v>
      </c>
      <c r="AF243" s="64">
        <f t="shared" si="2658"/>
        <v>0</v>
      </c>
      <c r="AG243" s="63">
        <v>0</v>
      </c>
      <c r="AH243" s="108">
        <v>0</v>
      </c>
      <c r="AI243" s="64">
        <f t="shared" si="2659"/>
        <v>0</v>
      </c>
      <c r="AJ243" s="63">
        <v>0</v>
      </c>
      <c r="AK243" s="108">
        <v>0</v>
      </c>
      <c r="AL243" s="64">
        <f t="shared" si="2660"/>
        <v>0</v>
      </c>
      <c r="AM243" s="63">
        <v>0</v>
      </c>
      <c r="AN243" s="108">
        <v>0</v>
      </c>
      <c r="AO243" s="64">
        <f t="shared" si="2661"/>
        <v>0</v>
      </c>
      <c r="AP243" s="63">
        <v>0</v>
      </c>
      <c r="AQ243" s="108">
        <v>0</v>
      </c>
      <c r="AR243" s="64">
        <f t="shared" si="2662"/>
        <v>0</v>
      </c>
      <c r="AS243" s="63">
        <v>0</v>
      </c>
      <c r="AT243" s="108">
        <v>0</v>
      </c>
      <c r="AU243" s="64">
        <f t="shared" si="2663"/>
        <v>0</v>
      </c>
      <c r="AV243" s="63">
        <v>0</v>
      </c>
      <c r="AW243" s="108">
        <v>0</v>
      </c>
      <c r="AX243" s="64">
        <f t="shared" si="2664"/>
        <v>0</v>
      </c>
      <c r="AY243" s="63">
        <v>0</v>
      </c>
      <c r="AZ243" s="108">
        <v>0</v>
      </c>
      <c r="BA243" s="64">
        <f t="shared" si="2665"/>
        <v>0</v>
      </c>
      <c r="BB243" s="63">
        <v>0</v>
      </c>
      <c r="BC243" s="108">
        <v>0</v>
      </c>
      <c r="BD243" s="64">
        <f t="shared" si="2666"/>
        <v>0</v>
      </c>
      <c r="BE243" s="63">
        <v>0</v>
      </c>
      <c r="BF243" s="108">
        <v>0</v>
      </c>
      <c r="BG243" s="64">
        <f t="shared" si="2667"/>
        <v>0</v>
      </c>
      <c r="BH243" s="63">
        <v>0</v>
      </c>
      <c r="BI243" s="108">
        <v>0</v>
      </c>
      <c r="BJ243" s="64">
        <f t="shared" si="2668"/>
        <v>0</v>
      </c>
      <c r="BK243" s="63">
        <v>0</v>
      </c>
      <c r="BL243" s="108">
        <v>0</v>
      </c>
      <c r="BM243" s="64">
        <f t="shared" si="2669"/>
        <v>0</v>
      </c>
      <c r="BN243" s="63">
        <v>0</v>
      </c>
      <c r="BO243" s="108">
        <v>0</v>
      </c>
      <c r="BP243" s="64">
        <f t="shared" si="2670"/>
        <v>0</v>
      </c>
      <c r="BQ243" s="63">
        <v>0</v>
      </c>
      <c r="BR243" s="108">
        <v>0</v>
      </c>
      <c r="BS243" s="64">
        <f t="shared" si="2671"/>
        <v>0</v>
      </c>
      <c r="BT243" s="63">
        <v>0</v>
      </c>
      <c r="BU243" s="108">
        <v>0</v>
      </c>
      <c r="BV243" s="64">
        <f t="shared" si="2672"/>
        <v>0</v>
      </c>
      <c r="BW243" s="63">
        <v>0</v>
      </c>
      <c r="BX243" s="108">
        <v>0</v>
      </c>
      <c r="BY243" s="64">
        <f t="shared" si="2673"/>
        <v>0</v>
      </c>
      <c r="BZ243" s="63">
        <v>0</v>
      </c>
      <c r="CA243" s="108">
        <v>0</v>
      </c>
      <c r="CB243" s="64">
        <f t="shared" si="2674"/>
        <v>0</v>
      </c>
      <c r="CC243" s="63">
        <v>0</v>
      </c>
      <c r="CD243" s="108">
        <v>0</v>
      </c>
      <c r="CE243" s="64">
        <f t="shared" si="2675"/>
        <v>0</v>
      </c>
      <c r="CF243" s="63">
        <v>0</v>
      </c>
      <c r="CG243" s="108">
        <v>0</v>
      </c>
      <c r="CH243" s="64">
        <f t="shared" si="2676"/>
        <v>0</v>
      </c>
      <c r="CI243" s="63">
        <v>0</v>
      </c>
      <c r="CJ243" s="108">
        <v>0</v>
      </c>
      <c r="CK243" s="64">
        <f t="shared" si="2677"/>
        <v>0</v>
      </c>
      <c r="CL243" s="63">
        <v>0</v>
      </c>
      <c r="CM243" s="108">
        <v>0</v>
      </c>
      <c r="CN243" s="64">
        <f t="shared" si="2678"/>
        <v>0</v>
      </c>
      <c r="CO243" s="63">
        <v>0</v>
      </c>
      <c r="CP243" s="108">
        <v>0</v>
      </c>
      <c r="CQ243" s="64">
        <f t="shared" si="2679"/>
        <v>0</v>
      </c>
      <c r="CR243" s="63">
        <v>0</v>
      </c>
      <c r="CS243" s="108">
        <v>0</v>
      </c>
      <c r="CT243" s="64">
        <f t="shared" si="2680"/>
        <v>0</v>
      </c>
      <c r="CU243" s="63">
        <v>0</v>
      </c>
      <c r="CV243" s="108">
        <v>0</v>
      </c>
      <c r="CW243" s="64">
        <f t="shared" si="2681"/>
        <v>0</v>
      </c>
      <c r="CX243" s="63">
        <v>0</v>
      </c>
      <c r="CY243" s="108">
        <v>0</v>
      </c>
      <c r="CZ243" s="64">
        <f t="shared" si="2682"/>
        <v>0</v>
      </c>
      <c r="DA243" s="63">
        <v>0</v>
      </c>
      <c r="DB243" s="108">
        <v>0</v>
      </c>
      <c r="DC243" s="64">
        <f t="shared" si="2683"/>
        <v>0</v>
      </c>
      <c r="DD243" s="63">
        <v>0</v>
      </c>
      <c r="DE243" s="108">
        <v>0</v>
      </c>
      <c r="DF243" s="64">
        <f t="shared" si="2684"/>
        <v>0</v>
      </c>
      <c r="DG243" s="63">
        <v>0</v>
      </c>
      <c r="DH243" s="108">
        <v>0</v>
      </c>
      <c r="DI243" s="64">
        <f t="shared" si="2685"/>
        <v>0</v>
      </c>
      <c r="DJ243" s="63">
        <v>0</v>
      </c>
      <c r="DK243" s="108">
        <v>0</v>
      </c>
      <c r="DL243" s="64">
        <f t="shared" si="2686"/>
        <v>0</v>
      </c>
      <c r="DM243" s="63">
        <v>0</v>
      </c>
      <c r="DN243" s="108">
        <v>0</v>
      </c>
      <c r="DO243" s="64">
        <f t="shared" si="2687"/>
        <v>0</v>
      </c>
      <c r="DP243" s="63">
        <v>0</v>
      </c>
      <c r="DQ243" s="108">
        <v>0</v>
      </c>
      <c r="DR243" s="64">
        <f t="shared" si="2688"/>
        <v>0</v>
      </c>
      <c r="DS243" s="63">
        <v>0</v>
      </c>
      <c r="DT243" s="108">
        <v>0</v>
      </c>
      <c r="DU243" s="64">
        <f t="shared" si="2689"/>
        <v>0</v>
      </c>
      <c r="DV243" s="63">
        <v>0</v>
      </c>
      <c r="DW243" s="108">
        <v>0</v>
      </c>
      <c r="DX243" s="64">
        <f t="shared" si="2690"/>
        <v>0</v>
      </c>
      <c r="DY243" s="63">
        <v>0</v>
      </c>
      <c r="DZ243" s="108">
        <v>0</v>
      </c>
      <c r="EA243" s="64">
        <f t="shared" si="2691"/>
        <v>0</v>
      </c>
      <c r="EB243" s="63">
        <v>0</v>
      </c>
      <c r="EC243" s="108">
        <v>0</v>
      </c>
      <c r="ED243" s="64">
        <f t="shared" si="2692"/>
        <v>0</v>
      </c>
      <c r="EE243" s="63">
        <v>0</v>
      </c>
      <c r="EF243" s="108">
        <v>0</v>
      </c>
      <c r="EG243" s="64">
        <f t="shared" si="2693"/>
        <v>0</v>
      </c>
      <c r="EH243" s="63">
        <v>0</v>
      </c>
      <c r="EI243" s="108">
        <v>0</v>
      </c>
      <c r="EJ243" s="64">
        <f t="shared" si="2694"/>
        <v>0</v>
      </c>
      <c r="EK243" s="63">
        <v>0</v>
      </c>
      <c r="EL243" s="108">
        <v>0</v>
      </c>
      <c r="EM243" s="64">
        <f t="shared" si="2695"/>
        <v>0</v>
      </c>
      <c r="EN243" s="63">
        <v>0</v>
      </c>
      <c r="EO243" s="108">
        <v>0</v>
      </c>
      <c r="EP243" s="64">
        <f t="shared" si="2696"/>
        <v>0</v>
      </c>
      <c r="EQ243" s="63">
        <v>0</v>
      </c>
      <c r="ER243" s="108">
        <v>0</v>
      </c>
      <c r="ES243" s="64">
        <f t="shared" si="2697"/>
        <v>0</v>
      </c>
      <c r="ET243" s="63">
        <v>0</v>
      </c>
      <c r="EU243" s="108">
        <v>0</v>
      </c>
      <c r="EV243" s="64">
        <f t="shared" si="2698"/>
        <v>0</v>
      </c>
      <c r="EW243" s="63">
        <v>0</v>
      </c>
      <c r="EX243" s="108">
        <v>0</v>
      </c>
      <c r="EY243" s="64">
        <f t="shared" si="2699"/>
        <v>0</v>
      </c>
      <c r="EZ243" s="63">
        <v>0</v>
      </c>
      <c r="FA243" s="108">
        <v>0</v>
      </c>
      <c r="FB243" s="64">
        <f t="shared" si="2700"/>
        <v>0</v>
      </c>
      <c r="FC243" s="63">
        <v>0</v>
      </c>
      <c r="FD243" s="108">
        <v>0</v>
      </c>
      <c r="FE243" s="64">
        <f t="shared" si="2701"/>
        <v>0</v>
      </c>
      <c r="FF243" s="63">
        <v>0</v>
      </c>
      <c r="FG243" s="108">
        <v>0</v>
      </c>
      <c r="FH243" s="64">
        <f t="shared" si="2702"/>
        <v>0</v>
      </c>
      <c r="FI243" s="63">
        <v>0</v>
      </c>
      <c r="FJ243" s="108">
        <v>0</v>
      </c>
      <c r="FK243" s="64">
        <f t="shared" si="2703"/>
        <v>0</v>
      </c>
      <c r="FL243" s="63">
        <v>0</v>
      </c>
      <c r="FM243" s="108">
        <v>0</v>
      </c>
      <c r="FN243" s="64">
        <f t="shared" si="2704"/>
        <v>0</v>
      </c>
      <c r="FO243" s="63">
        <v>0</v>
      </c>
      <c r="FP243" s="108">
        <v>0</v>
      </c>
      <c r="FQ243" s="64">
        <f t="shared" si="2705"/>
        <v>0</v>
      </c>
      <c r="FR243" s="63">
        <v>0</v>
      </c>
      <c r="FS243" s="108">
        <v>0</v>
      </c>
      <c r="FT243" s="64">
        <f t="shared" si="2706"/>
        <v>0</v>
      </c>
      <c r="FU243" s="63">
        <v>0</v>
      </c>
      <c r="FV243" s="108">
        <v>0</v>
      </c>
      <c r="FW243" s="64">
        <f t="shared" si="2707"/>
        <v>0</v>
      </c>
      <c r="FX243" s="63">
        <v>0</v>
      </c>
      <c r="FY243" s="108">
        <v>0</v>
      </c>
      <c r="FZ243" s="64">
        <f t="shared" si="2708"/>
        <v>0</v>
      </c>
      <c r="GA243" s="63">
        <v>0</v>
      </c>
      <c r="GB243" s="108">
        <v>0</v>
      </c>
      <c r="GC243" s="64">
        <f t="shared" si="2709"/>
        <v>0</v>
      </c>
      <c r="GD243" s="63">
        <v>0</v>
      </c>
      <c r="GE243" s="108">
        <v>0</v>
      </c>
      <c r="GF243" s="64">
        <f t="shared" si="2710"/>
        <v>0</v>
      </c>
      <c r="GG243" s="63">
        <v>0</v>
      </c>
      <c r="GH243" s="108">
        <v>0</v>
      </c>
      <c r="GI243" s="64">
        <f t="shared" si="2711"/>
        <v>0</v>
      </c>
      <c r="GJ243" s="63">
        <v>0</v>
      </c>
      <c r="GK243" s="108">
        <v>0</v>
      </c>
      <c r="GL243" s="64">
        <f t="shared" si="2712"/>
        <v>0</v>
      </c>
      <c r="GM243" s="63">
        <v>0</v>
      </c>
      <c r="GN243" s="108">
        <v>0</v>
      </c>
      <c r="GO243" s="64">
        <f t="shared" si="2713"/>
        <v>0</v>
      </c>
      <c r="GP243" s="63">
        <v>0</v>
      </c>
      <c r="GQ243" s="108">
        <v>0</v>
      </c>
      <c r="GR243" s="64">
        <f t="shared" si="2714"/>
        <v>0</v>
      </c>
      <c r="GS243" s="63">
        <v>0</v>
      </c>
      <c r="GT243" s="108">
        <v>0</v>
      </c>
      <c r="GU243" s="64">
        <f t="shared" si="2715"/>
        <v>0</v>
      </c>
      <c r="GV243" s="63">
        <v>0</v>
      </c>
      <c r="GW243" s="108">
        <v>0</v>
      </c>
      <c r="GX243" s="64">
        <f t="shared" si="2716"/>
        <v>0</v>
      </c>
      <c r="GY243" s="63">
        <v>0</v>
      </c>
      <c r="GZ243" s="108">
        <v>0</v>
      </c>
      <c r="HA243" s="64">
        <f t="shared" si="2717"/>
        <v>0</v>
      </c>
      <c r="HB243" s="63">
        <v>0</v>
      </c>
      <c r="HC243" s="108">
        <v>0</v>
      </c>
      <c r="HD243" s="64">
        <f t="shared" si="2718"/>
        <v>0</v>
      </c>
      <c r="HE243" s="63">
        <v>0</v>
      </c>
      <c r="HF243" s="108">
        <v>0</v>
      </c>
      <c r="HG243" s="64">
        <f t="shared" si="2719"/>
        <v>0</v>
      </c>
      <c r="HH243" s="63">
        <v>0</v>
      </c>
      <c r="HI243" s="108">
        <v>0</v>
      </c>
      <c r="HJ243" s="64">
        <f t="shared" si="2720"/>
        <v>0</v>
      </c>
      <c r="HK243" s="63">
        <v>0</v>
      </c>
      <c r="HL243" s="108">
        <v>0</v>
      </c>
      <c r="HM243" s="64">
        <f t="shared" si="2721"/>
        <v>0</v>
      </c>
      <c r="HN243" s="63">
        <v>0</v>
      </c>
      <c r="HO243" s="108">
        <v>0</v>
      </c>
      <c r="HP243" s="64">
        <f t="shared" si="2722"/>
        <v>0</v>
      </c>
      <c r="HQ243" s="63">
        <v>0</v>
      </c>
      <c r="HR243" s="108">
        <v>0</v>
      </c>
      <c r="HS243" s="64">
        <f t="shared" si="2723"/>
        <v>0</v>
      </c>
      <c r="HT243" s="63">
        <v>0</v>
      </c>
      <c r="HU243" s="108">
        <v>0</v>
      </c>
      <c r="HV243" s="64">
        <f t="shared" si="2724"/>
        <v>0</v>
      </c>
      <c r="HW243" s="63">
        <v>0</v>
      </c>
      <c r="HX243" s="108">
        <v>0</v>
      </c>
      <c r="HY243" s="64">
        <f t="shared" si="2725"/>
        <v>0</v>
      </c>
      <c r="HZ243" s="63">
        <v>0</v>
      </c>
      <c r="IA243" s="108">
        <v>0</v>
      </c>
      <c r="IB243" s="64">
        <f t="shared" si="2726"/>
        <v>0</v>
      </c>
      <c r="IC243" s="63">
        <v>0</v>
      </c>
      <c r="ID243" s="108">
        <v>0</v>
      </c>
      <c r="IE243" s="64">
        <f t="shared" si="2727"/>
        <v>0</v>
      </c>
      <c r="IF243" s="63">
        <v>0</v>
      </c>
      <c r="IG243" s="108">
        <v>0</v>
      </c>
      <c r="IH243" s="64">
        <f t="shared" si="2728"/>
        <v>0</v>
      </c>
      <c r="II243" s="63">
        <v>0</v>
      </c>
      <c r="IJ243" s="108">
        <v>0</v>
      </c>
      <c r="IK243" s="64">
        <f t="shared" si="2729"/>
        <v>0</v>
      </c>
      <c r="IL243" s="63">
        <v>0</v>
      </c>
      <c r="IM243" s="108">
        <v>0</v>
      </c>
      <c r="IN243" s="64">
        <f t="shared" si="2730"/>
        <v>0</v>
      </c>
      <c r="IO243" s="63">
        <v>0</v>
      </c>
      <c r="IP243" s="108">
        <v>0</v>
      </c>
      <c r="IQ243" s="64">
        <f t="shared" si="2731"/>
        <v>0</v>
      </c>
      <c r="IR243" s="63">
        <v>0</v>
      </c>
      <c r="IS243" s="108">
        <v>0</v>
      </c>
      <c r="IT243" s="64">
        <f t="shared" si="2732"/>
        <v>0</v>
      </c>
      <c r="IU243" s="63">
        <v>0</v>
      </c>
      <c r="IV243" s="108">
        <v>0</v>
      </c>
      <c r="IW243" s="64">
        <f t="shared" si="2733"/>
        <v>0</v>
      </c>
      <c r="IX243" s="63">
        <v>0</v>
      </c>
      <c r="IY243" s="108">
        <v>0</v>
      </c>
      <c r="IZ243" s="64">
        <f t="shared" si="2734"/>
        <v>0</v>
      </c>
      <c r="JA243" s="63">
        <v>0</v>
      </c>
      <c r="JB243" s="108">
        <v>0</v>
      </c>
      <c r="JC243" s="64">
        <f t="shared" si="2735"/>
        <v>0</v>
      </c>
      <c r="JD243" s="63">
        <v>0</v>
      </c>
      <c r="JE243" s="108">
        <v>0</v>
      </c>
      <c r="JF243" s="64">
        <f t="shared" si="2736"/>
        <v>0</v>
      </c>
      <c r="JG243" s="63">
        <v>0</v>
      </c>
      <c r="JH243" s="108">
        <v>0</v>
      </c>
      <c r="JI243" s="64">
        <f t="shared" si="2737"/>
        <v>0</v>
      </c>
      <c r="JJ243" s="63">
        <v>0</v>
      </c>
      <c r="JK243" s="108">
        <v>0</v>
      </c>
      <c r="JL243" s="64">
        <f t="shared" si="2738"/>
        <v>0</v>
      </c>
      <c r="JM243" s="63">
        <v>0</v>
      </c>
      <c r="JN243" s="108">
        <v>0</v>
      </c>
      <c r="JO243" s="64">
        <f t="shared" si="2739"/>
        <v>0</v>
      </c>
      <c r="JP243" s="63">
        <v>0</v>
      </c>
      <c r="JQ243" s="108">
        <v>0</v>
      </c>
      <c r="JR243" s="64">
        <f t="shared" si="2740"/>
        <v>0</v>
      </c>
      <c r="JS243" s="63">
        <v>0</v>
      </c>
      <c r="JT243" s="108">
        <v>0</v>
      </c>
      <c r="JU243" s="64">
        <f t="shared" si="2741"/>
        <v>0</v>
      </c>
      <c r="JV243" s="63">
        <v>0</v>
      </c>
      <c r="JW243" s="108">
        <v>0</v>
      </c>
      <c r="JX243" s="64">
        <f t="shared" si="2742"/>
        <v>0</v>
      </c>
      <c r="JY243" s="63">
        <v>0</v>
      </c>
      <c r="JZ243" s="108">
        <v>0</v>
      </c>
      <c r="KA243" s="64">
        <f t="shared" si="2743"/>
        <v>0</v>
      </c>
      <c r="KB243" s="63">
        <v>0</v>
      </c>
      <c r="KC243" s="108">
        <v>0</v>
      </c>
      <c r="KD243" s="64">
        <f t="shared" si="2744"/>
        <v>0</v>
      </c>
      <c r="KE243" s="63">
        <v>0</v>
      </c>
      <c r="KF243" s="108">
        <v>0</v>
      </c>
      <c r="KG243" s="64">
        <f t="shared" si="2745"/>
        <v>0</v>
      </c>
      <c r="KH243" s="11">
        <f t="shared" si="2746"/>
        <v>0</v>
      </c>
      <c r="KI243" s="21">
        <f t="shared" si="2747"/>
        <v>0</v>
      </c>
    </row>
    <row r="244" spans="1:295" hidden="1" x14ac:dyDescent="0.3">
      <c r="A244" s="57"/>
      <c r="B244" s="64" t="s">
        <v>9</v>
      </c>
      <c r="C244" s="63">
        <v>0</v>
      </c>
      <c r="D244" s="108">
        <v>0</v>
      </c>
      <c r="E244" s="64">
        <f t="shared" ref="E244:E251" si="2749">IF(C244=0,0,D244/C244*1000)</f>
        <v>0</v>
      </c>
      <c r="F244" s="63">
        <v>0</v>
      </c>
      <c r="G244" s="108">
        <v>0</v>
      </c>
      <c r="H244" s="64">
        <f t="shared" si="2650"/>
        <v>0</v>
      </c>
      <c r="I244" s="63">
        <v>0</v>
      </c>
      <c r="J244" s="108">
        <v>0</v>
      </c>
      <c r="K244" s="64">
        <f t="shared" si="2651"/>
        <v>0</v>
      </c>
      <c r="L244" s="63">
        <v>0</v>
      </c>
      <c r="M244" s="108">
        <v>0</v>
      </c>
      <c r="N244" s="64">
        <f t="shared" si="2652"/>
        <v>0</v>
      </c>
      <c r="O244" s="63">
        <v>0</v>
      </c>
      <c r="P244" s="108">
        <v>0</v>
      </c>
      <c r="Q244" s="64">
        <f t="shared" si="2653"/>
        <v>0</v>
      </c>
      <c r="R244" s="63">
        <v>0</v>
      </c>
      <c r="S244" s="108">
        <v>0</v>
      </c>
      <c r="T244" s="64">
        <f t="shared" si="2654"/>
        <v>0</v>
      </c>
      <c r="U244" s="63">
        <v>0</v>
      </c>
      <c r="V244" s="108">
        <v>0</v>
      </c>
      <c r="W244" s="64">
        <f t="shared" si="2655"/>
        <v>0</v>
      </c>
      <c r="X244" s="63">
        <v>0</v>
      </c>
      <c r="Y244" s="108">
        <v>0</v>
      </c>
      <c r="Z244" s="64">
        <f t="shared" si="2656"/>
        <v>0</v>
      </c>
      <c r="AA244" s="63">
        <v>0</v>
      </c>
      <c r="AB244" s="108">
        <v>0</v>
      </c>
      <c r="AC244" s="64">
        <f t="shared" si="2657"/>
        <v>0</v>
      </c>
      <c r="AD244" s="63">
        <v>0</v>
      </c>
      <c r="AE244" s="108">
        <v>0</v>
      </c>
      <c r="AF244" s="64">
        <f t="shared" si="2658"/>
        <v>0</v>
      </c>
      <c r="AG244" s="63">
        <v>0</v>
      </c>
      <c r="AH244" s="108">
        <v>0</v>
      </c>
      <c r="AI244" s="64">
        <f t="shared" si="2659"/>
        <v>0</v>
      </c>
      <c r="AJ244" s="63">
        <v>0</v>
      </c>
      <c r="AK244" s="108">
        <v>0</v>
      </c>
      <c r="AL244" s="64">
        <f t="shared" si="2660"/>
        <v>0</v>
      </c>
      <c r="AM244" s="63">
        <v>0</v>
      </c>
      <c r="AN244" s="108">
        <v>0</v>
      </c>
      <c r="AO244" s="64">
        <f t="shared" si="2661"/>
        <v>0</v>
      </c>
      <c r="AP244" s="63">
        <v>0</v>
      </c>
      <c r="AQ244" s="108">
        <v>0</v>
      </c>
      <c r="AR244" s="64">
        <f t="shared" si="2662"/>
        <v>0</v>
      </c>
      <c r="AS244" s="63">
        <v>0</v>
      </c>
      <c r="AT244" s="108">
        <v>0</v>
      </c>
      <c r="AU244" s="64">
        <f t="shared" si="2663"/>
        <v>0</v>
      </c>
      <c r="AV244" s="63">
        <v>0</v>
      </c>
      <c r="AW244" s="108">
        <v>0</v>
      </c>
      <c r="AX244" s="64">
        <f t="shared" si="2664"/>
        <v>0</v>
      </c>
      <c r="AY244" s="63">
        <v>0</v>
      </c>
      <c r="AZ244" s="108">
        <v>0</v>
      </c>
      <c r="BA244" s="64">
        <f t="shared" si="2665"/>
        <v>0</v>
      </c>
      <c r="BB244" s="63">
        <v>0</v>
      </c>
      <c r="BC244" s="108">
        <v>0</v>
      </c>
      <c r="BD244" s="64">
        <f t="shared" si="2666"/>
        <v>0</v>
      </c>
      <c r="BE244" s="63">
        <v>0</v>
      </c>
      <c r="BF244" s="108">
        <v>0</v>
      </c>
      <c r="BG244" s="64">
        <f t="shared" si="2667"/>
        <v>0</v>
      </c>
      <c r="BH244" s="63">
        <v>0</v>
      </c>
      <c r="BI244" s="108">
        <v>0</v>
      </c>
      <c r="BJ244" s="64">
        <f t="shared" si="2668"/>
        <v>0</v>
      </c>
      <c r="BK244" s="63">
        <v>0</v>
      </c>
      <c r="BL244" s="108">
        <v>0</v>
      </c>
      <c r="BM244" s="64">
        <f t="shared" si="2669"/>
        <v>0</v>
      </c>
      <c r="BN244" s="63">
        <v>0</v>
      </c>
      <c r="BO244" s="108">
        <v>0</v>
      </c>
      <c r="BP244" s="64">
        <f t="shared" si="2670"/>
        <v>0</v>
      </c>
      <c r="BQ244" s="63">
        <v>0</v>
      </c>
      <c r="BR244" s="108">
        <v>0</v>
      </c>
      <c r="BS244" s="64">
        <f t="shared" si="2671"/>
        <v>0</v>
      </c>
      <c r="BT244" s="63">
        <v>0</v>
      </c>
      <c r="BU244" s="108">
        <v>0</v>
      </c>
      <c r="BV244" s="64">
        <f t="shared" si="2672"/>
        <v>0</v>
      </c>
      <c r="BW244" s="63">
        <v>0</v>
      </c>
      <c r="BX244" s="108">
        <v>0</v>
      </c>
      <c r="BY244" s="64">
        <f t="shared" si="2673"/>
        <v>0</v>
      </c>
      <c r="BZ244" s="63">
        <v>0</v>
      </c>
      <c r="CA244" s="108">
        <v>0</v>
      </c>
      <c r="CB244" s="64">
        <f t="shared" si="2674"/>
        <v>0</v>
      </c>
      <c r="CC244" s="63">
        <v>0</v>
      </c>
      <c r="CD244" s="108">
        <v>0</v>
      </c>
      <c r="CE244" s="64">
        <f t="shared" si="2675"/>
        <v>0</v>
      </c>
      <c r="CF244" s="63">
        <v>0</v>
      </c>
      <c r="CG244" s="108">
        <v>0</v>
      </c>
      <c r="CH244" s="64">
        <f t="shared" si="2676"/>
        <v>0</v>
      </c>
      <c r="CI244" s="63">
        <v>0</v>
      </c>
      <c r="CJ244" s="108">
        <v>0</v>
      </c>
      <c r="CK244" s="64">
        <f t="shared" si="2677"/>
        <v>0</v>
      </c>
      <c r="CL244" s="63">
        <v>0</v>
      </c>
      <c r="CM244" s="108">
        <v>0</v>
      </c>
      <c r="CN244" s="64">
        <f t="shared" si="2678"/>
        <v>0</v>
      </c>
      <c r="CO244" s="63">
        <v>0</v>
      </c>
      <c r="CP244" s="108">
        <v>0</v>
      </c>
      <c r="CQ244" s="64">
        <f t="shared" si="2679"/>
        <v>0</v>
      </c>
      <c r="CR244" s="63">
        <v>0</v>
      </c>
      <c r="CS244" s="108">
        <v>0</v>
      </c>
      <c r="CT244" s="64">
        <f t="shared" si="2680"/>
        <v>0</v>
      </c>
      <c r="CU244" s="63">
        <v>0</v>
      </c>
      <c r="CV244" s="108">
        <v>0</v>
      </c>
      <c r="CW244" s="64">
        <f t="shared" si="2681"/>
        <v>0</v>
      </c>
      <c r="CX244" s="63">
        <v>0</v>
      </c>
      <c r="CY244" s="108">
        <v>0</v>
      </c>
      <c r="CZ244" s="64">
        <f t="shared" si="2682"/>
        <v>0</v>
      </c>
      <c r="DA244" s="63">
        <v>0</v>
      </c>
      <c r="DB244" s="108">
        <v>0</v>
      </c>
      <c r="DC244" s="64">
        <f t="shared" si="2683"/>
        <v>0</v>
      </c>
      <c r="DD244" s="63">
        <v>0</v>
      </c>
      <c r="DE244" s="108">
        <v>0</v>
      </c>
      <c r="DF244" s="64">
        <f t="shared" si="2684"/>
        <v>0</v>
      </c>
      <c r="DG244" s="63">
        <v>0</v>
      </c>
      <c r="DH244" s="108">
        <v>0</v>
      </c>
      <c r="DI244" s="64">
        <f t="shared" si="2685"/>
        <v>0</v>
      </c>
      <c r="DJ244" s="63">
        <v>0</v>
      </c>
      <c r="DK244" s="108">
        <v>0</v>
      </c>
      <c r="DL244" s="64">
        <f t="shared" si="2686"/>
        <v>0</v>
      </c>
      <c r="DM244" s="63">
        <v>0</v>
      </c>
      <c r="DN244" s="108">
        <v>0</v>
      </c>
      <c r="DO244" s="64">
        <f t="shared" si="2687"/>
        <v>0</v>
      </c>
      <c r="DP244" s="63">
        <v>0</v>
      </c>
      <c r="DQ244" s="108">
        <v>0</v>
      </c>
      <c r="DR244" s="64">
        <f t="shared" si="2688"/>
        <v>0</v>
      </c>
      <c r="DS244" s="63">
        <v>0</v>
      </c>
      <c r="DT244" s="108">
        <v>0</v>
      </c>
      <c r="DU244" s="64">
        <f t="shared" si="2689"/>
        <v>0</v>
      </c>
      <c r="DV244" s="63">
        <v>0</v>
      </c>
      <c r="DW244" s="108">
        <v>0</v>
      </c>
      <c r="DX244" s="64">
        <f t="shared" si="2690"/>
        <v>0</v>
      </c>
      <c r="DY244" s="63">
        <v>0</v>
      </c>
      <c r="DZ244" s="108">
        <v>0</v>
      </c>
      <c r="EA244" s="64">
        <f t="shared" si="2691"/>
        <v>0</v>
      </c>
      <c r="EB244" s="63">
        <v>0</v>
      </c>
      <c r="EC244" s="108">
        <v>0</v>
      </c>
      <c r="ED244" s="64">
        <f t="shared" si="2692"/>
        <v>0</v>
      </c>
      <c r="EE244" s="63">
        <v>0</v>
      </c>
      <c r="EF244" s="108">
        <v>0</v>
      </c>
      <c r="EG244" s="64">
        <f t="shared" si="2693"/>
        <v>0</v>
      </c>
      <c r="EH244" s="63">
        <v>0</v>
      </c>
      <c r="EI244" s="108">
        <v>0</v>
      </c>
      <c r="EJ244" s="64">
        <f t="shared" si="2694"/>
        <v>0</v>
      </c>
      <c r="EK244" s="63">
        <v>0</v>
      </c>
      <c r="EL244" s="108">
        <v>0</v>
      </c>
      <c r="EM244" s="64">
        <f t="shared" si="2695"/>
        <v>0</v>
      </c>
      <c r="EN244" s="63">
        <v>0</v>
      </c>
      <c r="EO244" s="108">
        <v>0</v>
      </c>
      <c r="EP244" s="64">
        <f t="shared" si="2696"/>
        <v>0</v>
      </c>
      <c r="EQ244" s="63">
        <v>0</v>
      </c>
      <c r="ER244" s="108">
        <v>0</v>
      </c>
      <c r="ES244" s="64">
        <f t="shared" si="2697"/>
        <v>0</v>
      </c>
      <c r="ET244" s="63">
        <v>0</v>
      </c>
      <c r="EU244" s="108">
        <v>0</v>
      </c>
      <c r="EV244" s="64">
        <f t="shared" si="2698"/>
        <v>0</v>
      </c>
      <c r="EW244" s="63">
        <v>0</v>
      </c>
      <c r="EX244" s="108">
        <v>0</v>
      </c>
      <c r="EY244" s="64">
        <f t="shared" si="2699"/>
        <v>0</v>
      </c>
      <c r="EZ244" s="63">
        <v>0</v>
      </c>
      <c r="FA244" s="108">
        <v>0</v>
      </c>
      <c r="FB244" s="64">
        <f t="shared" si="2700"/>
        <v>0</v>
      </c>
      <c r="FC244" s="63">
        <v>0</v>
      </c>
      <c r="FD244" s="108">
        <v>0</v>
      </c>
      <c r="FE244" s="64">
        <f t="shared" si="2701"/>
        <v>0</v>
      </c>
      <c r="FF244" s="63">
        <v>0</v>
      </c>
      <c r="FG244" s="108">
        <v>0</v>
      </c>
      <c r="FH244" s="64">
        <f t="shared" si="2702"/>
        <v>0</v>
      </c>
      <c r="FI244" s="63">
        <v>0</v>
      </c>
      <c r="FJ244" s="108">
        <v>0</v>
      </c>
      <c r="FK244" s="64">
        <f t="shared" si="2703"/>
        <v>0</v>
      </c>
      <c r="FL244" s="63">
        <v>0</v>
      </c>
      <c r="FM244" s="108">
        <v>0</v>
      </c>
      <c r="FN244" s="64">
        <f t="shared" si="2704"/>
        <v>0</v>
      </c>
      <c r="FO244" s="63">
        <v>0</v>
      </c>
      <c r="FP244" s="108">
        <v>0</v>
      </c>
      <c r="FQ244" s="64">
        <f t="shared" si="2705"/>
        <v>0</v>
      </c>
      <c r="FR244" s="63">
        <v>0</v>
      </c>
      <c r="FS244" s="108">
        <v>0</v>
      </c>
      <c r="FT244" s="64">
        <f t="shared" si="2706"/>
        <v>0</v>
      </c>
      <c r="FU244" s="63">
        <v>0</v>
      </c>
      <c r="FV244" s="108">
        <v>0</v>
      </c>
      <c r="FW244" s="64">
        <f t="shared" si="2707"/>
        <v>0</v>
      </c>
      <c r="FX244" s="63">
        <v>0</v>
      </c>
      <c r="FY244" s="108">
        <v>0</v>
      </c>
      <c r="FZ244" s="64">
        <f t="shared" si="2708"/>
        <v>0</v>
      </c>
      <c r="GA244" s="63">
        <v>0</v>
      </c>
      <c r="GB244" s="108">
        <v>0</v>
      </c>
      <c r="GC244" s="64">
        <f t="shared" si="2709"/>
        <v>0</v>
      </c>
      <c r="GD244" s="63">
        <v>0</v>
      </c>
      <c r="GE244" s="108">
        <v>0</v>
      </c>
      <c r="GF244" s="64">
        <f t="shared" si="2710"/>
        <v>0</v>
      </c>
      <c r="GG244" s="63">
        <v>0</v>
      </c>
      <c r="GH244" s="108">
        <v>0</v>
      </c>
      <c r="GI244" s="64">
        <f t="shared" si="2711"/>
        <v>0</v>
      </c>
      <c r="GJ244" s="63">
        <v>0</v>
      </c>
      <c r="GK244" s="108">
        <v>0</v>
      </c>
      <c r="GL244" s="64">
        <f t="shared" si="2712"/>
        <v>0</v>
      </c>
      <c r="GM244" s="63">
        <v>0</v>
      </c>
      <c r="GN244" s="108">
        <v>0</v>
      </c>
      <c r="GO244" s="64">
        <f t="shared" si="2713"/>
        <v>0</v>
      </c>
      <c r="GP244" s="63">
        <v>0</v>
      </c>
      <c r="GQ244" s="108">
        <v>0</v>
      </c>
      <c r="GR244" s="64">
        <f t="shared" si="2714"/>
        <v>0</v>
      </c>
      <c r="GS244" s="63">
        <v>0</v>
      </c>
      <c r="GT244" s="108">
        <v>0</v>
      </c>
      <c r="GU244" s="64">
        <f t="shared" si="2715"/>
        <v>0</v>
      </c>
      <c r="GV244" s="63">
        <v>0</v>
      </c>
      <c r="GW244" s="108">
        <v>0</v>
      </c>
      <c r="GX244" s="64">
        <f t="shared" si="2716"/>
        <v>0</v>
      </c>
      <c r="GY244" s="63">
        <v>0</v>
      </c>
      <c r="GZ244" s="108">
        <v>0</v>
      </c>
      <c r="HA244" s="64">
        <f t="shared" si="2717"/>
        <v>0</v>
      </c>
      <c r="HB244" s="63">
        <v>0</v>
      </c>
      <c r="HC244" s="108">
        <v>0</v>
      </c>
      <c r="HD244" s="64">
        <f t="shared" si="2718"/>
        <v>0</v>
      </c>
      <c r="HE244" s="63">
        <v>0</v>
      </c>
      <c r="HF244" s="108">
        <v>0</v>
      </c>
      <c r="HG244" s="64">
        <f t="shared" si="2719"/>
        <v>0</v>
      </c>
      <c r="HH244" s="63">
        <v>0</v>
      </c>
      <c r="HI244" s="108">
        <v>0</v>
      </c>
      <c r="HJ244" s="64">
        <f t="shared" si="2720"/>
        <v>0</v>
      </c>
      <c r="HK244" s="63">
        <v>0</v>
      </c>
      <c r="HL244" s="108">
        <v>0</v>
      </c>
      <c r="HM244" s="64">
        <f t="shared" si="2721"/>
        <v>0</v>
      </c>
      <c r="HN244" s="63">
        <v>0</v>
      </c>
      <c r="HO244" s="108">
        <v>0</v>
      </c>
      <c r="HP244" s="64">
        <f t="shared" si="2722"/>
        <v>0</v>
      </c>
      <c r="HQ244" s="63">
        <v>0</v>
      </c>
      <c r="HR244" s="108">
        <v>0</v>
      </c>
      <c r="HS244" s="64">
        <f t="shared" si="2723"/>
        <v>0</v>
      </c>
      <c r="HT244" s="63">
        <v>0</v>
      </c>
      <c r="HU244" s="108">
        <v>0</v>
      </c>
      <c r="HV244" s="64">
        <f t="shared" si="2724"/>
        <v>0</v>
      </c>
      <c r="HW244" s="63">
        <v>0</v>
      </c>
      <c r="HX244" s="108">
        <v>0</v>
      </c>
      <c r="HY244" s="64">
        <f t="shared" si="2725"/>
        <v>0</v>
      </c>
      <c r="HZ244" s="63">
        <v>0</v>
      </c>
      <c r="IA244" s="108">
        <v>0</v>
      </c>
      <c r="IB244" s="64">
        <f t="shared" si="2726"/>
        <v>0</v>
      </c>
      <c r="IC244" s="63">
        <v>0</v>
      </c>
      <c r="ID244" s="108">
        <v>0</v>
      </c>
      <c r="IE244" s="64">
        <f t="shared" si="2727"/>
        <v>0</v>
      </c>
      <c r="IF244" s="63">
        <v>0</v>
      </c>
      <c r="IG244" s="108">
        <v>0</v>
      </c>
      <c r="IH244" s="64">
        <f t="shared" si="2728"/>
        <v>0</v>
      </c>
      <c r="II244" s="63">
        <v>0</v>
      </c>
      <c r="IJ244" s="108">
        <v>0</v>
      </c>
      <c r="IK244" s="64">
        <f t="shared" si="2729"/>
        <v>0</v>
      </c>
      <c r="IL244" s="63">
        <v>0</v>
      </c>
      <c r="IM244" s="108">
        <v>0</v>
      </c>
      <c r="IN244" s="64">
        <f t="shared" si="2730"/>
        <v>0</v>
      </c>
      <c r="IO244" s="63">
        <v>0</v>
      </c>
      <c r="IP244" s="108">
        <v>0</v>
      </c>
      <c r="IQ244" s="64">
        <f t="shared" si="2731"/>
        <v>0</v>
      </c>
      <c r="IR244" s="63">
        <v>0</v>
      </c>
      <c r="IS244" s="108">
        <v>0</v>
      </c>
      <c r="IT244" s="64">
        <f t="shared" si="2732"/>
        <v>0</v>
      </c>
      <c r="IU244" s="63">
        <v>0</v>
      </c>
      <c r="IV244" s="108">
        <v>0</v>
      </c>
      <c r="IW244" s="64">
        <f t="shared" si="2733"/>
        <v>0</v>
      </c>
      <c r="IX244" s="63">
        <v>0</v>
      </c>
      <c r="IY244" s="108">
        <v>0</v>
      </c>
      <c r="IZ244" s="64">
        <f t="shared" si="2734"/>
        <v>0</v>
      </c>
      <c r="JA244" s="63">
        <v>0</v>
      </c>
      <c r="JB244" s="108">
        <v>0</v>
      </c>
      <c r="JC244" s="64">
        <f t="shared" si="2735"/>
        <v>0</v>
      </c>
      <c r="JD244" s="63">
        <v>0</v>
      </c>
      <c r="JE244" s="108">
        <v>0</v>
      </c>
      <c r="JF244" s="64">
        <f t="shared" si="2736"/>
        <v>0</v>
      </c>
      <c r="JG244" s="63">
        <v>0</v>
      </c>
      <c r="JH244" s="108">
        <v>0</v>
      </c>
      <c r="JI244" s="64">
        <f t="shared" si="2737"/>
        <v>0</v>
      </c>
      <c r="JJ244" s="63">
        <v>0</v>
      </c>
      <c r="JK244" s="108">
        <v>0</v>
      </c>
      <c r="JL244" s="64">
        <f t="shared" si="2738"/>
        <v>0</v>
      </c>
      <c r="JM244" s="63">
        <v>0</v>
      </c>
      <c r="JN244" s="108">
        <v>0</v>
      </c>
      <c r="JO244" s="64">
        <f t="shared" si="2739"/>
        <v>0</v>
      </c>
      <c r="JP244" s="63">
        <v>0</v>
      </c>
      <c r="JQ244" s="108">
        <v>0</v>
      </c>
      <c r="JR244" s="64">
        <f t="shared" si="2740"/>
        <v>0</v>
      </c>
      <c r="JS244" s="63">
        <v>0</v>
      </c>
      <c r="JT244" s="108">
        <v>0</v>
      </c>
      <c r="JU244" s="64">
        <f t="shared" si="2741"/>
        <v>0</v>
      </c>
      <c r="JV244" s="63">
        <v>0</v>
      </c>
      <c r="JW244" s="108">
        <v>0</v>
      </c>
      <c r="JX244" s="64">
        <f t="shared" si="2742"/>
        <v>0</v>
      </c>
      <c r="JY244" s="63">
        <v>0</v>
      </c>
      <c r="JZ244" s="108">
        <v>0</v>
      </c>
      <c r="KA244" s="64">
        <f t="shared" si="2743"/>
        <v>0</v>
      </c>
      <c r="KB244" s="63">
        <v>0</v>
      </c>
      <c r="KC244" s="108">
        <v>0</v>
      </c>
      <c r="KD244" s="64">
        <f t="shared" si="2744"/>
        <v>0</v>
      </c>
      <c r="KE244" s="63">
        <v>0</v>
      </c>
      <c r="KF244" s="108">
        <v>0</v>
      </c>
      <c r="KG244" s="64">
        <f t="shared" si="2745"/>
        <v>0</v>
      </c>
      <c r="KH244" s="11">
        <f t="shared" si="2746"/>
        <v>0</v>
      </c>
      <c r="KI244" s="21">
        <f t="shared" si="2747"/>
        <v>0</v>
      </c>
    </row>
    <row r="245" spans="1:295" hidden="1" x14ac:dyDescent="0.3">
      <c r="A245" s="57"/>
      <c r="B245" s="58" t="s">
        <v>10</v>
      </c>
      <c r="C245" s="63">
        <v>0</v>
      </c>
      <c r="D245" s="108">
        <v>0</v>
      </c>
      <c r="E245" s="64">
        <f t="shared" si="2749"/>
        <v>0</v>
      </c>
      <c r="F245" s="63">
        <v>0</v>
      </c>
      <c r="G245" s="108">
        <v>0</v>
      </c>
      <c r="H245" s="64">
        <f t="shared" si="2650"/>
        <v>0</v>
      </c>
      <c r="I245" s="63">
        <v>0</v>
      </c>
      <c r="J245" s="108">
        <v>0</v>
      </c>
      <c r="K245" s="64">
        <f t="shared" si="2651"/>
        <v>0</v>
      </c>
      <c r="L245" s="63">
        <v>0</v>
      </c>
      <c r="M245" s="108">
        <v>0</v>
      </c>
      <c r="N245" s="64">
        <f t="shared" si="2652"/>
        <v>0</v>
      </c>
      <c r="O245" s="63">
        <v>0</v>
      </c>
      <c r="P245" s="108">
        <v>0</v>
      </c>
      <c r="Q245" s="64">
        <f t="shared" si="2653"/>
        <v>0</v>
      </c>
      <c r="R245" s="63">
        <v>0</v>
      </c>
      <c r="S245" s="108">
        <v>0</v>
      </c>
      <c r="T245" s="64">
        <f t="shared" si="2654"/>
        <v>0</v>
      </c>
      <c r="U245" s="63">
        <v>0</v>
      </c>
      <c r="V245" s="108">
        <v>0</v>
      </c>
      <c r="W245" s="64">
        <f t="shared" si="2655"/>
        <v>0</v>
      </c>
      <c r="X245" s="63">
        <v>0</v>
      </c>
      <c r="Y245" s="108">
        <v>0</v>
      </c>
      <c r="Z245" s="64">
        <f t="shared" si="2656"/>
        <v>0</v>
      </c>
      <c r="AA245" s="63">
        <v>0</v>
      </c>
      <c r="AB245" s="108">
        <v>0</v>
      </c>
      <c r="AC245" s="64">
        <f t="shared" si="2657"/>
        <v>0</v>
      </c>
      <c r="AD245" s="63">
        <v>0</v>
      </c>
      <c r="AE245" s="108">
        <v>0</v>
      </c>
      <c r="AF245" s="64">
        <f t="shared" si="2658"/>
        <v>0</v>
      </c>
      <c r="AG245" s="63">
        <v>0</v>
      </c>
      <c r="AH245" s="108">
        <v>0</v>
      </c>
      <c r="AI245" s="64">
        <f t="shared" si="2659"/>
        <v>0</v>
      </c>
      <c r="AJ245" s="63">
        <v>0</v>
      </c>
      <c r="AK245" s="108">
        <v>0</v>
      </c>
      <c r="AL245" s="64">
        <f t="shared" si="2660"/>
        <v>0</v>
      </c>
      <c r="AM245" s="63">
        <v>0</v>
      </c>
      <c r="AN245" s="108">
        <v>0</v>
      </c>
      <c r="AO245" s="64">
        <f t="shared" si="2661"/>
        <v>0</v>
      </c>
      <c r="AP245" s="63">
        <v>0</v>
      </c>
      <c r="AQ245" s="108">
        <v>0</v>
      </c>
      <c r="AR245" s="64">
        <f t="shared" si="2662"/>
        <v>0</v>
      </c>
      <c r="AS245" s="63">
        <v>0</v>
      </c>
      <c r="AT245" s="108">
        <v>0</v>
      </c>
      <c r="AU245" s="64">
        <f t="shared" si="2663"/>
        <v>0</v>
      </c>
      <c r="AV245" s="63">
        <v>0</v>
      </c>
      <c r="AW245" s="108">
        <v>0</v>
      </c>
      <c r="AX245" s="64">
        <f t="shared" si="2664"/>
        <v>0</v>
      </c>
      <c r="AY245" s="63">
        <v>0</v>
      </c>
      <c r="AZ245" s="108">
        <v>0</v>
      </c>
      <c r="BA245" s="64">
        <f t="shared" si="2665"/>
        <v>0</v>
      </c>
      <c r="BB245" s="63">
        <v>0</v>
      </c>
      <c r="BC245" s="108">
        <v>0</v>
      </c>
      <c r="BD245" s="64">
        <f t="shared" si="2666"/>
        <v>0</v>
      </c>
      <c r="BE245" s="63">
        <v>0</v>
      </c>
      <c r="BF245" s="108">
        <v>0</v>
      </c>
      <c r="BG245" s="64">
        <f t="shared" si="2667"/>
        <v>0</v>
      </c>
      <c r="BH245" s="63">
        <v>0</v>
      </c>
      <c r="BI245" s="108">
        <v>0</v>
      </c>
      <c r="BJ245" s="64">
        <f t="shared" si="2668"/>
        <v>0</v>
      </c>
      <c r="BK245" s="63">
        <v>0</v>
      </c>
      <c r="BL245" s="108">
        <v>0</v>
      </c>
      <c r="BM245" s="64">
        <f t="shared" si="2669"/>
        <v>0</v>
      </c>
      <c r="BN245" s="63">
        <v>0</v>
      </c>
      <c r="BO245" s="108">
        <v>0</v>
      </c>
      <c r="BP245" s="64">
        <f t="shared" si="2670"/>
        <v>0</v>
      </c>
      <c r="BQ245" s="63">
        <v>0</v>
      </c>
      <c r="BR245" s="108">
        <v>0</v>
      </c>
      <c r="BS245" s="64">
        <f t="shared" si="2671"/>
        <v>0</v>
      </c>
      <c r="BT245" s="63">
        <v>0</v>
      </c>
      <c r="BU245" s="108">
        <v>0</v>
      </c>
      <c r="BV245" s="64">
        <f t="shared" si="2672"/>
        <v>0</v>
      </c>
      <c r="BW245" s="63">
        <v>0</v>
      </c>
      <c r="BX245" s="108">
        <v>0</v>
      </c>
      <c r="BY245" s="64">
        <f t="shared" si="2673"/>
        <v>0</v>
      </c>
      <c r="BZ245" s="63">
        <v>0</v>
      </c>
      <c r="CA245" s="108">
        <v>0</v>
      </c>
      <c r="CB245" s="64">
        <f t="shared" si="2674"/>
        <v>0</v>
      </c>
      <c r="CC245" s="63">
        <v>0</v>
      </c>
      <c r="CD245" s="108">
        <v>0</v>
      </c>
      <c r="CE245" s="64">
        <f t="shared" si="2675"/>
        <v>0</v>
      </c>
      <c r="CF245" s="63">
        <v>0</v>
      </c>
      <c r="CG245" s="108">
        <v>0</v>
      </c>
      <c r="CH245" s="64">
        <f t="shared" si="2676"/>
        <v>0</v>
      </c>
      <c r="CI245" s="63">
        <v>0</v>
      </c>
      <c r="CJ245" s="108">
        <v>0</v>
      </c>
      <c r="CK245" s="64">
        <f t="shared" si="2677"/>
        <v>0</v>
      </c>
      <c r="CL245" s="63">
        <v>0</v>
      </c>
      <c r="CM245" s="108">
        <v>0</v>
      </c>
      <c r="CN245" s="64">
        <f t="shared" si="2678"/>
        <v>0</v>
      </c>
      <c r="CO245" s="63">
        <v>0</v>
      </c>
      <c r="CP245" s="108">
        <v>0</v>
      </c>
      <c r="CQ245" s="64">
        <f t="shared" si="2679"/>
        <v>0</v>
      </c>
      <c r="CR245" s="63">
        <v>0</v>
      </c>
      <c r="CS245" s="108">
        <v>0</v>
      </c>
      <c r="CT245" s="64">
        <f t="shared" si="2680"/>
        <v>0</v>
      </c>
      <c r="CU245" s="63">
        <v>0</v>
      </c>
      <c r="CV245" s="108">
        <v>0</v>
      </c>
      <c r="CW245" s="64">
        <f t="shared" si="2681"/>
        <v>0</v>
      </c>
      <c r="CX245" s="63">
        <v>0</v>
      </c>
      <c r="CY245" s="108">
        <v>0</v>
      </c>
      <c r="CZ245" s="64">
        <f t="shared" si="2682"/>
        <v>0</v>
      </c>
      <c r="DA245" s="63">
        <v>0</v>
      </c>
      <c r="DB245" s="108">
        <v>0</v>
      </c>
      <c r="DC245" s="64">
        <f t="shared" si="2683"/>
        <v>0</v>
      </c>
      <c r="DD245" s="63">
        <v>0</v>
      </c>
      <c r="DE245" s="108">
        <v>0</v>
      </c>
      <c r="DF245" s="64">
        <f t="shared" si="2684"/>
        <v>0</v>
      </c>
      <c r="DG245" s="63">
        <v>0</v>
      </c>
      <c r="DH245" s="108">
        <v>0</v>
      </c>
      <c r="DI245" s="64">
        <f t="shared" si="2685"/>
        <v>0</v>
      </c>
      <c r="DJ245" s="63">
        <v>0</v>
      </c>
      <c r="DK245" s="108">
        <v>0</v>
      </c>
      <c r="DL245" s="64">
        <f t="shared" si="2686"/>
        <v>0</v>
      </c>
      <c r="DM245" s="63">
        <v>0</v>
      </c>
      <c r="DN245" s="108">
        <v>0</v>
      </c>
      <c r="DO245" s="64">
        <f t="shared" si="2687"/>
        <v>0</v>
      </c>
      <c r="DP245" s="63">
        <v>0</v>
      </c>
      <c r="DQ245" s="108">
        <v>0</v>
      </c>
      <c r="DR245" s="64">
        <f t="shared" si="2688"/>
        <v>0</v>
      </c>
      <c r="DS245" s="63">
        <v>0</v>
      </c>
      <c r="DT245" s="108">
        <v>0</v>
      </c>
      <c r="DU245" s="64">
        <f t="shared" si="2689"/>
        <v>0</v>
      </c>
      <c r="DV245" s="63">
        <v>0</v>
      </c>
      <c r="DW245" s="108">
        <v>0</v>
      </c>
      <c r="DX245" s="64">
        <f t="shared" si="2690"/>
        <v>0</v>
      </c>
      <c r="DY245" s="63">
        <v>0</v>
      </c>
      <c r="DZ245" s="108">
        <v>0</v>
      </c>
      <c r="EA245" s="64">
        <f t="shared" si="2691"/>
        <v>0</v>
      </c>
      <c r="EB245" s="63">
        <v>0</v>
      </c>
      <c r="EC245" s="108">
        <v>0</v>
      </c>
      <c r="ED245" s="64">
        <f t="shared" si="2692"/>
        <v>0</v>
      </c>
      <c r="EE245" s="63">
        <v>0</v>
      </c>
      <c r="EF245" s="108">
        <v>0</v>
      </c>
      <c r="EG245" s="64">
        <f t="shared" si="2693"/>
        <v>0</v>
      </c>
      <c r="EH245" s="63">
        <v>0</v>
      </c>
      <c r="EI245" s="108">
        <v>0</v>
      </c>
      <c r="EJ245" s="64">
        <f t="shared" si="2694"/>
        <v>0</v>
      </c>
      <c r="EK245" s="63">
        <v>0</v>
      </c>
      <c r="EL245" s="108">
        <v>0</v>
      </c>
      <c r="EM245" s="64">
        <f t="shared" si="2695"/>
        <v>0</v>
      </c>
      <c r="EN245" s="63">
        <v>0</v>
      </c>
      <c r="EO245" s="108">
        <v>0</v>
      </c>
      <c r="EP245" s="64">
        <f t="shared" si="2696"/>
        <v>0</v>
      </c>
      <c r="EQ245" s="63">
        <v>0</v>
      </c>
      <c r="ER245" s="108">
        <v>0</v>
      </c>
      <c r="ES245" s="64">
        <f t="shared" si="2697"/>
        <v>0</v>
      </c>
      <c r="ET245" s="63">
        <v>0</v>
      </c>
      <c r="EU245" s="108">
        <v>0</v>
      </c>
      <c r="EV245" s="64">
        <f t="shared" si="2698"/>
        <v>0</v>
      </c>
      <c r="EW245" s="63">
        <v>0</v>
      </c>
      <c r="EX245" s="108">
        <v>0</v>
      </c>
      <c r="EY245" s="64">
        <f t="shared" si="2699"/>
        <v>0</v>
      </c>
      <c r="EZ245" s="63">
        <v>0</v>
      </c>
      <c r="FA245" s="108">
        <v>0</v>
      </c>
      <c r="FB245" s="64">
        <f t="shared" si="2700"/>
        <v>0</v>
      </c>
      <c r="FC245" s="63">
        <v>0</v>
      </c>
      <c r="FD245" s="108">
        <v>0</v>
      </c>
      <c r="FE245" s="64">
        <f t="shared" si="2701"/>
        <v>0</v>
      </c>
      <c r="FF245" s="63">
        <v>0</v>
      </c>
      <c r="FG245" s="108">
        <v>0</v>
      </c>
      <c r="FH245" s="64">
        <f t="shared" si="2702"/>
        <v>0</v>
      </c>
      <c r="FI245" s="63">
        <v>0</v>
      </c>
      <c r="FJ245" s="108">
        <v>0</v>
      </c>
      <c r="FK245" s="64">
        <f t="shared" si="2703"/>
        <v>0</v>
      </c>
      <c r="FL245" s="63">
        <v>0</v>
      </c>
      <c r="FM245" s="108">
        <v>0</v>
      </c>
      <c r="FN245" s="64">
        <f t="shared" si="2704"/>
        <v>0</v>
      </c>
      <c r="FO245" s="63">
        <v>0</v>
      </c>
      <c r="FP245" s="108">
        <v>0</v>
      </c>
      <c r="FQ245" s="64">
        <f t="shared" si="2705"/>
        <v>0</v>
      </c>
      <c r="FR245" s="63">
        <v>0</v>
      </c>
      <c r="FS245" s="108">
        <v>0</v>
      </c>
      <c r="FT245" s="64">
        <f t="shared" si="2706"/>
        <v>0</v>
      </c>
      <c r="FU245" s="63">
        <v>0</v>
      </c>
      <c r="FV245" s="108">
        <v>0</v>
      </c>
      <c r="FW245" s="64">
        <f t="shared" si="2707"/>
        <v>0</v>
      </c>
      <c r="FX245" s="63">
        <v>0</v>
      </c>
      <c r="FY245" s="108">
        <v>0</v>
      </c>
      <c r="FZ245" s="64">
        <f t="shared" si="2708"/>
        <v>0</v>
      </c>
      <c r="GA245" s="63">
        <v>0</v>
      </c>
      <c r="GB245" s="108">
        <v>0</v>
      </c>
      <c r="GC245" s="64">
        <f t="shared" si="2709"/>
        <v>0</v>
      </c>
      <c r="GD245" s="63">
        <v>0</v>
      </c>
      <c r="GE245" s="108">
        <v>0</v>
      </c>
      <c r="GF245" s="64">
        <f t="shared" si="2710"/>
        <v>0</v>
      </c>
      <c r="GG245" s="63">
        <v>0</v>
      </c>
      <c r="GH245" s="108">
        <v>0</v>
      </c>
      <c r="GI245" s="64">
        <f t="shared" si="2711"/>
        <v>0</v>
      </c>
      <c r="GJ245" s="63">
        <v>0</v>
      </c>
      <c r="GK245" s="108">
        <v>0</v>
      </c>
      <c r="GL245" s="64">
        <f t="shared" si="2712"/>
        <v>0</v>
      </c>
      <c r="GM245" s="63">
        <v>0</v>
      </c>
      <c r="GN245" s="108">
        <v>0</v>
      </c>
      <c r="GO245" s="64">
        <f t="shared" si="2713"/>
        <v>0</v>
      </c>
      <c r="GP245" s="63">
        <v>0</v>
      </c>
      <c r="GQ245" s="108">
        <v>0</v>
      </c>
      <c r="GR245" s="64">
        <f t="shared" si="2714"/>
        <v>0</v>
      </c>
      <c r="GS245" s="63">
        <v>0</v>
      </c>
      <c r="GT245" s="108">
        <v>0</v>
      </c>
      <c r="GU245" s="64">
        <f t="shared" si="2715"/>
        <v>0</v>
      </c>
      <c r="GV245" s="63">
        <v>0</v>
      </c>
      <c r="GW245" s="108">
        <v>0</v>
      </c>
      <c r="GX245" s="64">
        <f t="shared" si="2716"/>
        <v>0</v>
      </c>
      <c r="GY245" s="63">
        <v>0</v>
      </c>
      <c r="GZ245" s="108">
        <v>0</v>
      </c>
      <c r="HA245" s="64">
        <f t="shared" si="2717"/>
        <v>0</v>
      </c>
      <c r="HB245" s="63">
        <v>0</v>
      </c>
      <c r="HC245" s="108">
        <v>0</v>
      </c>
      <c r="HD245" s="64">
        <f t="shared" si="2718"/>
        <v>0</v>
      </c>
      <c r="HE245" s="63">
        <v>0</v>
      </c>
      <c r="HF245" s="108">
        <v>0</v>
      </c>
      <c r="HG245" s="64">
        <f t="shared" si="2719"/>
        <v>0</v>
      </c>
      <c r="HH245" s="63">
        <v>0</v>
      </c>
      <c r="HI245" s="108">
        <v>0</v>
      </c>
      <c r="HJ245" s="64">
        <f t="shared" si="2720"/>
        <v>0</v>
      </c>
      <c r="HK245" s="63">
        <v>0</v>
      </c>
      <c r="HL245" s="108">
        <v>0</v>
      </c>
      <c r="HM245" s="64">
        <f t="shared" si="2721"/>
        <v>0</v>
      </c>
      <c r="HN245" s="63">
        <v>0</v>
      </c>
      <c r="HO245" s="108">
        <v>0</v>
      </c>
      <c r="HP245" s="64">
        <f t="shared" si="2722"/>
        <v>0</v>
      </c>
      <c r="HQ245" s="63">
        <v>0</v>
      </c>
      <c r="HR245" s="108">
        <v>0</v>
      </c>
      <c r="HS245" s="64">
        <f t="shared" si="2723"/>
        <v>0</v>
      </c>
      <c r="HT245" s="63">
        <v>0</v>
      </c>
      <c r="HU245" s="108">
        <v>0</v>
      </c>
      <c r="HV245" s="64">
        <f t="shared" si="2724"/>
        <v>0</v>
      </c>
      <c r="HW245" s="63">
        <v>0</v>
      </c>
      <c r="HX245" s="108">
        <v>0</v>
      </c>
      <c r="HY245" s="64">
        <f t="shared" si="2725"/>
        <v>0</v>
      </c>
      <c r="HZ245" s="63">
        <v>0</v>
      </c>
      <c r="IA245" s="108">
        <v>0</v>
      </c>
      <c r="IB245" s="64">
        <f t="shared" si="2726"/>
        <v>0</v>
      </c>
      <c r="IC245" s="63">
        <v>0</v>
      </c>
      <c r="ID245" s="108">
        <v>0</v>
      </c>
      <c r="IE245" s="64">
        <f t="shared" si="2727"/>
        <v>0</v>
      </c>
      <c r="IF245" s="63">
        <v>0</v>
      </c>
      <c r="IG245" s="108">
        <v>0</v>
      </c>
      <c r="IH245" s="64">
        <f t="shared" si="2728"/>
        <v>0</v>
      </c>
      <c r="II245" s="63">
        <v>0</v>
      </c>
      <c r="IJ245" s="108">
        <v>0</v>
      </c>
      <c r="IK245" s="64">
        <f t="shared" si="2729"/>
        <v>0</v>
      </c>
      <c r="IL245" s="63">
        <v>0</v>
      </c>
      <c r="IM245" s="108">
        <v>0</v>
      </c>
      <c r="IN245" s="64">
        <f t="shared" si="2730"/>
        <v>0</v>
      </c>
      <c r="IO245" s="63">
        <v>0</v>
      </c>
      <c r="IP245" s="108">
        <v>0</v>
      </c>
      <c r="IQ245" s="64">
        <f t="shared" si="2731"/>
        <v>0</v>
      </c>
      <c r="IR245" s="63">
        <v>0</v>
      </c>
      <c r="IS245" s="108">
        <v>0</v>
      </c>
      <c r="IT245" s="64">
        <f t="shared" si="2732"/>
        <v>0</v>
      </c>
      <c r="IU245" s="63">
        <v>0</v>
      </c>
      <c r="IV245" s="108">
        <v>0</v>
      </c>
      <c r="IW245" s="64">
        <f t="shared" si="2733"/>
        <v>0</v>
      </c>
      <c r="IX245" s="63">
        <v>0</v>
      </c>
      <c r="IY245" s="108">
        <v>0</v>
      </c>
      <c r="IZ245" s="64">
        <f t="shared" si="2734"/>
        <v>0</v>
      </c>
      <c r="JA245" s="63">
        <v>0</v>
      </c>
      <c r="JB245" s="108">
        <v>0</v>
      </c>
      <c r="JC245" s="64">
        <f t="shared" si="2735"/>
        <v>0</v>
      </c>
      <c r="JD245" s="63">
        <v>0</v>
      </c>
      <c r="JE245" s="108">
        <v>0</v>
      </c>
      <c r="JF245" s="64">
        <f t="shared" si="2736"/>
        <v>0</v>
      </c>
      <c r="JG245" s="63">
        <v>0</v>
      </c>
      <c r="JH245" s="108">
        <v>0</v>
      </c>
      <c r="JI245" s="64">
        <f t="shared" si="2737"/>
        <v>0</v>
      </c>
      <c r="JJ245" s="63">
        <v>0</v>
      </c>
      <c r="JK245" s="108">
        <v>0</v>
      </c>
      <c r="JL245" s="64">
        <f t="shared" si="2738"/>
        <v>0</v>
      </c>
      <c r="JM245" s="63">
        <v>0</v>
      </c>
      <c r="JN245" s="108">
        <v>0</v>
      </c>
      <c r="JO245" s="64">
        <f t="shared" si="2739"/>
        <v>0</v>
      </c>
      <c r="JP245" s="63">
        <v>0</v>
      </c>
      <c r="JQ245" s="108">
        <v>0</v>
      </c>
      <c r="JR245" s="64">
        <f t="shared" si="2740"/>
        <v>0</v>
      </c>
      <c r="JS245" s="63">
        <v>0</v>
      </c>
      <c r="JT245" s="108">
        <v>0</v>
      </c>
      <c r="JU245" s="64">
        <f t="shared" si="2741"/>
        <v>0</v>
      </c>
      <c r="JV245" s="63">
        <v>0</v>
      </c>
      <c r="JW245" s="108">
        <v>0</v>
      </c>
      <c r="JX245" s="64">
        <f t="shared" si="2742"/>
        <v>0</v>
      </c>
      <c r="JY245" s="63">
        <v>0</v>
      </c>
      <c r="JZ245" s="108">
        <v>0</v>
      </c>
      <c r="KA245" s="64">
        <f t="shared" si="2743"/>
        <v>0</v>
      </c>
      <c r="KB245" s="63">
        <v>0</v>
      </c>
      <c r="KC245" s="108">
        <v>0</v>
      </c>
      <c r="KD245" s="64">
        <f t="shared" si="2744"/>
        <v>0</v>
      </c>
      <c r="KE245" s="63">
        <v>0</v>
      </c>
      <c r="KF245" s="108">
        <v>0</v>
      </c>
      <c r="KG245" s="64">
        <f t="shared" si="2745"/>
        <v>0</v>
      </c>
      <c r="KH245" s="11">
        <f t="shared" si="2746"/>
        <v>0</v>
      </c>
      <c r="KI245" s="21">
        <f t="shared" si="2747"/>
        <v>0</v>
      </c>
    </row>
    <row r="246" spans="1:295" hidden="1" x14ac:dyDescent="0.3">
      <c r="A246" s="57"/>
      <c r="B246" s="58" t="s">
        <v>11</v>
      </c>
      <c r="C246" s="63">
        <v>0</v>
      </c>
      <c r="D246" s="108">
        <v>0</v>
      </c>
      <c r="E246" s="64">
        <f t="shared" si="2749"/>
        <v>0</v>
      </c>
      <c r="F246" s="63">
        <v>0</v>
      </c>
      <c r="G246" s="108">
        <v>0</v>
      </c>
      <c r="H246" s="64">
        <f t="shared" si="2650"/>
        <v>0</v>
      </c>
      <c r="I246" s="63">
        <v>0</v>
      </c>
      <c r="J246" s="108">
        <v>0</v>
      </c>
      <c r="K246" s="64">
        <f t="shared" si="2651"/>
        <v>0</v>
      </c>
      <c r="L246" s="63">
        <v>0</v>
      </c>
      <c r="M246" s="108">
        <v>0</v>
      </c>
      <c r="N246" s="64">
        <f t="shared" si="2652"/>
        <v>0</v>
      </c>
      <c r="O246" s="63">
        <v>0</v>
      </c>
      <c r="P246" s="108">
        <v>0</v>
      </c>
      <c r="Q246" s="64">
        <f t="shared" si="2653"/>
        <v>0</v>
      </c>
      <c r="R246" s="63">
        <v>0</v>
      </c>
      <c r="S246" s="108">
        <v>0</v>
      </c>
      <c r="T246" s="64">
        <f t="shared" si="2654"/>
        <v>0</v>
      </c>
      <c r="U246" s="63">
        <v>0</v>
      </c>
      <c r="V246" s="108">
        <v>0</v>
      </c>
      <c r="W246" s="64">
        <f t="shared" si="2655"/>
        <v>0</v>
      </c>
      <c r="X246" s="63">
        <v>0</v>
      </c>
      <c r="Y246" s="108">
        <v>0</v>
      </c>
      <c r="Z246" s="64">
        <f t="shared" si="2656"/>
        <v>0</v>
      </c>
      <c r="AA246" s="63">
        <v>0</v>
      </c>
      <c r="AB246" s="108">
        <v>0</v>
      </c>
      <c r="AC246" s="64">
        <f t="shared" si="2657"/>
        <v>0</v>
      </c>
      <c r="AD246" s="63">
        <v>0</v>
      </c>
      <c r="AE246" s="108">
        <v>0</v>
      </c>
      <c r="AF246" s="64">
        <f t="shared" si="2658"/>
        <v>0</v>
      </c>
      <c r="AG246" s="63">
        <v>0</v>
      </c>
      <c r="AH246" s="108">
        <v>0</v>
      </c>
      <c r="AI246" s="64">
        <f t="shared" si="2659"/>
        <v>0</v>
      </c>
      <c r="AJ246" s="63">
        <v>0</v>
      </c>
      <c r="AK246" s="108">
        <v>0</v>
      </c>
      <c r="AL246" s="64">
        <f t="shared" si="2660"/>
        <v>0</v>
      </c>
      <c r="AM246" s="63">
        <v>0</v>
      </c>
      <c r="AN246" s="108">
        <v>0</v>
      </c>
      <c r="AO246" s="64">
        <f t="shared" si="2661"/>
        <v>0</v>
      </c>
      <c r="AP246" s="63">
        <v>0</v>
      </c>
      <c r="AQ246" s="108">
        <v>0</v>
      </c>
      <c r="AR246" s="64">
        <f t="shared" si="2662"/>
        <v>0</v>
      </c>
      <c r="AS246" s="63">
        <v>0</v>
      </c>
      <c r="AT246" s="108">
        <v>0</v>
      </c>
      <c r="AU246" s="64">
        <f t="shared" si="2663"/>
        <v>0</v>
      </c>
      <c r="AV246" s="63">
        <v>0</v>
      </c>
      <c r="AW246" s="108">
        <v>0</v>
      </c>
      <c r="AX246" s="64">
        <f t="shared" si="2664"/>
        <v>0</v>
      </c>
      <c r="AY246" s="63">
        <v>0</v>
      </c>
      <c r="AZ246" s="108">
        <v>0</v>
      </c>
      <c r="BA246" s="64">
        <f t="shared" si="2665"/>
        <v>0</v>
      </c>
      <c r="BB246" s="63">
        <v>0</v>
      </c>
      <c r="BC246" s="108">
        <v>0</v>
      </c>
      <c r="BD246" s="64">
        <f t="shared" si="2666"/>
        <v>0</v>
      </c>
      <c r="BE246" s="63">
        <v>0</v>
      </c>
      <c r="BF246" s="108">
        <v>0</v>
      </c>
      <c r="BG246" s="64">
        <f t="shared" si="2667"/>
        <v>0</v>
      </c>
      <c r="BH246" s="63">
        <v>0</v>
      </c>
      <c r="BI246" s="108">
        <v>0</v>
      </c>
      <c r="BJ246" s="64">
        <f t="shared" si="2668"/>
        <v>0</v>
      </c>
      <c r="BK246" s="63">
        <v>0</v>
      </c>
      <c r="BL246" s="108">
        <v>0</v>
      </c>
      <c r="BM246" s="64">
        <f t="shared" si="2669"/>
        <v>0</v>
      </c>
      <c r="BN246" s="63">
        <v>0</v>
      </c>
      <c r="BO246" s="108">
        <v>0</v>
      </c>
      <c r="BP246" s="64">
        <f t="shared" si="2670"/>
        <v>0</v>
      </c>
      <c r="BQ246" s="63">
        <v>0</v>
      </c>
      <c r="BR246" s="108">
        <v>0</v>
      </c>
      <c r="BS246" s="64">
        <f t="shared" si="2671"/>
        <v>0</v>
      </c>
      <c r="BT246" s="63">
        <v>0</v>
      </c>
      <c r="BU246" s="108">
        <v>0</v>
      </c>
      <c r="BV246" s="64">
        <f t="shared" si="2672"/>
        <v>0</v>
      </c>
      <c r="BW246" s="63">
        <v>0</v>
      </c>
      <c r="BX246" s="108">
        <v>0</v>
      </c>
      <c r="BY246" s="64">
        <f t="shared" si="2673"/>
        <v>0</v>
      </c>
      <c r="BZ246" s="63">
        <v>0</v>
      </c>
      <c r="CA246" s="108">
        <v>0</v>
      </c>
      <c r="CB246" s="64">
        <f t="shared" si="2674"/>
        <v>0</v>
      </c>
      <c r="CC246" s="63">
        <v>0</v>
      </c>
      <c r="CD246" s="108">
        <v>0</v>
      </c>
      <c r="CE246" s="64">
        <f t="shared" si="2675"/>
        <v>0</v>
      </c>
      <c r="CF246" s="63">
        <v>0</v>
      </c>
      <c r="CG246" s="108">
        <v>0</v>
      </c>
      <c r="CH246" s="64">
        <f t="shared" si="2676"/>
        <v>0</v>
      </c>
      <c r="CI246" s="63">
        <v>0</v>
      </c>
      <c r="CJ246" s="108">
        <v>0</v>
      </c>
      <c r="CK246" s="64">
        <f t="shared" si="2677"/>
        <v>0</v>
      </c>
      <c r="CL246" s="63">
        <v>0</v>
      </c>
      <c r="CM246" s="108">
        <v>0</v>
      </c>
      <c r="CN246" s="64">
        <f t="shared" si="2678"/>
        <v>0</v>
      </c>
      <c r="CO246" s="63">
        <v>0</v>
      </c>
      <c r="CP246" s="108">
        <v>0</v>
      </c>
      <c r="CQ246" s="64">
        <f t="shared" si="2679"/>
        <v>0</v>
      </c>
      <c r="CR246" s="63">
        <v>0</v>
      </c>
      <c r="CS246" s="108">
        <v>0</v>
      </c>
      <c r="CT246" s="64">
        <f t="shared" si="2680"/>
        <v>0</v>
      </c>
      <c r="CU246" s="63">
        <v>0</v>
      </c>
      <c r="CV246" s="108">
        <v>0</v>
      </c>
      <c r="CW246" s="64">
        <f t="shared" si="2681"/>
        <v>0</v>
      </c>
      <c r="CX246" s="63">
        <v>0</v>
      </c>
      <c r="CY246" s="108">
        <v>0</v>
      </c>
      <c r="CZ246" s="64">
        <f t="shared" si="2682"/>
        <v>0</v>
      </c>
      <c r="DA246" s="63">
        <v>0</v>
      </c>
      <c r="DB246" s="108">
        <v>0</v>
      </c>
      <c r="DC246" s="64">
        <f t="shared" si="2683"/>
        <v>0</v>
      </c>
      <c r="DD246" s="63">
        <v>0</v>
      </c>
      <c r="DE246" s="108">
        <v>0</v>
      </c>
      <c r="DF246" s="64">
        <f t="shared" si="2684"/>
        <v>0</v>
      </c>
      <c r="DG246" s="63">
        <v>0</v>
      </c>
      <c r="DH246" s="108">
        <v>0</v>
      </c>
      <c r="DI246" s="64">
        <f t="shared" si="2685"/>
        <v>0</v>
      </c>
      <c r="DJ246" s="63">
        <v>0</v>
      </c>
      <c r="DK246" s="108">
        <v>0</v>
      </c>
      <c r="DL246" s="64">
        <f t="shared" si="2686"/>
        <v>0</v>
      </c>
      <c r="DM246" s="63">
        <v>0</v>
      </c>
      <c r="DN246" s="108">
        <v>0</v>
      </c>
      <c r="DO246" s="64">
        <f t="shared" si="2687"/>
        <v>0</v>
      </c>
      <c r="DP246" s="63">
        <v>0</v>
      </c>
      <c r="DQ246" s="108">
        <v>0</v>
      </c>
      <c r="DR246" s="64">
        <f t="shared" si="2688"/>
        <v>0</v>
      </c>
      <c r="DS246" s="63">
        <v>0</v>
      </c>
      <c r="DT246" s="108">
        <v>0</v>
      </c>
      <c r="DU246" s="64">
        <f t="shared" si="2689"/>
        <v>0</v>
      </c>
      <c r="DV246" s="63">
        <v>0</v>
      </c>
      <c r="DW246" s="108">
        <v>0</v>
      </c>
      <c r="DX246" s="64">
        <f t="shared" si="2690"/>
        <v>0</v>
      </c>
      <c r="DY246" s="63">
        <v>0</v>
      </c>
      <c r="DZ246" s="108">
        <v>0</v>
      </c>
      <c r="EA246" s="64">
        <f t="shared" si="2691"/>
        <v>0</v>
      </c>
      <c r="EB246" s="63">
        <v>0</v>
      </c>
      <c r="EC246" s="108">
        <v>0</v>
      </c>
      <c r="ED246" s="64">
        <f t="shared" si="2692"/>
        <v>0</v>
      </c>
      <c r="EE246" s="63">
        <v>0</v>
      </c>
      <c r="EF246" s="108">
        <v>0</v>
      </c>
      <c r="EG246" s="64">
        <f t="shared" si="2693"/>
        <v>0</v>
      </c>
      <c r="EH246" s="63">
        <v>0</v>
      </c>
      <c r="EI246" s="108">
        <v>0</v>
      </c>
      <c r="EJ246" s="64">
        <f t="shared" si="2694"/>
        <v>0</v>
      </c>
      <c r="EK246" s="63">
        <v>0</v>
      </c>
      <c r="EL246" s="108">
        <v>0</v>
      </c>
      <c r="EM246" s="64">
        <f t="shared" si="2695"/>
        <v>0</v>
      </c>
      <c r="EN246" s="63">
        <v>0</v>
      </c>
      <c r="EO246" s="108">
        <v>0</v>
      </c>
      <c r="EP246" s="64">
        <f t="shared" si="2696"/>
        <v>0</v>
      </c>
      <c r="EQ246" s="63">
        <v>0</v>
      </c>
      <c r="ER246" s="108">
        <v>0</v>
      </c>
      <c r="ES246" s="64">
        <f t="shared" si="2697"/>
        <v>0</v>
      </c>
      <c r="ET246" s="63">
        <v>0</v>
      </c>
      <c r="EU246" s="108">
        <v>0</v>
      </c>
      <c r="EV246" s="64">
        <f t="shared" si="2698"/>
        <v>0</v>
      </c>
      <c r="EW246" s="63">
        <v>0</v>
      </c>
      <c r="EX246" s="108">
        <v>0</v>
      </c>
      <c r="EY246" s="64">
        <f t="shared" si="2699"/>
        <v>0</v>
      </c>
      <c r="EZ246" s="63">
        <v>0</v>
      </c>
      <c r="FA246" s="108">
        <v>0</v>
      </c>
      <c r="FB246" s="64">
        <f t="shared" si="2700"/>
        <v>0</v>
      </c>
      <c r="FC246" s="63">
        <v>0</v>
      </c>
      <c r="FD246" s="108">
        <v>0</v>
      </c>
      <c r="FE246" s="64">
        <f t="shared" si="2701"/>
        <v>0</v>
      </c>
      <c r="FF246" s="63">
        <v>0</v>
      </c>
      <c r="FG246" s="108">
        <v>0</v>
      </c>
      <c r="FH246" s="64">
        <f t="shared" si="2702"/>
        <v>0</v>
      </c>
      <c r="FI246" s="63">
        <v>0</v>
      </c>
      <c r="FJ246" s="108">
        <v>0</v>
      </c>
      <c r="FK246" s="64">
        <f t="shared" si="2703"/>
        <v>0</v>
      </c>
      <c r="FL246" s="63">
        <v>0</v>
      </c>
      <c r="FM246" s="108">
        <v>0</v>
      </c>
      <c r="FN246" s="64">
        <f t="shared" si="2704"/>
        <v>0</v>
      </c>
      <c r="FO246" s="63">
        <v>0</v>
      </c>
      <c r="FP246" s="108">
        <v>0</v>
      </c>
      <c r="FQ246" s="64">
        <f t="shared" si="2705"/>
        <v>0</v>
      </c>
      <c r="FR246" s="63">
        <v>0</v>
      </c>
      <c r="FS246" s="108">
        <v>0</v>
      </c>
      <c r="FT246" s="64">
        <f t="shared" si="2706"/>
        <v>0</v>
      </c>
      <c r="FU246" s="63">
        <v>0</v>
      </c>
      <c r="FV246" s="108">
        <v>0</v>
      </c>
      <c r="FW246" s="64">
        <f t="shared" si="2707"/>
        <v>0</v>
      </c>
      <c r="FX246" s="63">
        <v>0</v>
      </c>
      <c r="FY246" s="108">
        <v>0</v>
      </c>
      <c r="FZ246" s="64">
        <f t="shared" si="2708"/>
        <v>0</v>
      </c>
      <c r="GA246" s="63">
        <v>0</v>
      </c>
      <c r="GB246" s="108">
        <v>0</v>
      </c>
      <c r="GC246" s="64">
        <f t="shared" si="2709"/>
        <v>0</v>
      </c>
      <c r="GD246" s="63">
        <v>0</v>
      </c>
      <c r="GE246" s="108">
        <v>0</v>
      </c>
      <c r="GF246" s="64">
        <f t="shared" si="2710"/>
        <v>0</v>
      </c>
      <c r="GG246" s="63">
        <v>0</v>
      </c>
      <c r="GH246" s="108">
        <v>0</v>
      </c>
      <c r="GI246" s="64">
        <f t="shared" si="2711"/>
        <v>0</v>
      </c>
      <c r="GJ246" s="63">
        <v>0</v>
      </c>
      <c r="GK246" s="108">
        <v>0</v>
      </c>
      <c r="GL246" s="64">
        <f t="shared" si="2712"/>
        <v>0</v>
      </c>
      <c r="GM246" s="63">
        <v>0</v>
      </c>
      <c r="GN246" s="108">
        <v>0</v>
      </c>
      <c r="GO246" s="64">
        <f t="shared" si="2713"/>
        <v>0</v>
      </c>
      <c r="GP246" s="63">
        <v>0</v>
      </c>
      <c r="GQ246" s="108">
        <v>0</v>
      </c>
      <c r="GR246" s="64">
        <f t="shared" si="2714"/>
        <v>0</v>
      </c>
      <c r="GS246" s="63">
        <v>0</v>
      </c>
      <c r="GT246" s="108">
        <v>0</v>
      </c>
      <c r="GU246" s="64">
        <f t="shared" si="2715"/>
        <v>0</v>
      </c>
      <c r="GV246" s="63">
        <v>0</v>
      </c>
      <c r="GW246" s="108">
        <v>0</v>
      </c>
      <c r="GX246" s="64">
        <f t="shared" si="2716"/>
        <v>0</v>
      </c>
      <c r="GY246" s="63">
        <v>0</v>
      </c>
      <c r="GZ246" s="108">
        <v>0</v>
      </c>
      <c r="HA246" s="64">
        <f t="shared" si="2717"/>
        <v>0</v>
      </c>
      <c r="HB246" s="63">
        <v>0</v>
      </c>
      <c r="HC246" s="108">
        <v>0</v>
      </c>
      <c r="HD246" s="64">
        <f t="shared" si="2718"/>
        <v>0</v>
      </c>
      <c r="HE246" s="63">
        <v>0</v>
      </c>
      <c r="HF246" s="108">
        <v>0</v>
      </c>
      <c r="HG246" s="64">
        <f t="shared" si="2719"/>
        <v>0</v>
      </c>
      <c r="HH246" s="63">
        <v>0</v>
      </c>
      <c r="HI246" s="108">
        <v>0</v>
      </c>
      <c r="HJ246" s="64">
        <f t="shared" si="2720"/>
        <v>0</v>
      </c>
      <c r="HK246" s="63">
        <v>0</v>
      </c>
      <c r="HL246" s="108">
        <v>0</v>
      </c>
      <c r="HM246" s="64">
        <f t="shared" si="2721"/>
        <v>0</v>
      </c>
      <c r="HN246" s="63">
        <v>0</v>
      </c>
      <c r="HO246" s="108">
        <v>0</v>
      </c>
      <c r="HP246" s="64">
        <f t="shared" si="2722"/>
        <v>0</v>
      </c>
      <c r="HQ246" s="63">
        <v>0</v>
      </c>
      <c r="HR246" s="108">
        <v>0</v>
      </c>
      <c r="HS246" s="64">
        <f t="shared" si="2723"/>
        <v>0</v>
      </c>
      <c r="HT246" s="63">
        <v>0</v>
      </c>
      <c r="HU246" s="108">
        <v>0</v>
      </c>
      <c r="HV246" s="64">
        <f t="shared" si="2724"/>
        <v>0</v>
      </c>
      <c r="HW246" s="63">
        <v>0</v>
      </c>
      <c r="HX246" s="108">
        <v>0</v>
      </c>
      <c r="HY246" s="64">
        <f t="shared" si="2725"/>
        <v>0</v>
      </c>
      <c r="HZ246" s="63">
        <v>0</v>
      </c>
      <c r="IA246" s="108">
        <v>0</v>
      </c>
      <c r="IB246" s="64">
        <f t="shared" si="2726"/>
        <v>0</v>
      </c>
      <c r="IC246" s="63">
        <v>0</v>
      </c>
      <c r="ID246" s="108">
        <v>0</v>
      </c>
      <c r="IE246" s="64">
        <f t="shared" si="2727"/>
        <v>0</v>
      </c>
      <c r="IF246" s="63">
        <v>0</v>
      </c>
      <c r="IG246" s="108">
        <v>0</v>
      </c>
      <c r="IH246" s="64">
        <f t="shared" si="2728"/>
        <v>0</v>
      </c>
      <c r="II246" s="63">
        <v>0</v>
      </c>
      <c r="IJ246" s="108">
        <v>0</v>
      </c>
      <c r="IK246" s="64">
        <f t="shared" si="2729"/>
        <v>0</v>
      </c>
      <c r="IL246" s="63">
        <v>0</v>
      </c>
      <c r="IM246" s="108">
        <v>0</v>
      </c>
      <c r="IN246" s="64">
        <f t="shared" si="2730"/>
        <v>0</v>
      </c>
      <c r="IO246" s="63">
        <v>0</v>
      </c>
      <c r="IP246" s="108">
        <v>0</v>
      </c>
      <c r="IQ246" s="64">
        <f t="shared" si="2731"/>
        <v>0</v>
      </c>
      <c r="IR246" s="63">
        <v>0</v>
      </c>
      <c r="IS246" s="108">
        <v>0</v>
      </c>
      <c r="IT246" s="64">
        <f t="shared" si="2732"/>
        <v>0</v>
      </c>
      <c r="IU246" s="63">
        <v>0</v>
      </c>
      <c r="IV246" s="108">
        <v>0</v>
      </c>
      <c r="IW246" s="64">
        <f t="shared" si="2733"/>
        <v>0</v>
      </c>
      <c r="IX246" s="63">
        <v>0</v>
      </c>
      <c r="IY246" s="108">
        <v>0</v>
      </c>
      <c r="IZ246" s="64">
        <f t="shared" si="2734"/>
        <v>0</v>
      </c>
      <c r="JA246" s="63">
        <v>0</v>
      </c>
      <c r="JB246" s="108">
        <v>0</v>
      </c>
      <c r="JC246" s="64">
        <f t="shared" si="2735"/>
        <v>0</v>
      </c>
      <c r="JD246" s="63">
        <v>0</v>
      </c>
      <c r="JE246" s="108">
        <v>0</v>
      </c>
      <c r="JF246" s="64">
        <f t="shared" si="2736"/>
        <v>0</v>
      </c>
      <c r="JG246" s="63">
        <v>0</v>
      </c>
      <c r="JH246" s="108">
        <v>0</v>
      </c>
      <c r="JI246" s="64">
        <f t="shared" si="2737"/>
        <v>0</v>
      </c>
      <c r="JJ246" s="63">
        <v>0</v>
      </c>
      <c r="JK246" s="108">
        <v>0</v>
      </c>
      <c r="JL246" s="64">
        <f t="shared" si="2738"/>
        <v>0</v>
      </c>
      <c r="JM246" s="63">
        <v>0</v>
      </c>
      <c r="JN246" s="108">
        <v>0</v>
      </c>
      <c r="JO246" s="64">
        <f t="shared" si="2739"/>
        <v>0</v>
      </c>
      <c r="JP246" s="63">
        <v>0</v>
      </c>
      <c r="JQ246" s="108">
        <v>0</v>
      </c>
      <c r="JR246" s="64">
        <f t="shared" si="2740"/>
        <v>0</v>
      </c>
      <c r="JS246" s="63">
        <v>0</v>
      </c>
      <c r="JT246" s="108">
        <v>0</v>
      </c>
      <c r="JU246" s="64">
        <f t="shared" si="2741"/>
        <v>0</v>
      </c>
      <c r="JV246" s="63">
        <v>0</v>
      </c>
      <c r="JW246" s="108">
        <v>0</v>
      </c>
      <c r="JX246" s="64">
        <f t="shared" si="2742"/>
        <v>0</v>
      </c>
      <c r="JY246" s="63">
        <v>0</v>
      </c>
      <c r="JZ246" s="108">
        <v>0</v>
      </c>
      <c r="KA246" s="64">
        <f t="shared" si="2743"/>
        <v>0</v>
      </c>
      <c r="KB246" s="63">
        <v>0</v>
      </c>
      <c r="KC246" s="108">
        <v>0</v>
      </c>
      <c r="KD246" s="64">
        <f t="shared" si="2744"/>
        <v>0</v>
      </c>
      <c r="KE246" s="63">
        <v>0</v>
      </c>
      <c r="KF246" s="108">
        <v>0</v>
      </c>
      <c r="KG246" s="64">
        <f t="shared" si="2745"/>
        <v>0</v>
      </c>
      <c r="KH246" s="11">
        <f t="shared" si="2746"/>
        <v>0</v>
      </c>
      <c r="KI246" s="21">
        <f t="shared" si="2747"/>
        <v>0</v>
      </c>
    </row>
    <row r="247" spans="1:295" hidden="1" x14ac:dyDescent="0.3">
      <c r="A247" s="57"/>
      <c r="B247" s="58" t="s">
        <v>12</v>
      </c>
      <c r="C247" s="63">
        <v>0</v>
      </c>
      <c r="D247" s="108">
        <v>0</v>
      </c>
      <c r="E247" s="64">
        <f t="shared" si="2749"/>
        <v>0</v>
      </c>
      <c r="F247" s="63">
        <v>0</v>
      </c>
      <c r="G247" s="108">
        <v>0</v>
      </c>
      <c r="H247" s="64">
        <f t="shared" si="2650"/>
        <v>0</v>
      </c>
      <c r="I247" s="63">
        <v>0</v>
      </c>
      <c r="J247" s="108">
        <v>0</v>
      </c>
      <c r="K247" s="64">
        <f t="shared" si="2651"/>
        <v>0</v>
      </c>
      <c r="L247" s="63">
        <v>0</v>
      </c>
      <c r="M247" s="108">
        <v>0</v>
      </c>
      <c r="N247" s="64">
        <f t="shared" si="2652"/>
        <v>0</v>
      </c>
      <c r="O247" s="63">
        <v>0</v>
      </c>
      <c r="P247" s="108">
        <v>0</v>
      </c>
      <c r="Q247" s="64">
        <f t="shared" si="2653"/>
        <v>0</v>
      </c>
      <c r="R247" s="63">
        <v>0</v>
      </c>
      <c r="S247" s="108">
        <v>0</v>
      </c>
      <c r="T247" s="64">
        <f t="shared" si="2654"/>
        <v>0</v>
      </c>
      <c r="U247" s="63">
        <v>0</v>
      </c>
      <c r="V247" s="108">
        <v>0</v>
      </c>
      <c r="W247" s="64">
        <f t="shared" si="2655"/>
        <v>0</v>
      </c>
      <c r="X247" s="63">
        <v>0</v>
      </c>
      <c r="Y247" s="108">
        <v>0</v>
      </c>
      <c r="Z247" s="64">
        <f t="shared" si="2656"/>
        <v>0</v>
      </c>
      <c r="AA247" s="63">
        <v>0</v>
      </c>
      <c r="AB247" s="108">
        <v>0</v>
      </c>
      <c r="AC247" s="64">
        <f t="shared" si="2657"/>
        <v>0</v>
      </c>
      <c r="AD247" s="63">
        <v>0</v>
      </c>
      <c r="AE247" s="108">
        <v>0</v>
      </c>
      <c r="AF247" s="64">
        <f t="shared" si="2658"/>
        <v>0</v>
      </c>
      <c r="AG247" s="63">
        <v>0</v>
      </c>
      <c r="AH247" s="108">
        <v>0</v>
      </c>
      <c r="AI247" s="64">
        <f t="shared" si="2659"/>
        <v>0</v>
      </c>
      <c r="AJ247" s="63">
        <v>0</v>
      </c>
      <c r="AK247" s="108">
        <v>0</v>
      </c>
      <c r="AL247" s="64">
        <f t="shared" si="2660"/>
        <v>0</v>
      </c>
      <c r="AM247" s="63">
        <v>0</v>
      </c>
      <c r="AN247" s="108">
        <v>0</v>
      </c>
      <c r="AO247" s="64">
        <f t="shared" si="2661"/>
        <v>0</v>
      </c>
      <c r="AP247" s="63">
        <v>0</v>
      </c>
      <c r="AQ247" s="108">
        <v>0</v>
      </c>
      <c r="AR247" s="64">
        <f t="shared" si="2662"/>
        <v>0</v>
      </c>
      <c r="AS247" s="63">
        <v>0</v>
      </c>
      <c r="AT247" s="108">
        <v>0</v>
      </c>
      <c r="AU247" s="64">
        <f t="shared" si="2663"/>
        <v>0</v>
      </c>
      <c r="AV247" s="63">
        <v>0</v>
      </c>
      <c r="AW247" s="108">
        <v>0</v>
      </c>
      <c r="AX247" s="64">
        <f t="shared" si="2664"/>
        <v>0</v>
      </c>
      <c r="AY247" s="63">
        <v>0</v>
      </c>
      <c r="AZ247" s="108">
        <v>0</v>
      </c>
      <c r="BA247" s="64">
        <f t="shared" si="2665"/>
        <v>0</v>
      </c>
      <c r="BB247" s="63">
        <v>0</v>
      </c>
      <c r="BC247" s="108">
        <v>0</v>
      </c>
      <c r="BD247" s="64">
        <f t="shared" si="2666"/>
        <v>0</v>
      </c>
      <c r="BE247" s="63">
        <v>0</v>
      </c>
      <c r="BF247" s="108">
        <v>0</v>
      </c>
      <c r="BG247" s="64">
        <f t="shared" si="2667"/>
        <v>0</v>
      </c>
      <c r="BH247" s="63">
        <v>0</v>
      </c>
      <c r="BI247" s="108">
        <v>0</v>
      </c>
      <c r="BJ247" s="64">
        <f t="shared" si="2668"/>
        <v>0</v>
      </c>
      <c r="BK247" s="63">
        <v>0</v>
      </c>
      <c r="BL247" s="108">
        <v>0</v>
      </c>
      <c r="BM247" s="64">
        <f t="shared" si="2669"/>
        <v>0</v>
      </c>
      <c r="BN247" s="63">
        <v>0</v>
      </c>
      <c r="BO247" s="108">
        <v>0</v>
      </c>
      <c r="BP247" s="64">
        <f t="shared" si="2670"/>
        <v>0</v>
      </c>
      <c r="BQ247" s="63">
        <v>0</v>
      </c>
      <c r="BR247" s="108">
        <v>0</v>
      </c>
      <c r="BS247" s="64">
        <f t="shared" si="2671"/>
        <v>0</v>
      </c>
      <c r="BT247" s="63">
        <v>0</v>
      </c>
      <c r="BU247" s="108">
        <v>0</v>
      </c>
      <c r="BV247" s="64">
        <f t="shared" si="2672"/>
        <v>0</v>
      </c>
      <c r="BW247" s="63">
        <v>0</v>
      </c>
      <c r="BX247" s="108">
        <v>0</v>
      </c>
      <c r="BY247" s="64">
        <f t="shared" si="2673"/>
        <v>0</v>
      </c>
      <c r="BZ247" s="63">
        <v>0</v>
      </c>
      <c r="CA247" s="108">
        <v>0</v>
      </c>
      <c r="CB247" s="64">
        <f t="shared" si="2674"/>
        <v>0</v>
      </c>
      <c r="CC247" s="63">
        <v>0</v>
      </c>
      <c r="CD247" s="108">
        <v>0</v>
      </c>
      <c r="CE247" s="64">
        <f t="shared" si="2675"/>
        <v>0</v>
      </c>
      <c r="CF247" s="63">
        <v>0</v>
      </c>
      <c r="CG247" s="108">
        <v>0</v>
      </c>
      <c r="CH247" s="64">
        <f t="shared" si="2676"/>
        <v>0</v>
      </c>
      <c r="CI247" s="63">
        <v>0</v>
      </c>
      <c r="CJ247" s="108">
        <v>0</v>
      </c>
      <c r="CK247" s="64">
        <f t="shared" si="2677"/>
        <v>0</v>
      </c>
      <c r="CL247" s="63">
        <v>0</v>
      </c>
      <c r="CM247" s="108">
        <v>0</v>
      </c>
      <c r="CN247" s="64">
        <f t="shared" si="2678"/>
        <v>0</v>
      </c>
      <c r="CO247" s="63">
        <v>0</v>
      </c>
      <c r="CP247" s="108">
        <v>0</v>
      </c>
      <c r="CQ247" s="64">
        <f t="shared" si="2679"/>
        <v>0</v>
      </c>
      <c r="CR247" s="63">
        <v>0</v>
      </c>
      <c r="CS247" s="108">
        <v>0</v>
      </c>
      <c r="CT247" s="64">
        <f t="shared" si="2680"/>
        <v>0</v>
      </c>
      <c r="CU247" s="63">
        <v>0</v>
      </c>
      <c r="CV247" s="108">
        <v>0</v>
      </c>
      <c r="CW247" s="64">
        <f t="shared" si="2681"/>
        <v>0</v>
      </c>
      <c r="CX247" s="63">
        <v>0</v>
      </c>
      <c r="CY247" s="108">
        <v>0</v>
      </c>
      <c r="CZ247" s="64">
        <f t="shared" si="2682"/>
        <v>0</v>
      </c>
      <c r="DA247" s="63">
        <v>0</v>
      </c>
      <c r="DB247" s="108">
        <v>0</v>
      </c>
      <c r="DC247" s="64">
        <f t="shared" si="2683"/>
        <v>0</v>
      </c>
      <c r="DD247" s="63">
        <v>0</v>
      </c>
      <c r="DE247" s="108">
        <v>0</v>
      </c>
      <c r="DF247" s="64">
        <f t="shared" si="2684"/>
        <v>0</v>
      </c>
      <c r="DG247" s="63">
        <v>0</v>
      </c>
      <c r="DH247" s="108">
        <v>0</v>
      </c>
      <c r="DI247" s="64">
        <f t="shared" si="2685"/>
        <v>0</v>
      </c>
      <c r="DJ247" s="63">
        <v>0</v>
      </c>
      <c r="DK247" s="108">
        <v>0</v>
      </c>
      <c r="DL247" s="64">
        <f t="shared" si="2686"/>
        <v>0</v>
      </c>
      <c r="DM247" s="63">
        <v>0</v>
      </c>
      <c r="DN247" s="108">
        <v>0</v>
      </c>
      <c r="DO247" s="64">
        <f t="shared" si="2687"/>
        <v>0</v>
      </c>
      <c r="DP247" s="63">
        <v>0</v>
      </c>
      <c r="DQ247" s="108">
        <v>0</v>
      </c>
      <c r="DR247" s="64">
        <f t="shared" si="2688"/>
        <v>0</v>
      </c>
      <c r="DS247" s="63">
        <v>0</v>
      </c>
      <c r="DT247" s="108">
        <v>0</v>
      </c>
      <c r="DU247" s="64">
        <f t="shared" si="2689"/>
        <v>0</v>
      </c>
      <c r="DV247" s="63">
        <v>0</v>
      </c>
      <c r="DW247" s="108">
        <v>0</v>
      </c>
      <c r="DX247" s="64">
        <f t="shared" si="2690"/>
        <v>0</v>
      </c>
      <c r="DY247" s="63">
        <v>0</v>
      </c>
      <c r="DZ247" s="108">
        <v>0</v>
      </c>
      <c r="EA247" s="64">
        <f t="shared" si="2691"/>
        <v>0</v>
      </c>
      <c r="EB247" s="63">
        <v>0</v>
      </c>
      <c r="EC247" s="108">
        <v>0</v>
      </c>
      <c r="ED247" s="64">
        <f t="shared" si="2692"/>
        <v>0</v>
      </c>
      <c r="EE247" s="63">
        <v>0</v>
      </c>
      <c r="EF247" s="108">
        <v>0</v>
      </c>
      <c r="EG247" s="64">
        <f t="shared" si="2693"/>
        <v>0</v>
      </c>
      <c r="EH247" s="63">
        <v>0</v>
      </c>
      <c r="EI247" s="108">
        <v>0</v>
      </c>
      <c r="EJ247" s="64">
        <f t="shared" si="2694"/>
        <v>0</v>
      </c>
      <c r="EK247" s="63">
        <v>0</v>
      </c>
      <c r="EL247" s="108">
        <v>0</v>
      </c>
      <c r="EM247" s="64">
        <f t="shared" si="2695"/>
        <v>0</v>
      </c>
      <c r="EN247" s="63">
        <v>0</v>
      </c>
      <c r="EO247" s="108">
        <v>0</v>
      </c>
      <c r="EP247" s="64">
        <f t="shared" si="2696"/>
        <v>0</v>
      </c>
      <c r="EQ247" s="63">
        <v>0</v>
      </c>
      <c r="ER247" s="108">
        <v>0</v>
      </c>
      <c r="ES247" s="64">
        <f t="shared" si="2697"/>
        <v>0</v>
      </c>
      <c r="ET247" s="63">
        <v>0</v>
      </c>
      <c r="EU247" s="108">
        <v>0</v>
      </c>
      <c r="EV247" s="64">
        <f t="shared" si="2698"/>
        <v>0</v>
      </c>
      <c r="EW247" s="63">
        <v>0</v>
      </c>
      <c r="EX247" s="108">
        <v>0</v>
      </c>
      <c r="EY247" s="64">
        <f t="shared" si="2699"/>
        <v>0</v>
      </c>
      <c r="EZ247" s="63">
        <v>0</v>
      </c>
      <c r="FA247" s="108">
        <v>0</v>
      </c>
      <c r="FB247" s="64">
        <f t="shared" si="2700"/>
        <v>0</v>
      </c>
      <c r="FC247" s="63">
        <v>0</v>
      </c>
      <c r="FD247" s="108">
        <v>0</v>
      </c>
      <c r="FE247" s="64">
        <f t="shared" si="2701"/>
        <v>0</v>
      </c>
      <c r="FF247" s="63">
        <v>0</v>
      </c>
      <c r="FG247" s="108">
        <v>0</v>
      </c>
      <c r="FH247" s="64">
        <f t="shared" si="2702"/>
        <v>0</v>
      </c>
      <c r="FI247" s="63">
        <v>0</v>
      </c>
      <c r="FJ247" s="108">
        <v>0</v>
      </c>
      <c r="FK247" s="64">
        <f t="shared" si="2703"/>
        <v>0</v>
      </c>
      <c r="FL247" s="63">
        <v>0</v>
      </c>
      <c r="FM247" s="108">
        <v>0</v>
      </c>
      <c r="FN247" s="64">
        <f t="shared" si="2704"/>
        <v>0</v>
      </c>
      <c r="FO247" s="63">
        <v>0</v>
      </c>
      <c r="FP247" s="108">
        <v>0</v>
      </c>
      <c r="FQ247" s="64">
        <f t="shared" si="2705"/>
        <v>0</v>
      </c>
      <c r="FR247" s="63">
        <v>0</v>
      </c>
      <c r="FS247" s="108">
        <v>0</v>
      </c>
      <c r="FT247" s="64">
        <f t="shared" si="2706"/>
        <v>0</v>
      </c>
      <c r="FU247" s="63">
        <v>0</v>
      </c>
      <c r="FV247" s="108">
        <v>0</v>
      </c>
      <c r="FW247" s="64">
        <f t="shared" si="2707"/>
        <v>0</v>
      </c>
      <c r="FX247" s="63">
        <v>0</v>
      </c>
      <c r="FY247" s="108">
        <v>0</v>
      </c>
      <c r="FZ247" s="64">
        <f t="shared" si="2708"/>
        <v>0</v>
      </c>
      <c r="GA247" s="63">
        <v>0</v>
      </c>
      <c r="GB247" s="108">
        <v>0</v>
      </c>
      <c r="GC247" s="64">
        <f t="shared" si="2709"/>
        <v>0</v>
      </c>
      <c r="GD247" s="63">
        <v>0</v>
      </c>
      <c r="GE247" s="108">
        <v>0</v>
      </c>
      <c r="GF247" s="64">
        <f t="shared" si="2710"/>
        <v>0</v>
      </c>
      <c r="GG247" s="63">
        <v>0</v>
      </c>
      <c r="GH247" s="108">
        <v>0</v>
      </c>
      <c r="GI247" s="64">
        <f t="shared" si="2711"/>
        <v>0</v>
      </c>
      <c r="GJ247" s="63">
        <v>0</v>
      </c>
      <c r="GK247" s="108">
        <v>0</v>
      </c>
      <c r="GL247" s="64">
        <f t="shared" si="2712"/>
        <v>0</v>
      </c>
      <c r="GM247" s="63">
        <v>0</v>
      </c>
      <c r="GN247" s="108">
        <v>0</v>
      </c>
      <c r="GO247" s="64">
        <f t="shared" si="2713"/>
        <v>0</v>
      </c>
      <c r="GP247" s="63">
        <v>0</v>
      </c>
      <c r="GQ247" s="108">
        <v>0</v>
      </c>
      <c r="GR247" s="64">
        <f t="shared" si="2714"/>
        <v>0</v>
      </c>
      <c r="GS247" s="63">
        <v>0</v>
      </c>
      <c r="GT247" s="108">
        <v>0</v>
      </c>
      <c r="GU247" s="64">
        <f t="shared" si="2715"/>
        <v>0</v>
      </c>
      <c r="GV247" s="63">
        <v>0</v>
      </c>
      <c r="GW247" s="108">
        <v>0</v>
      </c>
      <c r="GX247" s="64">
        <f t="shared" si="2716"/>
        <v>0</v>
      </c>
      <c r="GY247" s="63">
        <v>0</v>
      </c>
      <c r="GZ247" s="108">
        <v>0</v>
      </c>
      <c r="HA247" s="64">
        <f t="shared" si="2717"/>
        <v>0</v>
      </c>
      <c r="HB247" s="63">
        <v>0</v>
      </c>
      <c r="HC247" s="108">
        <v>0</v>
      </c>
      <c r="HD247" s="64">
        <f t="shared" si="2718"/>
        <v>0</v>
      </c>
      <c r="HE247" s="63">
        <v>0</v>
      </c>
      <c r="HF247" s="108">
        <v>0</v>
      </c>
      <c r="HG247" s="64">
        <f t="shared" si="2719"/>
        <v>0</v>
      </c>
      <c r="HH247" s="63">
        <v>0</v>
      </c>
      <c r="HI247" s="108">
        <v>0</v>
      </c>
      <c r="HJ247" s="64">
        <f t="shared" si="2720"/>
        <v>0</v>
      </c>
      <c r="HK247" s="63">
        <v>0</v>
      </c>
      <c r="HL247" s="108">
        <v>0</v>
      </c>
      <c r="HM247" s="64">
        <f t="shared" si="2721"/>
        <v>0</v>
      </c>
      <c r="HN247" s="63">
        <v>0</v>
      </c>
      <c r="HO247" s="108">
        <v>0</v>
      </c>
      <c r="HP247" s="64">
        <f t="shared" si="2722"/>
        <v>0</v>
      </c>
      <c r="HQ247" s="63">
        <v>0</v>
      </c>
      <c r="HR247" s="108">
        <v>0</v>
      </c>
      <c r="HS247" s="64">
        <f t="shared" si="2723"/>
        <v>0</v>
      </c>
      <c r="HT247" s="63">
        <v>0</v>
      </c>
      <c r="HU247" s="108">
        <v>0</v>
      </c>
      <c r="HV247" s="64">
        <f t="shared" si="2724"/>
        <v>0</v>
      </c>
      <c r="HW247" s="63">
        <v>0</v>
      </c>
      <c r="HX247" s="108">
        <v>0</v>
      </c>
      <c r="HY247" s="64">
        <f t="shared" si="2725"/>
        <v>0</v>
      </c>
      <c r="HZ247" s="63">
        <v>0</v>
      </c>
      <c r="IA247" s="108">
        <v>0</v>
      </c>
      <c r="IB247" s="64">
        <f t="shared" si="2726"/>
        <v>0</v>
      </c>
      <c r="IC247" s="63">
        <v>0</v>
      </c>
      <c r="ID247" s="108">
        <v>0</v>
      </c>
      <c r="IE247" s="64">
        <f t="shared" si="2727"/>
        <v>0</v>
      </c>
      <c r="IF247" s="63">
        <v>0</v>
      </c>
      <c r="IG247" s="108">
        <v>0</v>
      </c>
      <c r="IH247" s="64">
        <f t="shared" si="2728"/>
        <v>0</v>
      </c>
      <c r="II247" s="63">
        <v>0</v>
      </c>
      <c r="IJ247" s="108">
        <v>0</v>
      </c>
      <c r="IK247" s="64">
        <f t="shared" si="2729"/>
        <v>0</v>
      </c>
      <c r="IL247" s="63">
        <v>0</v>
      </c>
      <c r="IM247" s="108">
        <v>0</v>
      </c>
      <c r="IN247" s="64">
        <f t="shared" si="2730"/>
        <v>0</v>
      </c>
      <c r="IO247" s="63">
        <v>0</v>
      </c>
      <c r="IP247" s="108">
        <v>0</v>
      </c>
      <c r="IQ247" s="64">
        <f t="shared" si="2731"/>
        <v>0</v>
      </c>
      <c r="IR247" s="63">
        <v>0</v>
      </c>
      <c r="IS247" s="108">
        <v>0</v>
      </c>
      <c r="IT247" s="64">
        <f t="shared" si="2732"/>
        <v>0</v>
      </c>
      <c r="IU247" s="63">
        <v>0</v>
      </c>
      <c r="IV247" s="108">
        <v>0</v>
      </c>
      <c r="IW247" s="64">
        <f t="shared" si="2733"/>
        <v>0</v>
      </c>
      <c r="IX247" s="63">
        <v>0</v>
      </c>
      <c r="IY247" s="108">
        <v>0</v>
      </c>
      <c r="IZ247" s="64">
        <f t="shared" si="2734"/>
        <v>0</v>
      </c>
      <c r="JA247" s="63">
        <v>0</v>
      </c>
      <c r="JB247" s="108">
        <v>0</v>
      </c>
      <c r="JC247" s="64">
        <f t="shared" si="2735"/>
        <v>0</v>
      </c>
      <c r="JD247" s="63">
        <v>0</v>
      </c>
      <c r="JE247" s="108">
        <v>0</v>
      </c>
      <c r="JF247" s="64">
        <f t="shared" si="2736"/>
        <v>0</v>
      </c>
      <c r="JG247" s="63">
        <v>0</v>
      </c>
      <c r="JH247" s="108">
        <v>0</v>
      </c>
      <c r="JI247" s="64">
        <f t="shared" si="2737"/>
        <v>0</v>
      </c>
      <c r="JJ247" s="63">
        <v>0</v>
      </c>
      <c r="JK247" s="108">
        <v>0</v>
      </c>
      <c r="JL247" s="64">
        <f t="shared" si="2738"/>
        <v>0</v>
      </c>
      <c r="JM247" s="63">
        <v>0</v>
      </c>
      <c r="JN247" s="108">
        <v>0</v>
      </c>
      <c r="JO247" s="64">
        <f t="shared" si="2739"/>
        <v>0</v>
      </c>
      <c r="JP247" s="63">
        <v>0</v>
      </c>
      <c r="JQ247" s="108">
        <v>0</v>
      </c>
      <c r="JR247" s="64">
        <f t="shared" si="2740"/>
        <v>0</v>
      </c>
      <c r="JS247" s="63">
        <v>0</v>
      </c>
      <c r="JT247" s="108">
        <v>0</v>
      </c>
      <c r="JU247" s="64">
        <f t="shared" si="2741"/>
        <v>0</v>
      </c>
      <c r="JV247" s="63">
        <v>0</v>
      </c>
      <c r="JW247" s="108">
        <v>0</v>
      </c>
      <c r="JX247" s="64">
        <f t="shared" si="2742"/>
        <v>0</v>
      </c>
      <c r="JY247" s="63">
        <v>0</v>
      </c>
      <c r="JZ247" s="108">
        <v>0</v>
      </c>
      <c r="KA247" s="64">
        <f t="shared" si="2743"/>
        <v>0</v>
      </c>
      <c r="KB247" s="63">
        <v>0</v>
      </c>
      <c r="KC247" s="108">
        <v>0</v>
      </c>
      <c r="KD247" s="64">
        <f t="shared" si="2744"/>
        <v>0</v>
      </c>
      <c r="KE247" s="63">
        <v>0</v>
      </c>
      <c r="KF247" s="108">
        <v>0</v>
      </c>
      <c r="KG247" s="64">
        <f t="shared" si="2745"/>
        <v>0</v>
      </c>
      <c r="KH247" s="11">
        <f t="shared" si="2746"/>
        <v>0</v>
      </c>
      <c r="KI247" s="21">
        <f t="shared" si="2747"/>
        <v>0</v>
      </c>
    </row>
    <row r="248" spans="1:295" hidden="1" x14ac:dyDescent="0.3">
      <c r="A248" s="57"/>
      <c r="B248" s="58" t="s">
        <v>13</v>
      </c>
      <c r="C248" s="63">
        <v>0</v>
      </c>
      <c r="D248" s="108">
        <v>0</v>
      </c>
      <c r="E248" s="64">
        <f t="shared" si="2749"/>
        <v>0</v>
      </c>
      <c r="F248" s="63">
        <v>0</v>
      </c>
      <c r="G248" s="108">
        <v>0</v>
      </c>
      <c r="H248" s="64">
        <f t="shared" si="2650"/>
        <v>0</v>
      </c>
      <c r="I248" s="63">
        <v>0</v>
      </c>
      <c r="J248" s="108">
        <v>0</v>
      </c>
      <c r="K248" s="64">
        <f t="shared" si="2651"/>
        <v>0</v>
      </c>
      <c r="L248" s="63">
        <v>0</v>
      </c>
      <c r="M248" s="108">
        <v>0</v>
      </c>
      <c r="N248" s="64">
        <f t="shared" si="2652"/>
        <v>0</v>
      </c>
      <c r="O248" s="63">
        <v>0</v>
      </c>
      <c r="P248" s="108">
        <v>0</v>
      </c>
      <c r="Q248" s="64">
        <f t="shared" si="2653"/>
        <v>0</v>
      </c>
      <c r="R248" s="63">
        <v>0</v>
      </c>
      <c r="S248" s="108">
        <v>0</v>
      </c>
      <c r="T248" s="64">
        <f t="shared" si="2654"/>
        <v>0</v>
      </c>
      <c r="U248" s="63">
        <v>0</v>
      </c>
      <c r="V248" s="108">
        <v>0</v>
      </c>
      <c r="W248" s="64">
        <f t="shared" si="2655"/>
        <v>0</v>
      </c>
      <c r="X248" s="63">
        <v>0</v>
      </c>
      <c r="Y248" s="108">
        <v>0</v>
      </c>
      <c r="Z248" s="64">
        <f t="shared" si="2656"/>
        <v>0</v>
      </c>
      <c r="AA248" s="63">
        <v>0</v>
      </c>
      <c r="AB248" s="108">
        <v>0</v>
      </c>
      <c r="AC248" s="64">
        <f t="shared" si="2657"/>
        <v>0</v>
      </c>
      <c r="AD248" s="63">
        <v>0</v>
      </c>
      <c r="AE248" s="108">
        <v>0</v>
      </c>
      <c r="AF248" s="64">
        <f t="shared" si="2658"/>
        <v>0</v>
      </c>
      <c r="AG248" s="63">
        <v>0</v>
      </c>
      <c r="AH248" s="108">
        <v>0</v>
      </c>
      <c r="AI248" s="64">
        <f t="shared" si="2659"/>
        <v>0</v>
      </c>
      <c r="AJ248" s="63">
        <v>0</v>
      </c>
      <c r="AK248" s="108">
        <v>0</v>
      </c>
      <c r="AL248" s="64">
        <f t="shared" si="2660"/>
        <v>0</v>
      </c>
      <c r="AM248" s="63">
        <v>0</v>
      </c>
      <c r="AN248" s="108">
        <v>0</v>
      </c>
      <c r="AO248" s="64">
        <f t="shared" si="2661"/>
        <v>0</v>
      </c>
      <c r="AP248" s="63">
        <v>0</v>
      </c>
      <c r="AQ248" s="108">
        <v>0</v>
      </c>
      <c r="AR248" s="64">
        <f t="shared" si="2662"/>
        <v>0</v>
      </c>
      <c r="AS248" s="63">
        <v>0</v>
      </c>
      <c r="AT248" s="108">
        <v>0</v>
      </c>
      <c r="AU248" s="64">
        <f t="shared" si="2663"/>
        <v>0</v>
      </c>
      <c r="AV248" s="63">
        <v>0</v>
      </c>
      <c r="AW248" s="108">
        <v>0</v>
      </c>
      <c r="AX248" s="64">
        <f t="shared" si="2664"/>
        <v>0</v>
      </c>
      <c r="AY248" s="63">
        <v>0</v>
      </c>
      <c r="AZ248" s="108">
        <v>0</v>
      </c>
      <c r="BA248" s="64">
        <f t="shared" si="2665"/>
        <v>0</v>
      </c>
      <c r="BB248" s="63">
        <v>0</v>
      </c>
      <c r="BC248" s="108">
        <v>0</v>
      </c>
      <c r="BD248" s="64">
        <f t="shared" si="2666"/>
        <v>0</v>
      </c>
      <c r="BE248" s="63">
        <v>0</v>
      </c>
      <c r="BF248" s="108">
        <v>0</v>
      </c>
      <c r="BG248" s="64">
        <f t="shared" si="2667"/>
        <v>0</v>
      </c>
      <c r="BH248" s="63">
        <v>0</v>
      </c>
      <c r="BI248" s="108">
        <v>0</v>
      </c>
      <c r="BJ248" s="64">
        <f t="shared" si="2668"/>
        <v>0</v>
      </c>
      <c r="BK248" s="63">
        <v>0</v>
      </c>
      <c r="BL248" s="108">
        <v>0</v>
      </c>
      <c r="BM248" s="64">
        <f t="shared" si="2669"/>
        <v>0</v>
      </c>
      <c r="BN248" s="63">
        <v>0</v>
      </c>
      <c r="BO248" s="108">
        <v>0</v>
      </c>
      <c r="BP248" s="64">
        <f t="shared" si="2670"/>
        <v>0</v>
      </c>
      <c r="BQ248" s="63">
        <v>0</v>
      </c>
      <c r="BR248" s="108">
        <v>0</v>
      </c>
      <c r="BS248" s="64">
        <f t="shared" si="2671"/>
        <v>0</v>
      </c>
      <c r="BT248" s="63">
        <v>0</v>
      </c>
      <c r="BU248" s="108">
        <v>0</v>
      </c>
      <c r="BV248" s="64">
        <f t="shared" si="2672"/>
        <v>0</v>
      </c>
      <c r="BW248" s="63">
        <v>0</v>
      </c>
      <c r="BX248" s="108">
        <v>0</v>
      </c>
      <c r="BY248" s="64">
        <f t="shared" si="2673"/>
        <v>0</v>
      </c>
      <c r="BZ248" s="63">
        <v>0</v>
      </c>
      <c r="CA248" s="108">
        <v>0</v>
      </c>
      <c r="CB248" s="64">
        <f t="shared" si="2674"/>
        <v>0</v>
      </c>
      <c r="CC248" s="63">
        <v>0</v>
      </c>
      <c r="CD248" s="108">
        <v>0</v>
      </c>
      <c r="CE248" s="64">
        <f t="shared" si="2675"/>
        <v>0</v>
      </c>
      <c r="CF248" s="63">
        <v>0</v>
      </c>
      <c r="CG248" s="108">
        <v>0</v>
      </c>
      <c r="CH248" s="64">
        <f t="shared" si="2676"/>
        <v>0</v>
      </c>
      <c r="CI248" s="63">
        <v>0</v>
      </c>
      <c r="CJ248" s="108">
        <v>0</v>
      </c>
      <c r="CK248" s="64">
        <f t="shared" si="2677"/>
        <v>0</v>
      </c>
      <c r="CL248" s="63">
        <v>0</v>
      </c>
      <c r="CM248" s="108">
        <v>0</v>
      </c>
      <c r="CN248" s="64">
        <f t="shared" si="2678"/>
        <v>0</v>
      </c>
      <c r="CO248" s="63">
        <v>0</v>
      </c>
      <c r="CP248" s="108">
        <v>0</v>
      </c>
      <c r="CQ248" s="64">
        <f t="shared" si="2679"/>
        <v>0</v>
      </c>
      <c r="CR248" s="63">
        <v>0</v>
      </c>
      <c r="CS248" s="108">
        <v>0</v>
      </c>
      <c r="CT248" s="64">
        <f t="shared" si="2680"/>
        <v>0</v>
      </c>
      <c r="CU248" s="63">
        <v>0</v>
      </c>
      <c r="CV248" s="108">
        <v>0</v>
      </c>
      <c r="CW248" s="64">
        <f t="shared" si="2681"/>
        <v>0</v>
      </c>
      <c r="CX248" s="63">
        <v>0</v>
      </c>
      <c r="CY248" s="108">
        <v>0</v>
      </c>
      <c r="CZ248" s="64">
        <f t="shared" si="2682"/>
        <v>0</v>
      </c>
      <c r="DA248" s="63">
        <v>0</v>
      </c>
      <c r="DB248" s="108">
        <v>0</v>
      </c>
      <c r="DC248" s="64">
        <f t="shared" si="2683"/>
        <v>0</v>
      </c>
      <c r="DD248" s="63">
        <v>0</v>
      </c>
      <c r="DE248" s="108">
        <v>0</v>
      </c>
      <c r="DF248" s="64">
        <f t="shared" si="2684"/>
        <v>0</v>
      </c>
      <c r="DG248" s="63">
        <v>0</v>
      </c>
      <c r="DH248" s="108">
        <v>0</v>
      </c>
      <c r="DI248" s="64">
        <f t="shared" si="2685"/>
        <v>0</v>
      </c>
      <c r="DJ248" s="63">
        <v>0</v>
      </c>
      <c r="DK248" s="108">
        <v>0</v>
      </c>
      <c r="DL248" s="64">
        <f t="shared" si="2686"/>
        <v>0</v>
      </c>
      <c r="DM248" s="63">
        <v>0</v>
      </c>
      <c r="DN248" s="108">
        <v>0</v>
      </c>
      <c r="DO248" s="64">
        <f t="shared" si="2687"/>
        <v>0</v>
      </c>
      <c r="DP248" s="63">
        <v>0</v>
      </c>
      <c r="DQ248" s="108">
        <v>0</v>
      </c>
      <c r="DR248" s="64">
        <f t="shared" si="2688"/>
        <v>0</v>
      </c>
      <c r="DS248" s="63">
        <v>0</v>
      </c>
      <c r="DT248" s="108">
        <v>0</v>
      </c>
      <c r="DU248" s="64">
        <f t="shared" si="2689"/>
        <v>0</v>
      </c>
      <c r="DV248" s="63">
        <v>0</v>
      </c>
      <c r="DW248" s="108">
        <v>0</v>
      </c>
      <c r="DX248" s="64">
        <f t="shared" si="2690"/>
        <v>0</v>
      </c>
      <c r="DY248" s="63">
        <v>0</v>
      </c>
      <c r="DZ248" s="108">
        <v>0</v>
      </c>
      <c r="EA248" s="64">
        <f t="shared" si="2691"/>
        <v>0</v>
      </c>
      <c r="EB248" s="63">
        <v>0</v>
      </c>
      <c r="EC248" s="108">
        <v>0</v>
      </c>
      <c r="ED248" s="64">
        <f t="shared" si="2692"/>
        <v>0</v>
      </c>
      <c r="EE248" s="63">
        <v>0</v>
      </c>
      <c r="EF248" s="108">
        <v>0</v>
      </c>
      <c r="EG248" s="64">
        <f t="shared" si="2693"/>
        <v>0</v>
      </c>
      <c r="EH248" s="63">
        <v>0</v>
      </c>
      <c r="EI248" s="108">
        <v>0</v>
      </c>
      <c r="EJ248" s="64">
        <f t="shared" si="2694"/>
        <v>0</v>
      </c>
      <c r="EK248" s="63">
        <v>0</v>
      </c>
      <c r="EL248" s="108">
        <v>0</v>
      </c>
      <c r="EM248" s="64">
        <f t="shared" si="2695"/>
        <v>0</v>
      </c>
      <c r="EN248" s="63">
        <v>0</v>
      </c>
      <c r="EO248" s="108">
        <v>0</v>
      </c>
      <c r="EP248" s="64">
        <f t="shared" si="2696"/>
        <v>0</v>
      </c>
      <c r="EQ248" s="63">
        <v>0</v>
      </c>
      <c r="ER248" s="108">
        <v>0</v>
      </c>
      <c r="ES248" s="64">
        <f t="shared" si="2697"/>
        <v>0</v>
      </c>
      <c r="ET248" s="63">
        <v>0</v>
      </c>
      <c r="EU248" s="108">
        <v>0</v>
      </c>
      <c r="EV248" s="64">
        <f t="shared" si="2698"/>
        <v>0</v>
      </c>
      <c r="EW248" s="63">
        <v>0</v>
      </c>
      <c r="EX248" s="108">
        <v>0</v>
      </c>
      <c r="EY248" s="64">
        <f t="shared" si="2699"/>
        <v>0</v>
      </c>
      <c r="EZ248" s="63">
        <v>0</v>
      </c>
      <c r="FA248" s="108">
        <v>0</v>
      </c>
      <c r="FB248" s="64">
        <f t="shared" si="2700"/>
        <v>0</v>
      </c>
      <c r="FC248" s="63">
        <v>0</v>
      </c>
      <c r="FD248" s="108">
        <v>0</v>
      </c>
      <c r="FE248" s="64">
        <f t="shared" si="2701"/>
        <v>0</v>
      </c>
      <c r="FF248" s="63">
        <v>0</v>
      </c>
      <c r="FG248" s="108">
        <v>0</v>
      </c>
      <c r="FH248" s="64">
        <f t="shared" si="2702"/>
        <v>0</v>
      </c>
      <c r="FI248" s="63">
        <v>0</v>
      </c>
      <c r="FJ248" s="108">
        <v>0</v>
      </c>
      <c r="FK248" s="64">
        <f t="shared" si="2703"/>
        <v>0</v>
      </c>
      <c r="FL248" s="63">
        <v>0</v>
      </c>
      <c r="FM248" s="108">
        <v>0</v>
      </c>
      <c r="FN248" s="64">
        <f t="shared" si="2704"/>
        <v>0</v>
      </c>
      <c r="FO248" s="63">
        <v>0</v>
      </c>
      <c r="FP248" s="108">
        <v>0</v>
      </c>
      <c r="FQ248" s="64">
        <f t="shared" si="2705"/>
        <v>0</v>
      </c>
      <c r="FR248" s="63">
        <v>0</v>
      </c>
      <c r="FS248" s="108">
        <v>0</v>
      </c>
      <c r="FT248" s="64">
        <f t="shared" si="2706"/>
        <v>0</v>
      </c>
      <c r="FU248" s="63">
        <v>0</v>
      </c>
      <c r="FV248" s="108">
        <v>0</v>
      </c>
      <c r="FW248" s="64">
        <f t="shared" si="2707"/>
        <v>0</v>
      </c>
      <c r="FX248" s="63">
        <v>0</v>
      </c>
      <c r="FY248" s="108">
        <v>0</v>
      </c>
      <c r="FZ248" s="64">
        <f t="shared" si="2708"/>
        <v>0</v>
      </c>
      <c r="GA248" s="63">
        <v>0</v>
      </c>
      <c r="GB248" s="108">
        <v>0</v>
      </c>
      <c r="GC248" s="64">
        <f t="shared" si="2709"/>
        <v>0</v>
      </c>
      <c r="GD248" s="63">
        <v>0</v>
      </c>
      <c r="GE248" s="108">
        <v>0</v>
      </c>
      <c r="GF248" s="64">
        <f t="shared" si="2710"/>
        <v>0</v>
      </c>
      <c r="GG248" s="63">
        <v>0</v>
      </c>
      <c r="GH248" s="108">
        <v>0</v>
      </c>
      <c r="GI248" s="64">
        <f t="shared" si="2711"/>
        <v>0</v>
      </c>
      <c r="GJ248" s="63">
        <v>0</v>
      </c>
      <c r="GK248" s="108">
        <v>0</v>
      </c>
      <c r="GL248" s="64">
        <f t="shared" si="2712"/>
        <v>0</v>
      </c>
      <c r="GM248" s="63">
        <v>0</v>
      </c>
      <c r="GN248" s="108">
        <v>0</v>
      </c>
      <c r="GO248" s="64">
        <f t="shared" si="2713"/>
        <v>0</v>
      </c>
      <c r="GP248" s="63">
        <v>0</v>
      </c>
      <c r="GQ248" s="108">
        <v>0</v>
      </c>
      <c r="GR248" s="64">
        <f t="shared" si="2714"/>
        <v>0</v>
      </c>
      <c r="GS248" s="63">
        <v>0</v>
      </c>
      <c r="GT248" s="108">
        <v>0</v>
      </c>
      <c r="GU248" s="64">
        <f t="shared" si="2715"/>
        <v>0</v>
      </c>
      <c r="GV248" s="63">
        <v>0</v>
      </c>
      <c r="GW248" s="108">
        <v>0</v>
      </c>
      <c r="GX248" s="64">
        <f t="shared" si="2716"/>
        <v>0</v>
      </c>
      <c r="GY248" s="63">
        <v>0</v>
      </c>
      <c r="GZ248" s="108">
        <v>0</v>
      </c>
      <c r="HA248" s="64">
        <f t="shared" si="2717"/>
        <v>0</v>
      </c>
      <c r="HB248" s="63">
        <v>0</v>
      </c>
      <c r="HC248" s="108">
        <v>0</v>
      </c>
      <c r="HD248" s="64">
        <f t="shared" si="2718"/>
        <v>0</v>
      </c>
      <c r="HE248" s="63">
        <v>0</v>
      </c>
      <c r="HF248" s="108">
        <v>0</v>
      </c>
      <c r="HG248" s="64">
        <f t="shared" si="2719"/>
        <v>0</v>
      </c>
      <c r="HH248" s="63">
        <v>0</v>
      </c>
      <c r="HI248" s="108">
        <v>0</v>
      </c>
      <c r="HJ248" s="64">
        <f t="shared" si="2720"/>
        <v>0</v>
      </c>
      <c r="HK248" s="63">
        <v>0</v>
      </c>
      <c r="HL248" s="108">
        <v>0</v>
      </c>
      <c r="HM248" s="64">
        <f t="shared" si="2721"/>
        <v>0</v>
      </c>
      <c r="HN248" s="63">
        <v>0</v>
      </c>
      <c r="HO248" s="108">
        <v>0</v>
      </c>
      <c r="HP248" s="64">
        <f t="shared" si="2722"/>
        <v>0</v>
      </c>
      <c r="HQ248" s="63">
        <v>0</v>
      </c>
      <c r="HR248" s="108">
        <v>0</v>
      </c>
      <c r="HS248" s="64">
        <f t="shared" si="2723"/>
        <v>0</v>
      </c>
      <c r="HT248" s="63">
        <v>0</v>
      </c>
      <c r="HU248" s="108">
        <v>0</v>
      </c>
      <c r="HV248" s="64">
        <f t="shared" si="2724"/>
        <v>0</v>
      </c>
      <c r="HW248" s="63">
        <v>0</v>
      </c>
      <c r="HX248" s="108">
        <v>0</v>
      </c>
      <c r="HY248" s="64">
        <f t="shared" si="2725"/>
        <v>0</v>
      </c>
      <c r="HZ248" s="63">
        <v>0</v>
      </c>
      <c r="IA248" s="108">
        <v>0</v>
      </c>
      <c r="IB248" s="64">
        <f t="shared" si="2726"/>
        <v>0</v>
      </c>
      <c r="IC248" s="63">
        <v>0</v>
      </c>
      <c r="ID248" s="108">
        <v>0</v>
      </c>
      <c r="IE248" s="64">
        <f t="shared" si="2727"/>
        <v>0</v>
      </c>
      <c r="IF248" s="63">
        <v>0</v>
      </c>
      <c r="IG248" s="108">
        <v>0</v>
      </c>
      <c r="IH248" s="64">
        <f t="shared" si="2728"/>
        <v>0</v>
      </c>
      <c r="II248" s="63">
        <v>0</v>
      </c>
      <c r="IJ248" s="108">
        <v>0</v>
      </c>
      <c r="IK248" s="64">
        <f t="shared" si="2729"/>
        <v>0</v>
      </c>
      <c r="IL248" s="63">
        <v>0</v>
      </c>
      <c r="IM248" s="108">
        <v>0</v>
      </c>
      <c r="IN248" s="64">
        <f t="shared" si="2730"/>
        <v>0</v>
      </c>
      <c r="IO248" s="63">
        <v>0</v>
      </c>
      <c r="IP248" s="108">
        <v>0</v>
      </c>
      <c r="IQ248" s="64">
        <f t="shared" si="2731"/>
        <v>0</v>
      </c>
      <c r="IR248" s="63">
        <v>0</v>
      </c>
      <c r="IS248" s="108">
        <v>0</v>
      </c>
      <c r="IT248" s="64">
        <f t="shared" si="2732"/>
        <v>0</v>
      </c>
      <c r="IU248" s="63">
        <v>0</v>
      </c>
      <c r="IV248" s="108">
        <v>0</v>
      </c>
      <c r="IW248" s="64">
        <f t="shared" si="2733"/>
        <v>0</v>
      </c>
      <c r="IX248" s="63">
        <v>0</v>
      </c>
      <c r="IY248" s="108">
        <v>0</v>
      </c>
      <c r="IZ248" s="64">
        <f t="shared" si="2734"/>
        <v>0</v>
      </c>
      <c r="JA248" s="63">
        <v>0</v>
      </c>
      <c r="JB248" s="108">
        <v>0</v>
      </c>
      <c r="JC248" s="64">
        <f t="shared" si="2735"/>
        <v>0</v>
      </c>
      <c r="JD248" s="63">
        <v>0</v>
      </c>
      <c r="JE248" s="108">
        <v>0</v>
      </c>
      <c r="JF248" s="64">
        <f t="shared" si="2736"/>
        <v>0</v>
      </c>
      <c r="JG248" s="63">
        <v>0</v>
      </c>
      <c r="JH248" s="108">
        <v>0</v>
      </c>
      <c r="JI248" s="64">
        <f t="shared" si="2737"/>
        <v>0</v>
      </c>
      <c r="JJ248" s="63">
        <v>0</v>
      </c>
      <c r="JK248" s="108">
        <v>0</v>
      </c>
      <c r="JL248" s="64">
        <f t="shared" si="2738"/>
        <v>0</v>
      </c>
      <c r="JM248" s="63">
        <v>0</v>
      </c>
      <c r="JN248" s="108">
        <v>0</v>
      </c>
      <c r="JO248" s="64">
        <f t="shared" si="2739"/>
        <v>0</v>
      </c>
      <c r="JP248" s="63">
        <v>0</v>
      </c>
      <c r="JQ248" s="108">
        <v>0</v>
      </c>
      <c r="JR248" s="64">
        <f t="shared" si="2740"/>
        <v>0</v>
      </c>
      <c r="JS248" s="63">
        <v>0</v>
      </c>
      <c r="JT248" s="108">
        <v>0</v>
      </c>
      <c r="JU248" s="64">
        <f t="shared" si="2741"/>
        <v>0</v>
      </c>
      <c r="JV248" s="63">
        <v>0</v>
      </c>
      <c r="JW248" s="108">
        <v>0</v>
      </c>
      <c r="JX248" s="64">
        <f t="shared" si="2742"/>
        <v>0</v>
      </c>
      <c r="JY248" s="63">
        <v>0</v>
      </c>
      <c r="JZ248" s="108">
        <v>0</v>
      </c>
      <c r="KA248" s="64">
        <f t="shared" si="2743"/>
        <v>0</v>
      </c>
      <c r="KB248" s="63">
        <v>0</v>
      </c>
      <c r="KC248" s="108">
        <v>0</v>
      </c>
      <c r="KD248" s="64">
        <f t="shared" si="2744"/>
        <v>0</v>
      </c>
      <c r="KE248" s="63">
        <v>0</v>
      </c>
      <c r="KF248" s="108">
        <v>0</v>
      </c>
      <c r="KG248" s="64">
        <f t="shared" si="2745"/>
        <v>0</v>
      </c>
      <c r="KH248" s="11">
        <f t="shared" si="2746"/>
        <v>0</v>
      </c>
      <c r="KI248" s="21">
        <f t="shared" si="2747"/>
        <v>0</v>
      </c>
    </row>
    <row r="249" spans="1:295" hidden="1" x14ac:dyDescent="0.3">
      <c r="A249" s="57"/>
      <c r="B249" s="58" t="s">
        <v>14</v>
      </c>
      <c r="C249" s="63">
        <v>0</v>
      </c>
      <c r="D249" s="108">
        <v>0</v>
      </c>
      <c r="E249" s="64">
        <f t="shared" si="2749"/>
        <v>0</v>
      </c>
      <c r="F249" s="63">
        <v>0</v>
      </c>
      <c r="G249" s="108">
        <v>0</v>
      </c>
      <c r="H249" s="64">
        <f t="shared" si="2650"/>
        <v>0</v>
      </c>
      <c r="I249" s="63">
        <v>0</v>
      </c>
      <c r="J249" s="108">
        <v>0</v>
      </c>
      <c r="K249" s="64">
        <f t="shared" si="2651"/>
        <v>0</v>
      </c>
      <c r="L249" s="63">
        <v>0</v>
      </c>
      <c r="M249" s="108">
        <v>0</v>
      </c>
      <c r="N249" s="64">
        <f t="shared" si="2652"/>
        <v>0</v>
      </c>
      <c r="O249" s="63">
        <v>0</v>
      </c>
      <c r="P249" s="108">
        <v>0</v>
      </c>
      <c r="Q249" s="64">
        <f t="shared" si="2653"/>
        <v>0</v>
      </c>
      <c r="R249" s="63">
        <v>0</v>
      </c>
      <c r="S249" s="108">
        <v>0</v>
      </c>
      <c r="T249" s="64">
        <f t="shared" si="2654"/>
        <v>0</v>
      </c>
      <c r="U249" s="63">
        <v>0</v>
      </c>
      <c r="V249" s="108">
        <v>0</v>
      </c>
      <c r="W249" s="64">
        <f t="shared" si="2655"/>
        <v>0</v>
      </c>
      <c r="X249" s="63">
        <v>0</v>
      </c>
      <c r="Y249" s="108">
        <v>0</v>
      </c>
      <c r="Z249" s="64">
        <f t="shared" si="2656"/>
        <v>0</v>
      </c>
      <c r="AA249" s="63">
        <v>0</v>
      </c>
      <c r="AB249" s="108">
        <v>0</v>
      </c>
      <c r="AC249" s="64">
        <f t="shared" si="2657"/>
        <v>0</v>
      </c>
      <c r="AD249" s="63">
        <v>0</v>
      </c>
      <c r="AE249" s="108">
        <v>0</v>
      </c>
      <c r="AF249" s="64">
        <f t="shared" si="2658"/>
        <v>0</v>
      </c>
      <c r="AG249" s="63">
        <v>0</v>
      </c>
      <c r="AH249" s="108">
        <v>0</v>
      </c>
      <c r="AI249" s="64">
        <f t="shared" si="2659"/>
        <v>0</v>
      </c>
      <c r="AJ249" s="63">
        <v>0</v>
      </c>
      <c r="AK249" s="108">
        <v>0</v>
      </c>
      <c r="AL249" s="64">
        <f t="shared" si="2660"/>
        <v>0</v>
      </c>
      <c r="AM249" s="63">
        <v>0</v>
      </c>
      <c r="AN249" s="108">
        <v>0</v>
      </c>
      <c r="AO249" s="64">
        <f t="shared" si="2661"/>
        <v>0</v>
      </c>
      <c r="AP249" s="63">
        <v>0</v>
      </c>
      <c r="AQ249" s="108">
        <v>0</v>
      </c>
      <c r="AR249" s="64">
        <f t="shared" si="2662"/>
        <v>0</v>
      </c>
      <c r="AS249" s="63">
        <v>0</v>
      </c>
      <c r="AT249" s="108">
        <v>0</v>
      </c>
      <c r="AU249" s="64">
        <f t="shared" si="2663"/>
        <v>0</v>
      </c>
      <c r="AV249" s="63">
        <v>0</v>
      </c>
      <c r="AW249" s="108">
        <v>0</v>
      </c>
      <c r="AX249" s="64">
        <f t="shared" si="2664"/>
        <v>0</v>
      </c>
      <c r="AY249" s="63">
        <v>0</v>
      </c>
      <c r="AZ249" s="108">
        <v>0</v>
      </c>
      <c r="BA249" s="64">
        <f t="shared" si="2665"/>
        <v>0</v>
      </c>
      <c r="BB249" s="63">
        <v>0</v>
      </c>
      <c r="BC249" s="108">
        <v>0</v>
      </c>
      <c r="BD249" s="64">
        <f t="shared" si="2666"/>
        <v>0</v>
      </c>
      <c r="BE249" s="63">
        <v>0</v>
      </c>
      <c r="BF249" s="108">
        <v>0</v>
      </c>
      <c r="BG249" s="64">
        <f t="shared" si="2667"/>
        <v>0</v>
      </c>
      <c r="BH249" s="63">
        <v>0</v>
      </c>
      <c r="BI249" s="108">
        <v>0</v>
      </c>
      <c r="BJ249" s="64">
        <f t="shared" si="2668"/>
        <v>0</v>
      </c>
      <c r="BK249" s="63">
        <v>0</v>
      </c>
      <c r="BL249" s="108">
        <v>0</v>
      </c>
      <c r="BM249" s="64">
        <f t="shared" si="2669"/>
        <v>0</v>
      </c>
      <c r="BN249" s="63">
        <v>0</v>
      </c>
      <c r="BO249" s="108">
        <v>0</v>
      </c>
      <c r="BP249" s="64">
        <f t="shared" si="2670"/>
        <v>0</v>
      </c>
      <c r="BQ249" s="63">
        <v>0</v>
      </c>
      <c r="BR249" s="108">
        <v>0</v>
      </c>
      <c r="BS249" s="64">
        <f t="shared" si="2671"/>
        <v>0</v>
      </c>
      <c r="BT249" s="63">
        <v>0</v>
      </c>
      <c r="BU249" s="108">
        <v>0</v>
      </c>
      <c r="BV249" s="64">
        <f t="shared" si="2672"/>
        <v>0</v>
      </c>
      <c r="BW249" s="63">
        <v>0</v>
      </c>
      <c r="BX249" s="108">
        <v>0</v>
      </c>
      <c r="BY249" s="64">
        <f t="shared" si="2673"/>
        <v>0</v>
      </c>
      <c r="BZ249" s="63">
        <v>0</v>
      </c>
      <c r="CA249" s="108">
        <v>0</v>
      </c>
      <c r="CB249" s="64">
        <f t="shared" si="2674"/>
        <v>0</v>
      </c>
      <c r="CC249" s="63">
        <v>0</v>
      </c>
      <c r="CD249" s="108">
        <v>0</v>
      </c>
      <c r="CE249" s="64">
        <f t="shared" si="2675"/>
        <v>0</v>
      </c>
      <c r="CF249" s="63">
        <v>0</v>
      </c>
      <c r="CG249" s="108">
        <v>0</v>
      </c>
      <c r="CH249" s="64">
        <f t="shared" si="2676"/>
        <v>0</v>
      </c>
      <c r="CI249" s="63">
        <v>0</v>
      </c>
      <c r="CJ249" s="108">
        <v>0</v>
      </c>
      <c r="CK249" s="64">
        <f t="shared" si="2677"/>
        <v>0</v>
      </c>
      <c r="CL249" s="63">
        <v>0</v>
      </c>
      <c r="CM249" s="108">
        <v>0</v>
      </c>
      <c r="CN249" s="64">
        <f t="shared" si="2678"/>
        <v>0</v>
      </c>
      <c r="CO249" s="63">
        <v>0</v>
      </c>
      <c r="CP249" s="108">
        <v>0</v>
      </c>
      <c r="CQ249" s="64">
        <f t="shared" si="2679"/>
        <v>0</v>
      </c>
      <c r="CR249" s="63">
        <v>0</v>
      </c>
      <c r="CS249" s="108">
        <v>0</v>
      </c>
      <c r="CT249" s="64">
        <f t="shared" si="2680"/>
        <v>0</v>
      </c>
      <c r="CU249" s="63">
        <v>0</v>
      </c>
      <c r="CV249" s="108">
        <v>0</v>
      </c>
      <c r="CW249" s="64">
        <f t="shared" si="2681"/>
        <v>0</v>
      </c>
      <c r="CX249" s="63">
        <v>0</v>
      </c>
      <c r="CY249" s="108">
        <v>0</v>
      </c>
      <c r="CZ249" s="64">
        <f t="shared" si="2682"/>
        <v>0</v>
      </c>
      <c r="DA249" s="63">
        <v>0</v>
      </c>
      <c r="DB249" s="108">
        <v>0</v>
      </c>
      <c r="DC249" s="64">
        <f t="shared" si="2683"/>
        <v>0</v>
      </c>
      <c r="DD249" s="63">
        <v>0</v>
      </c>
      <c r="DE249" s="108">
        <v>0</v>
      </c>
      <c r="DF249" s="64">
        <f t="shared" si="2684"/>
        <v>0</v>
      </c>
      <c r="DG249" s="63">
        <v>0</v>
      </c>
      <c r="DH249" s="108">
        <v>0</v>
      </c>
      <c r="DI249" s="64">
        <f t="shared" si="2685"/>
        <v>0</v>
      </c>
      <c r="DJ249" s="63">
        <v>0</v>
      </c>
      <c r="DK249" s="108">
        <v>0</v>
      </c>
      <c r="DL249" s="64">
        <f t="shared" si="2686"/>
        <v>0</v>
      </c>
      <c r="DM249" s="63">
        <v>0</v>
      </c>
      <c r="DN249" s="108">
        <v>0</v>
      </c>
      <c r="DO249" s="64">
        <f t="shared" si="2687"/>
        <v>0</v>
      </c>
      <c r="DP249" s="63">
        <v>0</v>
      </c>
      <c r="DQ249" s="108">
        <v>0</v>
      </c>
      <c r="DR249" s="64">
        <f t="shared" si="2688"/>
        <v>0</v>
      </c>
      <c r="DS249" s="63">
        <v>0</v>
      </c>
      <c r="DT249" s="108">
        <v>0</v>
      </c>
      <c r="DU249" s="64">
        <f t="shared" si="2689"/>
        <v>0</v>
      </c>
      <c r="DV249" s="63">
        <v>0</v>
      </c>
      <c r="DW249" s="108">
        <v>0</v>
      </c>
      <c r="DX249" s="64">
        <f t="shared" si="2690"/>
        <v>0</v>
      </c>
      <c r="DY249" s="63">
        <v>0</v>
      </c>
      <c r="DZ249" s="108">
        <v>0</v>
      </c>
      <c r="EA249" s="64">
        <f t="shared" si="2691"/>
        <v>0</v>
      </c>
      <c r="EB249" s="63">
        <v>0</v>
      </c>
      <c r="EC249" s="108">
        <v>0</v>
      </c>
      <c r="ED249" s="64">
        <f t="shared" si="2692"/>
        <v>0</v>
      </c>
      <c r="EE249" s="63">
        <v>0</v>
      </c>
      <c r="EF249" s="108">
        <v>0</v>
      </c>
      <c r="EG249" s="64">
        <f t="shared" si="2693"/>
        <v>0</v>
      </c>
      <c r="EH249" s="63">
        <v>0</v>
      </c>
      <c r="EI249" s="108">
        <v>0</v>
      </c>
      <c r="EJ249" s="64">
        <f t="shared" si="2694"/>
        <v>0</v>
      </c>
      <c r="EK249" s="63">
        <v>0</v>
      </c>
      <c r="EL249" s="108">
        <v>0</v>
      </c>
      <c r="EM249" s="64">
        <f t="shared" si="2695"/>
        <v>0</v>
      </c>
      <c r="EN249" s="63">
        <v>0</v>
      </c>
      <c r="EO249" s="108">
        <v>0</v>
      </c>
      <c r="EP249" s="64">
        <f t="shared" si="2696"/>
        <v>0</v>
      </c>
      <c r="EQ249" s="63">
        <v>0</v>
      </c>
      <c r="ER249" s="108">
        <v>0</v>
      </c>
      <c r="ES249" s="64">
        <f t="shared" si="2697"/>
        <v>0</v>
      </c>
      <c r="ET249" s="63">
        <v>0</v>
      </c>
      <c r="EU249" s="108">
        <v>0</v>
      </c>
      <c r="EV249" s="64">
        <f t="shared" si="2698"/>
        <v>0</v>
      </c>
      <c r="EW249" s="63">
        <v>0</v>
      </c>
      <c r="EX249" s="108">
        <v>0</v>
      </c>
      <c r="EY249" s="64">
        <f t="shared" si="2699"/>
        <v>0</v>
      </c>
      <c r="EZ249" s="63">
        <v>0</v>
      </c>
      <c r="FA249" s="108">
        <v>0</v>
      </c>
      <c r="FB249" s="64">
        <f t="shared" si="2700"/>
        <v>0</v>
      </c>
      <c r="FC249" s="63">
        <v>0</v>
      </c>
      <c r="FD249" s="108">
        <v>0</v>
      </c>
      <c r="FE249" s="64">
        <f t="shared" si="2701"/>
        <v>0</v>
      </c>
      <c r="FF249" s="63">
        <v>0</v>
      </c>
      <c r="FG249" s="108">
        <v>0</v>
      </c>
      <c r="FH249" s="64">
        <f t="shared" si="2702"/>
        <v>0</v>
      </c>
      <c r="FI249" s="63">
        <v>0</v>
      </c>
      <c r="FJ249" s="108">
        <v>0</v>
      </c>
      <c r="FK249" s="64">
        <f t="shared" si="2703"/>
        <v>0</v>
      </c>
      <c r="FL249" s="63">
        <v>0</v>
      </c>
      <c r="FM249" s="108">
        <v>0</v>
      </c>
      <c r="FN249" s="64">
        <f t="shared" si="2704"/>
        <v>0</v>
      </c>
      <c r="FO249" s="63">
        <v>0</v>
      </c>
      <c r="FP249" s="108">
        <v>0</v>
      </c>
      <c r="FQ249" s="64">
        <f t="shared" si="2705"/>
        <v>0</v>
      </c>
      <c r="FR249" s="63">
        <v>0</v>
      </c>
      <c r="FS249" s="108">
        <v>0</v>
      </c>
      <c r="FT249" s="64">
        <f t="shared" si="2706"/>
        <v>0</v>
      </c>
      <c r="FU249" s="63">
        <v>0</v>
      </c>
      <c r="FV249" s="108">
        <v>0</v>
      </c>
      <c r="FW249" s="64">
        <f t="shared" si="2707"/>
        <v>0</v>
      </c>
      <c r="FX249" s="63">
        <v>0</v>
      </c>
      <c r="FY249" s="108">
        <v>0</v>
      </c>
      <c r="FZ249" s="64">
        <f t="shared" si="2708"/>
        <v>0</v>
      </c>
      <c r="GA249" s="63">
        <v>0</v>
      </c>
      <c r="GB249" s="108">
        <v>0</v>
      </c>
      <c r="GC249" s="64">
        <f t="shared" si="2709"/>
        <v>0</v>
      </c>
      <c r="GD249" s="63">
        <v>0</v>
      </c>
      <c r="GE249" s="108">
        <v>0</v>
      </c>
      <c r="GF249" s="64">
        <f t="shared" si="2710"/>
        <v>0</v>
      </c>
      <c r="GG249" s="63">
        <v>0</v>
      </c>
      <c r="GH249" s="108">
        <v>0</v>
      </c>
      <c r="GI249" s="64">
        <f t="shared" si="2711"/>
        <v>0</v>
      </c>
      <c r="GJ249" s="63">
        <v>0</v>
      </c>
      <c r="GK249" s="108">
        <v>0</v>
      </c>
      <c r="GL249" s="64">
        <f t="shared" si="2712"/>
        <v>0</v>
      </c>
      <c r="GM249" s="63">
        <v>0</v>
      </c>
      <c r="GN249" s="108">
        <v>0</v>
      </c>
      <c r="GO249" s="64">
        <f t="shared" si="2713"/>
        <v>0</v>
      </c>
      <c r="GP249" s="63">
        <v>0</v>
      </c>
      <c r="GQ249" s="108">
        <v>0</v>
      </c>
      <c r="GR249" s="64">
        <f t="shared" si="2714"/>
        <v>0</v>
      </c>
      <c r="GS249" s="63">
        <v>0</v>
      </c>
      <c r="GT249" s="108">
        <v>0</v>
      </c>
      <c r="GU249" s="64">
        <f t="shared" si="2715"/>
        <v>0</v>
      </c>
      <c r="GV249" s="63">
        <v>0</v>
      </c>
      <c r="GW249" s="108">
        <v>0</v>
      </c>
      <c r="GX249" s="64">
        <f t="shared" si="2716"/>
        <v>0</v>
      </c>
      <c r="GY249" s="63">
        <v>0</v>
      </c>
      <c r="GZ249" s="108">
        <v>0</v>
      </c>
      <c r="HA249" s="64">
        <f t="shared" si="2717"/>
        <v>0</v>
      </c>
      <c r="HB249" s="63">
        <v>0</v>
      </c>
      <c r="HC249" s="108">
        <v>0</v>
      </c>
      <c r="HD249" s="64">
        <f t="shared" si="2718"/>
        <v>0</v>
      </c>
      <c r="HE249" s="63">
        <v>0</v>
      </c>
      <c r="HF249" s="108">
        <v>0</v>
      </c>
      <c r="HG249" s="64">
        <f t="shared" si="2719"/>
        <v>0</v>
      </c>
      <c r="HH249" s="63">
        <v>0</v>
      </c>
      <c r="HI249" s="108">
        <v>0</v>
      </c>
      <c r="HJ249" s="64">
        <f t="shared" si="2720"/>
        <v>0</v>
      </c>
      <c r="HK249" s="63">
        <v>0</v>
      </c>
      <c r="HL249" s="108">
        <v>0</v>
      </c>
      <c r="HM249" s="64">
        <f t="shared" si="2721"/>
        <v>0</v>
      </c>
      <c r="HN249" s="63">
        <v>0</v>
      </c>
      <c r="HO249" s="108">
        <v>0</v>
      </c>
      <c r="HP249" s="64">
        <f t="shared" si="2722"/>
        <v>0</v>
      </c>
      <c r="HQ249" s="63">
        <v>0</v>
      </c>
      <c r="HR249" s="108">
        <v>0</v>
      </c>
      <c r="HS249" s="64">
        <f t="shared" si="2723"/>
        <v>0</v>
      </c>
      <c r="HT249" s="63">
        <v>0</v>
      </c>
      <c r="HU249" s="108">
        <v>0</v>
      </c>
      <c r="HV249" s="64">
        <f t="shared" si="2724"/>
        <v>0</v>
      </c>
      <c r="HW249" s="63">
        <v>0</v>
      </c>
      <c r="HX249" s="108">
        <v>0</v>
      </c>
      <c r="HY249" s="64">
        <f t="shared" si="2725"/>
        <v>0</v>
      </c>
      <c r="HZ249" s="63">
        <v>0</v>
      </c>
      <c r="IA249" s="108">
        <v>0</v>
      </c>
      <c r="IB249" s="64">
        <f t="shared" si="2726"/>
        <v>0</v>
      </c>
      <c r="IC249" s="63">
        <v>0</v>
      </c>
      <c r="ID249" s="108">
        <v>0</v>
      </c>
      <c r="IE249" s="64">
        <f t="shared" si="2727"/>
        <v>0</v>
      </c>
      <c r="IF249" s="63">
        <v>0</v>
      </c>
      <c r="IG249" s="108">
        <v>0</v>
      </c>
      <c r="IH249" s="64">
        <f t="shared" si="2728"/>
        <v>0</v>
      </c>
      <c r="II249" s="63">
        <v>0</v>
      </c>
      <c r="IJ249" s="108">
        <v>0</v>
      </c>
      <c r="IK249" s="64">
        <f t="shared" si="2729"/>
        <v>0</v>
      </c>
      <c r="IL249" s="63">
        <v>0</v>
      </c>
      <c r="IM249" s="108">
        <v>0</v>
      </c>
      <c r="IN249" s="64">
        <f t="shared" si="2730"/>
        <v>0</v>
      </c>
      <c r="IO249" s="63">
        <v>0</v>
      </c>
      <c r="IP249" s="108">
        <v>0</v>
      </c>
      <c r="IQ249" s="64">
        <f t="shared" si="2731"/>
        <v>0</v>
      </c>
      <c r="IR249" s="63">
        <v>0</v>
      </c>
      <c r="IS249" s="108">
        <v>0</v>
      </c>
      <c r="IT249" s="64">
        <f t="shared" si="2732"/>
        <v>0</v>
      </c>
      <c r="IU249" s="63">
        <v>0</v>
      </c>
      <c r="IV249" s="108">
        <v>0</v>
      </c>
      <c r="IW249" s="64">
        <f t="shared" si="2733"/>
        <v>0</v>
      </c>
      <c r="IX249" s="63">
        <v>0</v>
      </c>
      <c r="IY249" s="108">
        <v>0</v>
      </c>
      <c r="IZ249" s="64">
        <f t="shared" si="2734"/>
        <v>0</v>
      </c>
      <c r="JA249" s="63">
        <v>0</v>
      </c>
      <c r="JB249" s="108">
        <v>0</v>
      </c>
      <c r="JC249" s="64">
        <f t="shared" si="2735"/>
        <v>0</v>
      </c>
      <c r="JD249" s="63">
        <v>0</v>
      </c>
      <c r="JE249" s="108">
        <v>0</v>
      </c>
      <c r="JF249" s="64">
        <f t="shared" si="2736"/>
        <v>0</v>
      </c>
      <c r="JG249" s="63">
        <v>0</v>
      </c>
      <c r="JH249" s="108">
        <v>0</v>
      </c>
      <c r="JI249" s="64">
        <f t="shared" si="2737"/>
        <v>0</v>
      </c>
      <c r="JJ249" s="63">
        <v>0</v>
      </c>
      <c r="JK249" s="108">
        <v>0</v>
      </c>
      <c r="JL249" s="64">
        <f t="shared" si="2738"/>
        <v>0</v>
      </c>
      <c r="JM249" s="63">
        <v>0</v>
      </c>
      <c r="JN249" s="108">
        <v>0</v>
      </c>
      <c r="JO249" s="64">
        <f t="shared" si="2739"/>
        <v>0</v>
      </c>
      <c r="JP249" s="63">
        <v>0</v>
      </c>
      <c r="JQ249" s="108">
        <v>0</v>
      </c>
      <c r="JR249" s="64">
        <f t="shared" si="2740"/>
        <v>0</v>
      </c>
      <c r="JS249" s="63">
        <v>0</v>
      </c>
      <c r="JT249" s="108">
        <v>0</v>
      </c>
      <c r="JU249" s="64">
        <f t="shared" si="2741"/>
        <v>0</v>
      </c>
      <c r="JV249" s="63">
        <v>0</v>
      </c>
      <c r="JW249" s="108">
        <v>0</v>
      </c>
      <c r="JX249" s="64">
        <f t="shared" si="2742"/>
        <v>0</v>
      </c>
      <c r="JY249" s="63">
        <v>0</v>
      </c>
      <c r="JZ249" s="108">
        <v>0</v>
      </c>
      <c r="KA249" s="64">
        <f t="shared" si="2743"/>
        <v>0</v>
      </c>
      <c r="KB249" s="63">
        <v>0</v>
      </c>
      <c r="KC249" s="108">
        <v>0</v>
      </c>
      <c r="KD249" s="64">
        <f t="shared" si="2744"/>
        <v>0</v>
      </c>
      <c r="KE249" s="63">
        <v>0</v>
      </c>
      <c r="KF249" s="108">
        <v>0</v>
      </c>
      <c r="KG249" s="64">
        <f t="shared" si="2745"/>
        <v>0</v>
      </c>
      <c r="KH249" s="11">
        <f t="shared" si="2746"/>
        <v>0</v>
      </c>
      <c r="KI249" s="21">
        <f t="shared" si="2747"/>
        <v>0</v>
      </c>
    </row>
    <row r="250" spans="1:295" hidden="1" x14ac:dyDescent="0.3">
      <c r="A250" s="57"/>
      <c r="B250" s="64" t="s">
        <v>15</v>
      </c>
      <c r="C250" s="63">
        <v>0</v>
      </c>
      <c r="D250" s="108">
        <v>0</v>
      </c>
      <c r="E250" s="64">
        <f t="shared" si="2749"/>
        <v>0</v>
      </c>
      <c r="F250" s="63">
        <v>0</v>
      </c>
      <c r="G250" s="108">
        <v>0</v>
      </c>
      <c r="H250" s="64">
        <f t="shared" si="2650"/>
        <v>0</v>
      </c>
      <c r="I250" s="63">
        <v>0</v>
      </c>
      <c r="J250" s="108">
        <v>0</v>
      </c>
      <c r="K250" s="64">
        <f t="shared" si="2651"/>
        <v>0</v>
      </c>
      <c r="L250" s="63">
        <v>0</v>
      </c>
      <c r="M250" s="108">
        <v>0</v>
      </c>
      <c r="N250" s="64">
        <f t="shared" si="2652"/>
        <v>0</v>
      </c>
      <c r="O250" s="63">
        <v>0</v>
      </c>
      <c r="P250" s="108">
        <v>0</v>
      </c>
      <c r="Q250" s="64">
        <f t="shared" si="2653"/>
        <v>0</v>
      </c>
      <c r="R250" s="63">
        <v>0</v>
      </c>
      <c r="S250" s="108">
        <v>0</v>
      </c>
      <c r="T250" s="64">
        <f t="shared" si="2654"/>
        <v>0</v>
      </c>
      <c r="U250" s="63">
        <v>0</v>
      </c>
      <c r="V250" s="108">
        <v>0</v>
      </c>
      <c r="W250" s="64">
        <f t="shared" si="2655"/>
        <v>0</v>
      </c>
      <c r="X250" s="63">
        <v>0</v>
      </c>
      <c r="Y250" s="108">
        <v>0</v>
      </c>
      <c r="Z250" s="64">
        <f t="shared" si="2656"/>
        <v>0</v>
      </c>
      <c r="AA250" s="63">
        <v>0</v>
      </c>
      <c r="AB250" s="108">
        <v>0</v>
      </c>
      <c r="AC250" s="64">
        <f t="shared" si="2657"/>
        <v>0</v>
      </c>
      <c r="AD250" s="63">
        <v>0</v>
      </c>
      <c r="AE250" s="108">
        <v>0</v>
      </c>
      <c r="AF250" s="64">
        <f t="shared" si="2658"/>
        <v>0</v>
      </c>
      <c r="AG250" s="63">
        <v>0</v>
      </c>
      <c r="AH250" s="108">
        <v>0</v>
      </c>
      <c r="AI250" s="64">
        <f t="shared" si="2659"/>
        <v>0</v>
      </c>
      <c r="AJ250" s="63">
        <v>0</v>
      </c>
      <c r="AK250" s="108">
        <v>0</v>
      </c>
      <c r="AL250" s="64">
        <f t="shared" si="2660"/>
        <v>0</v>
      </c>
      <c r="AM250" s="63">
        <v>0</v>
      </c>
      <c r="AN250" s="108">
        <v>0</v>
      </c>
      <c r="AO250" s="64">
        <f t="shared" si="2661"/>
        <v>0</v>
      </c>
      <c r="AP250" s="63">
        <v>0</v>
      </c>
      <c r="AQ250" s="108">
        <v>0</v>
      </c>
      <c r="AR250" s="64">
        <f t="shared" si="2662"/>
        <v>0</v>
      </c>
      <c r="AS250" s="63">
        <v>0</v>
      </c>
      <c r="AT250" s="108">
        <v>0</v>
      </c>
      <c r="AU250" s="64">
        <f t="shared" si="2663"/>
        <v>0</v>
      </c>
      <c r="AV250" s="63">
        <v>0</v>
      </c>
      <c r="AW250" s="108">
        <v>0</v>
      </c>
      <c r="AX250" s="64">
        <f t="shared" si="2664"/>
        <v>0</v>
      </c>
      <c r="AY250" s="63">
        <v>0</v>
      </c>
      <c r="AZ250" s="108">
        <v>0</v>
      </c>
      <c r="BA250" s="64">
        <f t="shared" si="2665"/>
        <v>0</v>
      </c>
      <c r="BB250" s="63">
        <v>0</v>
      </c>
      <c r="BC250" s="108">
        <v>0</v>
      </c>
      <c r="BD250" s="64">
        <f t="shared" si="2666"/>
        <v>0</v>
      </c>
      <c r="BE250" s="63">
        <v>0</v>
      </c>
      <c r="BF250" s="108">
        <v>0</v>
      </c>
      <c r="BG250" s="64">
        <f t="shared" si="2667"/>
        <v>0</v>
      </c>
      <c r="BH250" s="63">
        <v>0</v>
      </c>
      <c r="BI250" s="108">
        <v>0</v>
      </c>
      <c r="BJ250" s="64">
        <f t="shared" si="2668"/>
        <v>0</v>
      </c>
      <c r="BK250" s="63">
        <v>0</v>
      </c>
      <c r="BL250" s="108">
        <v>0</v>
      </c>
      <c r="BM250" s="64">
        <f t="shared" si="2669"/>
        <v>0</v>
      </c>
      <c r="BN250" s="63">
        <v>0</v>
      </c>
      <c r="BO250" s="108">
        <v>0</v>
      </c>
      <c r="BP250" s="64">
        <f t="shared" si="2670"/>
        <v>0</v>
      </c>
      <c r="BQ250" s="63">
        <v>0</v>
      </c>
      <c r="BR250" s="108">
        <v>0</v>
      </c>
      <c r="BS250" s="64">
        <f t="shared" si="2671"/>
        <v>0</v>
      </c>
      <c r="BT250" s="63">
        <v>0</v>
      </c>
      <c r="BU250" s="108">
        <v>0</v>
      </c>
      <c r="BV250" s="64">
        <f t="shared" si="2672"/>
        <v>0</v>
      </c>
      <c r="BW250" s="63">
        <v>0</v>
      </c>
      <c r="BX250" s="108">
        <v>0</v>
      </c>
      <c r="BY250" s="64">
        <f t="shared" si="2673"/>
        <v>0</v>
      </c>
      <c r="BZ250" s="63">
        <v>0</v>
      </c>
      <c r="CA250" s="108">
        <v>0</v>
      </c>
      <c r="CB250" s="64">
        <f t="shared" si="2674"/>
        <v>0</v>
      </c>
      <c r="CC250" s="63">
        <v>0</v>
      </c>
      <c r="CD250" s="108">
        <v>0</v>
      </c>
      <c r="CE250" s="64">
        <f t="shared" si="2675"/>
        <v>0</v>
      </c>
      <c r="CF250" s="63">
        <v>0</v>
      </c>
      <c r="CG250" s="108">
        <v>0</v>
      </c>
      <c r="CH250" s="64">
        <f t="shared" si="2676"/>
        <v>0</v>
      </c>
      <c r="CI250" s="63">
        <v>0</v>
      </c>
      <c r="CJ250" s="108">
        <v>0</v>
      </c>
      <c r="CK250" s="64">
        <f t="shared" si="2677"/>
        <v>0</v>
      </c>
      <c r="CL250" s="63">
        <v>0</v>
      </c>
      <c r="CM250" s="108">
        <v>0</v>
      </c>
      <c r="CN250" s="64">
        <f t="shared" si="2678"/>
        <v>0</v>
      </c>
      <c r="CO250" s="63">
        <v>0</v>
      </c>
      <c r="CP250" s="108">
        <v>0</v>
      </c>
      <c r="CQ250" s="64">
        <f t="shared" si="2679"/>
        <v>0</v>
      </c>
      <c r="CR250" s="63">
        <v>0</v>
      </c>
      <c r="CS250" s="108">
        <v>0</v>
      </c>
      <c r="CT250" s="64">
        <f t="shared" si="2680"/>
        <v>0</v>
      </c>
      <c r="CU250" s="63">
        <v>0</v>
      </c>
      <c r="CV250" s="108">
        <v>0</v>
      </c>
      <c r="CW250" s="64">
        <f t="shared" si="2681"/>
        <v>0</v>
      </c>
      <c r="CX250" s="63">
        <v>0</v>
      </c>
      <c r="CY250" s="108">
        <v>0</v>
      </c>
      <c r="CZ250" s="64">
        <f t="shared" si="2682"/>
        <v>0</v>
      </c>
      <c r="DA250" s="63">
        <v>0</v>
      </c>
      <c r="DB250" s="108">
        <v>0</v>
      </c>
      <c r="DC250" s="64">
        <f t="shared" si="2683"/>
        <v>0</v>
      </c>
      <c r="DD250" s="63">
        <v>0</v>
      </c>
      <c r="DE250" s="108">
        <v>0</v>
      </c>
      <c r="DF250" s="64">
        <f t="shared" si="2684"/>
        <v>0</v>
      </c>
      <c r="DG250" s="63">
        <v>0</v>
      </c>
      <c r="DH250" s="108">
        <v>0</v>
      </c>
      <c r="DI250" s="64">
        <f t="shared" si="2685"/>
        <v>0</v>
      </c>
      <c r="DJ250" s="63">
        <v>0</v>
      </c>
      <c r="DK250" s="108">
        <v>0</v>
      </c>
      <c r="DL250" s="64">
        <f t="shared" si="2686"/>
        <v>0</v>
      </c>
      <c r="DM250" s="63">
        <v>0</v>
      </c>
      <c r="DN250" s="108">
        <v>0</v>
      </c>
      <c r="DO250" s="64">
        <f t="shared" si="2687"/>
        <v>0</v>
      </c>
      <c r="DP250" s="63">
        <v>0</v>
      </c>
      <c r="DQ250" s="108">
        <v>0</v>
      </c>
      <c r="DR250" s="64">
        <f t="shared" si="2688"/>
        <v>0</v>
      </c>
      <c r="DS250" s="63">
        <v>0</v>
      </c>
      <c r="DT250" s="108">
        <v>0</v>
      </c>
      <c r="DU250" s="64">
        <f t="shared" si="2689"/>
        <v>0</v>
      </c>
      <c r="DV250" s="63">
        <v>0</v>
      </c>
      <c r="DW250" s="108">
        <v>0</v>
      </c>
      <c r="DX250" s="64">
        <f t="shared" si="2690"/>
        <v>0</v>
      </c>
      <c r="DY250" s="63">
        <v>0</v>
      </c>
      <c r="DZ250" s="108">
        <v>0</v>
      </c>
      <c r="EA250" s="64">
        <f t="shared" si="2691"/>
        <v>0</v>
      </c>
      <c r="EB250" s="63">
        <v>0</v>
      </c>
      <c r="EC250" s="108">
        <v>0</v>
      </c>
      <c r="ED250" s="64">
        <f t="shared" si="2692"/>
        <v>0</v>
      </c>
      <c r="EE250" s="63">
        <v>0</v>
      </c>
      <c r="EF250" s="108">
        <v>0</v>
      </c>
      <c r="EG250" s="64">
        <f t="shared" si="2693"/>
        <v>0</v>
      </c>
      <c r="EH250" s="63">
        <v>0</v>
      </c>
      <c r="EI250" s="108">
        <v>0</v>
      </c>
      <c r="EJ250" s="64">
        <f t="shared" si="2694"/>
        <v>0</v>
      </c>
      <c r="EK250" s="63">
        <v>0</v>
      </c>
      <c r="EL250" s="108">
        <v>0</v>
      </c>
      <c r="EM250" s="64">
        <f t="shared" si="2695"/>
        <v>0</v>
      </c>
      <c r="EN250" s="63">
        <v>0</v>
      </c>
      <c r="EO250" s="108">
        <v>0</v>
      </c>
      <c r="EP250" s="64">
        <f t="shared" si="2696"/>
        <v>0</v>
      </c>
      <c r="EQ250" s="63">
        <v>0</v>
      </c>
      <c r="ER250" s="108">
        <v>0</v>
      </c>
      <c r="ES250" s="64">
        <f t="shared" si="2697"/>
        <v>0</v>
      </c>
      <c r="ET250" s="63">
        <v>0</v>
      </c>
      <c r="EU250" s="108">
        <v>0</v>
      </c>
      <c r="EV250" s="64">
        <f t="shared" si="2698"/>
        <v>0</v>
      </c>
      <c r="EW250" s="63">
        <v>0</v>
      </c>
      <c r="EX250" s="108">
        <v>0</v>
      </c>
      <c r="EY250" s="64">
        <f t="shared" si="2699"/>
        <v>0</v>
      </c>
      <c r="EZ250" s="63">
        <v>0</v>
      </c>
      <c r="FA250" s="108">
        <v>0</v>
      </c>
      <c r="FB250" s="64">
        <f t="shared" si="2700"/>
        <v>0</v>
      </c>
      <c r="FC250" s="63">
        <v>0</v>
      </c>
      <c r="FD250" s="108">
        <v>0</v>
      </c>
      <c r="FE250" s="64">
        <f t="shared" si="2701"/>
        <v>0</v>
      </c>
      <c r="FF250" s="63">
        <v>0</v>
      </c>
      <c r="FG250" s="108">
        <v>0</v>
      </c>
      <c r="FH250" s="64">
        <f t="shared" si="2702"/>
        <v>0</v>
      </c>
      <c r="FI250" s="63">
        <v>0</v>
      </c>
      <c r="FJ250" s="108">
        <v>0</v>
      </c>
      <c r="FK250" s="64">
        <f t="shared" si="2703"/>
        <v>0</v>
      </c>
      <c r="FL250" s="63">
        <v>0</v>
      </c>
      <c r="FM250" s="108">
        <v>0</v>
      </c>
      <c r="FN250" s="64">
        <f t="shared" si="2704"/>
        <v>0</v>
      </c>
      <c r="FO250" s="63">
        <v>0</v>
      </c>
      <c r="FP250" s="108">
        <v>0</v>
      </c>
      <c r="FQ250" s="64">
        <f t="shared" si="2705"/>
        <v>0</v>
      </c>
      <c r="FR250" s="63">
        <v>0</v>
      </c>
      <c r="FS250" s="108">
        <v>0</v>
      </c>
      <c r="FT250" s="64">
        <f t="shared" si="2706"/>
        <v>0</v>
      </c>
      <c r="FU250" s="63">
        <v>0</v>
      </c>
      <c r="FV250" s="108">
        <v>0</v>
      </c>
      <c r="FW250" s="64">
        <f t="shared" si="2707"/>
        <v>0</v>
      </c>
      <c r="FX250" s="63">
        <v>0</v>
      </c>
      <c r="FY250" s="108">
        <v>0</v>
      </c>
      <c r="FZ250" s="64">
        <f t="shared" si="2708"/>
        <v>0</v>
      </c>
      <c r="GA250" s="63">
        <v>0</v>
      </c>
      <c r="GB250" s="108">
        <v>0</v>
      </c>
      <c r="GC250" s="64">
        <f t="shared" si="2709"/>
        <v>0</v>
      </c>
      <c r="GD250" s="63">
        <v>0</v>
      </c>
      <c r="GE250" s="108">
        <v>0</v>
      </c>
      <c r="GF250" s="64">
        <f t="shared" si="2710"/>
        <v>0</v>
      </c>
      <c r="GG250" s="63">
        <v>0</v>
      </c>
      <c r="GH250" s="108">
        <v>0</v>
      </c>
      <c r="GI250" s="64">
        <f t="shared" si="2711"/>
        <v>0</v>
      </c>
      <c r="GJ250" s="63">
        <v>0</v>
      </c>
      <c r="GK250" s="108">
        <v>0</v>
      </c>
      <c r="GL250" s="64">
        <f t="shared" si="2712"/>
        <v>0</v>
      </c>
      <c r="GM250" s="63">
        <v>0</v>
      </c>
      <c r="GN250" s="108">
        <v>0</v>
      </c>
      <c r="GO250" s="64">
        <f t="shared" si="2713"/>
        <v>0</v>
      </c>
      <c r="GP250" s="63">
        <v>0</v>
      </c>
      <c r="GQ250" s="108">
        <v>0</v>
      </c>
      <c r="GR250" s="64">
        <f t="shared" si="2714"/>
        <v>0</v>
      </c>
      <c r="GS250" s="63">
        <v>0</v>
      </c>
      <c r="GT250" s="108">
        <v>0</v>
      </c>
      <c r="GU250" s="64">
        <f t="shared" si="2715"/>
        <v>0</v>
      </c>
      <c r="GV250" s="63">
        <v>0</v>
      </c>
      <c r="GW250" s="108">
        <v>0</v>
      </c>
      <c r="GX250" s="64">
        <f t="shared" si="2716"/>
        <v>0</v>
      </c>
      <c r="GY250" s="63">
        <v>0</v>
      </c>
      <c r="GZ250" s="108">
        <v>0</v>
      </c>
      <c r="HA250" s="64">
        <f t="shared" si="2717"/>
        <v>0</v>
      </c>
      <c r="HB250" s="63">
        <v>0</v>
      </c>
      <c r="HC250" s="108">
        <v>0</v>
      </c>
      <c r="HD250" s="64">
        <f t="shared" si="2718"/>
        <v>0</v>
      </c>
      <c r="HE250" s="63">
        <v>0</v>
      </c>
      <c r="HF250" s="108">
        <v>0</v>
      </c>
      <c r="HG250" s="64">
        <f t="shared" si="2719"/>
        <v>0</v>
      </c>
      <c r="HH250" s="63">
        <v>0</v>
      </c>
      <c r="HI250" s="108">
        <v>0</v>
      </c>
      <c r="HJ250" s="64">
        <f t="shared" si="2720"/>
        <v>0</v>
      </c>
      <c r="HK250" s="63">
        <v>0</v>
      </c>
      <c r="HL250" s="108">
        <v>0</v>
      </c>
      <c r="HM250" s="64">
        <f t="shared" si="2721"/>
        <v>0</v>
      </c>
      <c r="HN250" s="63">
        <v>0</v>
      </c>
      <c r="HO250" s="108">
        <v>0</v>
      </c>
      <c r="HP250" s="64">
        <f t="shared" si="2722"/>
        <v>0</v>
      </c>
      <c r="HQ250" s="63">
        <v>0</v>
      </c>
      <c r="HR250" s="108">
        <v>0</v>
      </c>
      <c r="HS250" s="64">
        <f t="shared" si="2723"/>
        <v>0</v>
      </c>
      <c r="HT250" s="63">
        <v>0</v>
      </c>
      <c r="HU250" s="108">
        <v>0</v>
      </c>
      <c r="HV250" s="64">
        <f t="shared" si="2724"/>
        <v>0</v>
      </c>
      <c r="HW250" s="63">
        <v>0</v>
      </c>
      <c r="HX250" s="108">
        <v>0</v>
      </c>
      <c r="HY250" s="64">
        <f t="shared" si="2725"/>
        <v>0</v>
      </c>
      <c r="HZ250" s="63">
        <v>0</v>
      </c>
      <c r="IA250" s="108">
        <v>0</v>
      </c>
      <c r="IB250" s="64">
        <f t="shared" si="2726"/>
        <v>0</v>
      </c>
      <c r="IC250" s="63">
        <v>0</v>
      </c>
      <c r="ID250" s="108">
        <v>0</v>
      </c>
      <c r="IE250" s="64">
        <f t="shared" si="2727"/>
        <v>0</v>
      </c>
      <c r="IF250" s="63">
        <v>0</v>
      </c>
      <c r="IG250" s="108">
        <v>0</v>
      </c>
      <c r="IH250" s="64">
        <f t="shared" si="2728"/>
        <v>0</v>
      </c>
      <c r="II250" s="63">
        <v>0</v>
      </c>
      <c r="IJ250" s="108">
        <v>0</v>
      </c>
      <c r="IK250" s="64">
        <f t="shared" si="2729"/>
        <v>0</v>
      </c>
      <c r="IL250" s="63">
        <v>0</v>
      </c>
      <c r="IM250" s="108">
        <v>0</v>
      </c>
      <c r="IN250" s="64">
        <f t="shared" si="2730"/>
        <v>0</v>
      </c>
      <c r="IO250" s="63">
        <v>0</v>
      </c>
      <c r="IP250" s="108">
        <v>0</v>
      </c>
      <c r="IQ250" s="64">
        <f t="shared" si="2731"/>
        <v>0</v>
      </c>
      <c r="IR250" s="63">
        <v>0</v>
      </c>
      <c r="IS250" s="108">
        <v>0</v>
      </c>
      <c r="IT250" s="64">
        <f t="shared" si="2732"/>
        <v>0</v>
      </c>
      <c r="IU250" s="63">
        <v>0</v>
      </c>
      <c r="IV250" s="108">
        <v>0</v>
      </c>
      <c r="IW250" s="64">
        <f t="shared" si="2733"/>
        <v>0</v>
      </c>
      <c r="IX250" s="63">
        <v>0</v>
      </c>
      <c r="IY250" s="108">
        <v>0</v>
      </c>
      <c r="IZ250" s="64">
        <f t="shared" si="2734"/>
        <v>0</v>
      </c>
      <c r="JA250" s="63">
        <v>0</v>
      </c>
      <c r="JB250" s="108">
        <v>0</v>
      </c>
      <c r="JC250" s="64">
        <f t="shared" si="2735"/>
        <v>0</v>
      </c>
      <c r="JD250" s="63">
        <v>0</v>
      </c>
      <c r="JE250" s="108">
        <v>0</v>
      </c>
      <c r="JF250" s="64">
        <f t="shared" si="2736"/>
        <v>0</v>
      </c>
      <c r="JG250" s="63">
        <v>0</v>
      </c>
      <c r="JH250" s="108">
        <v>0</v>
      </c>
      <c r="JI250" s="64">
        <f t="shared" si="2737"/>
        <v>0</v>
      </c>
      <c r="JJ250" s="63">
        <v>0</v>
      </c>
      <c r="JK250" s="108">
        <v>0</v>
      </c>
      <c r="JL250" s="64">
        <f t="shared" si="2738"/>
        <v>0</v>
      </c>
      <c r="JM250" s="63">
        <v>0</v>
      </c>
      <c r="JN250" s="108">
        <v>0</v>
      </c>
      <c r="JO250" s="64">
        <f t="shared" si="2739"/>
        <v>0</v>
      </c>
      <c r="JP250" s="63">
        <v>0</v>
      </c>
      <c r="JQ250" s="108">
        <v>0</v>
      </c>
      <c r="JR250" s="64">
        <f t="shared" si="2740"/>
        <v>0</v>
      </c>
      <c r="JS250" s="63">
        <v>0</v>
      </c>
      <c r="JT250" s="108">
        <v>0</v>
      </c>
      <c r="JU250" s="64">
        <f t="shared" si="2741"/>
        <v>0</v>
      </c>
      <c r="JV250" s="63">
        <v>0</v>
      </c>
      <c r="JW250" s="108">
        <v>0</v>
      </c>
      <c r="JX250" s="64">
        <f t="shared" si="2742"/>
        <v>0</v>
      </c>
      <c r="JY250" s="63">
        <v>0</v>
      </c>
      <c r="JZ250" s="108">
        <v>0</v>
      </c>
      <c r="KA250" s="64">
        <f t="shared" si="2743"/>
        <v>0</v>
      </c>
      <c r="KB250" s="63">
        <v>0</v>
      </c>
      <c r="KC250" s="108">
        <v>0</v>
      </c>
      <c r="KD250" s="64">
        <f t="shared" si="2744"/>
        <v>0</v>
      </c>
      <c r="KE250" s="63">
        <v>0</v>
      </c>
      <c r="KF250" s="108">
        <v>0</v>
      </c>
      <c r="KG250" s="64">
        <f t="shared" si="2745"/>
        <v>0</v>
      </c>
      <c r="KH250" s="11">
        <f t="shared" si="2746"/>
        <v>0</v>
      </c>
      <c r="KI250" s="21">
        <f t="shared" si="2747"/>
        <v>0</v>
      </c>
    </row>
    <row r="251" spans="1:295" hidden="1" x14ac:dyDescent="0.3">
      <c r="A251" s="57"/>
      <c r="B251" s="58" t="s">
        <v>16</v>
      </c>
      <c r="C251" s="63">
        <v>0</v>
      </c>
      <c r="D251" s="108">
        <v>0</v>
      </c>
      <c r="E251" s="64">
        <f t="shared" si="2749"/>
        <v>0</v>
      </c>
      <c r="F251" s="63">
        <v>0</v>
      </c>
      <c r="G251" s="108">
        <v>0</v>
      </c>
      <c r="H251" s="64">
        <f t="shared" si="2650"/>
        <v>0</v>
      </c>
      <c r="I251" s="63">
        <v>0</v>
      </c>
      <c r="J251" s="108">
        <v>0</v>
      </c>
      <c r="K251" s="64">
        <f t="shared" si="2651"/>
        <v>0</v>
      </c>
      <c r="L251" s="63">
        <v>0</v>
      </c>
      <c r="M251" s="108">
        <v>0</v>
      </c>
      <c r="N251" s="64">
        <f t="shared" si="2652"/>
        <v>0</v>
      </c>
      <c r="O251" s="63">
        <v>0</v>
      </c>
      <c r="P251" s="108">
        <v>0</v>
      </c>
      <c r="Q251" s="64">
        <f t="shared" si="2653"/>
        <v>0</v>
      </c>
      <c r="R251" s="63">
        <v>0</v>
      </c>
      <c r="S251" s="108">
        <v>0</v>
      </c>
      <c r="T251" s="64">
        <f t="shared" si="2654"/>
        <v>0</v>
      </c>
      <c r="U251" s="63">
        <v>0</v>
      </c>
      <c r="V251" s="108">
        <v>0</v>
      </c>
      <c r="W251" s="64">
        <f t="shared" si="2655"/>
        <v>0</v>
      </c>
      <c r="X251" s="63">
        <v>0</v>
      </c>
      <c r="Y251" s="108">
        <v>0</v>
      </c>
      <c r="Z251" s="64">
        <f t="shared" si="2656"/>
        <v>0</v>
      </c>
      <c r="AA251" s="63">
        <v>0</v>
      </c>
      <c r="AB251" s="108">
        <v>0</v>
      </c>
      <c r="AC251" s="64">
        <f t="shared" si="2657"/>
        <v>0</v>
      </c>
      <c r="AD251" s="63">
        <v>0</v>
      </c>
      <c r="AE251" s="108">
        <v>0</v>
      </c>
      <c r="AF251" s="64">
        <f t="shared" si="2658"/>
        <v>0</v>
      </c>
      <c r="AG251" s="63">
        <v>0</v>
      </c>
      <c r="AH251" s="108">
        <v>0</v>
      </c>
      <c r="AI251" s="64">
        <f t="shared" si="2659"/>
        <v>0</v>
      </c>
      <c r="AJ251" s="63">
        <v>0</v>
      </c>
      <c r="AK251" s="108">
        <v>0</v>
      </c>
      <c r="AL251" s="64">
        <f t="shared" si="2660"/>
        <v>0</v>
      </c>
      <c r="AM251" s="63">
        <v>0</v>
      </c>
      <c r="AN251" s="108">
        <v>0</v>
      </c>
      <c r="AO251" s="64">
        <f t="shared" si="2661"/>
        <v>0</v>
      </c>
      <c r="AP251" s="63">
        <v>0</v>
      </c>
      <c r="AQ251" s="108">
        <v>0</v>
      </c>
      <c r="AR251" s="64">
        <f t="shared" si="2662"/>
        <v>0</v>
      </c>
      <c r="AS251" s="63">
        <v>0</v>
      </c>
      <c r="AT251" s="108">
        <v>0</v>
      </c>
      <c r="AU251" s="64">
        <f t="shared" si="2663"/>
        <v>0</v>
      </c>
      <c r="AV251" s="63">
        <v>0</v>
      </c>
      <c r="AW251" s="108">
        <v>0</v>
      </c>
      <c r="AX251" s="64">
        <f t="shared" si="2664"/>
        <v>0</v>
      </c>
      <c r="AY251" s="63">
        <v>0</v>
      </c>
      <c r="AZ251" s="108">
        <v>0</v>
      </c>
      <c r="BA251" s="64">
        <f t="shared" si="2665"/>
        <v>0</v>
      </c>
      <c r="BB251" s="63">
        <v>0</v>
      </c>
      <c r="BC251" s="108">
        <v>0</v>
      </c>
      <c r="BD251" s="64">
        <f t="shared" si="2666"/>
        <v>0</v>
      </c>
      <c r="BE251" s="63">
        <v>0</v>
      </c>
      <c r="BF251" s="108">
        <v>0</v>
      </c>
      <c r="BG251" s="64">
        <f t="shared" si="2667"/>
        <v>0</v>
      </c>
      <c r="BH251" s="63">
        <v>0</v>
      </c>
      <c r="BI251" s="108">
        <v>0</v>
      </c>
      <c r="BJ251" s="64">
        <f t="shared" si="2668"/>
        <v>0</v>
      </c>
      <c r="BK251" s="63">
        <v>0</v>
      </c>
      <c r="BL251" s="108">
        <v>0</v>
      </c>
      <c r="BM251" s="64">
        <f t="shared" si="2669"/>
        <v>0</v>
      </c>
      <c r="BN251" s="63">
        <v>0</v>
      </c>
      <c r="BO251" s="108">
        <v>0</v>
      </c>
      <c r="BP251" s="64">
        <f t="shared" si="2670"/>
        <v>0</v>
      </c>
      <c r="BQ251" s="63">
        <v>0</v>
      </c>
      <c r="BR251" s="108">
        <v>0</v>
      </c>
      <c r="BS251" s="64">
        <f t="shared" si="2671"/>
        <v>0</v>
      </c>
      <c r="BT251" s="63">
        <v>0</v>
      </c>
      <c r="BU251" s="108">
        <v>0</v>
      </c>
      <c r="BV251" s="64">
        <f t="shared" si="2672"/>
        <v>0</v>
      </c>
      <c r="BW251" s="63">
        <v>0</v>
      </c>
      <c r="BX251" s="108">
        <v>0</v>
      </c>
      <c r="BY251" s="64">
        <f t="shared" si="2673"/>
        <v>0</v>
      </c>
      <c r="BZ251" s="63">
        <v>0</v>
      </c>
      <c r="CA251" s="108">
        <v>0</v>
      </c>
      <c r="CB251" s="64">
        <f t="shared" si="2674"/>
        <v>0</v>
      </c>
      <c r="CC251" s="63">
        <v>0</v>
      </c>
      <c r="CD251" s="108">
        <v>0</v>
      </c>
      <c r="CE251" s="64">
        <f t="shared" si="2675"/>
        <v>0</v>
      </c>
      <c r="CF251" s="63">
        <v>0</v>
      </c>
      <c r="CG251" s="108">
        <v>0</v>
      </c>
      <c r="CH251" s="64">
        <f t="shared" si="2676"/>
        <v>0</v>
      </c>
      <c r="CI251" s="63">
        <v>0</v>
      </c>
      <c r="CJ251" s="108">
        <v>0</v>
      </c>
      <c r="CK251" s="64">
        <f t="shared" si="2677"/>
        <v>0</v>
      </c>
      <c r="CL251" s="63">
        <v>0</v>
      </c>
      <c r="CM251" s="108">
        <v>0</v>
      </c>
      <c r="CN251" s="64">
        <f t="shared" si="2678"/>
        <v>0</v>
      </c>
      <c r="CO251" s="63">
        <v>0</v>
      </c>
      <c r="CP251" s="108">
        <v>0</v>
      </c>
      <c r="CQ251" s="64">
        <f t="shared" si="2679"/>
        <v>0</v>
      </c>
      <c r="CR251" s="63">
        <v>0</v>
      </c>
      <c r="CS251" s="108">
        <v>0</v>
      </c>
      <c r="CT251" s="64">
        <f t="shared" si="2680"/>
        <v>0</v>
      </c>
      <c r="CU251" s="63">
        <v>0</v>
      </c>
      <c r="CV251" s="108">
        <v>0</v>
      </c>
      <c r="CW251" s="64">
        <f t="shared" si="2681"/>
        <v>0</v>
      </c>
      <c r="CX251" s="63">
        <v>0</v>
      </c>
      <c r="CY251" s="108">
        <v>0</v>
      </c>
      <c r="CZ251" s="64">
        <f t="shared" si="2682"/>
        <v>0</v>
      </c>
      <c r="DA251" s="63">
        <v>0</v>
      </c>
      <c r="DB251" s="108">
        <v>0</v>
      </c>
      <c r="DC251" s="64">
        <f t="shared" si="2683"/>
        <v>0</v>
      </c>
      <c r="DD251" s="63">
        <v>0</v>
      </c>
      <c r="DE251" s="108">
        <v>0</v>
      </c>
      <c r="DF251" s="64">
        <f t="shared" si="2684"/>
        <v>0</v>
      </c>
      <c r="DG251" s="63">
        <v>0</v>
      </c>
      <c r="DH251" s="108">
        <v>0</v>
      </c>
      <c r="DI251" s="64">
        <f t="shared" si="2685"/>
        <v>0</v>
      </c>
      <c r="DJ251" s="63">
        <v>0</v>
      </c>
      <c r="DK251" s="108">
        <v>0</v>
      </c>
      <c r="DL251" s="64">
        <f t="shared" si="2686"/>
        <v>0</v>
      </c>
      <c r="DM251" s="63">
        <v>0</v>
      </c>
      <c r="DN251" s="108">
        <v>0</v>
      </c>
      <c r="DO251" s="64">
        <f t="shared" si="2687"/>
        <v>0</v>
      </c>
      <c r="DP251" s="63">
        <v>0</v>
      </c>
      <c r="DQ251" s="108">
        <v>0</v>
      </c>
      <c r="DR251" s="64">
        <f t="shared" si="2688"/>
        <v>0</v>
      </c>
      <c r="DS251" s="63">
        <v>0</v>
      </c>
      <c r="DT251" s="108">
        <v>0</v>
      </c>
      <c r="DU251" s="64">
        <f t="shared" si="2689"/>
        <v>0</v>
      </c>
      <c r="DV251" s="63">
        <v>0</v>
      </c>
      <c r="DW251" s="108">
        <v>0</v>
      </c>
      <c r="DX251" s="64">
        <f t="shared" si="2690"/>
        <v>0</v>
      </c>
      <c r="DY251" s="63">
        <v>0</v>
      </c>
      <c r="DZ251" s="108">
        <v>0</v>
      </c>
      <c r="EA251" s="64">
        <f t="shared" si="2691"/>
        <v>0</v>
      </c>
      <c r="EB251" s="63">
        <v>0</v>
      </c>
      <c r="EC251" s="108">
        <v>0</v>
      </c>
      <c r="ED251" s="64">
        <f t="shared" si="2692"/>
        <v>0</v>
      </c>
      <c r="EE251" s="63">
        <v>0</v>
      </c>
      <c r="EF251" s="108">
        <v>0</v>
      </c>
      <c r="EG251" s="64">
        <f t="shared" si="2693"/>
        <v>0</v>
      </c>
      <c r="EH251" s="63">
        <v>0</v>
      </c>
      <c r="EI251" s="108">
        <v>0</v>
      </c>
      <c r="EJ251" s="64">
        <f t="shared" si="2694"/>
        <v>0</v>
      </c>
      <c r="EK251" s="63">
        <v>0</v>
      </c>
      <c r="EL251" s="108">
        <v>0</v>
      </c>
      <c r="EM251" s="64">
        <f t="shared" si="2695"/>
        <v>0</v>
      </c>
      <c r="EN251" s="63">
        <v>0</v>
      </c>
      <c r="EO251" s="108">
        <v>0</v>
      </c>
      <c r="EP251" s="64">
        <f t="shared" si="2696"/>
        <v>0</v>
      </c>
      <c r="EQ251" s="63">
        <v>0</v>
      </c>
      <c r="ER251" s="108">
        <v>0</v>
      </c>
      <c r="ES251" s="64">
        <f t="shared" si="2697"/>
        <v>0</v>
      </c>
      <c r="ET251" s="63">
        <v>0</v>
      </c>
      <c r="EU251" s="108">
        <v>0</v>
      </c>
      <c r="EV251" s="64">
        <f t="shared" si="2698"/>
        <v>0</v>
      </c>
      <c r="EW251" s="63">
        <v>0</v>
      </c>
      <c r="EX251" s="108">
        <v>0</v>
      </c>
      <c r="EY251" s="64">
        <f t="shared" si="2699"/>
        <v>0</v>
      </c>
      <c r="EZ251" s="63">
        <v>0</v>
      </c>
      <c r="FA251" s="108">
        <v>0</v>
      </c>
      <c r="FB251" s="64">
        <f t="shared" si="2700"/>
        <v>0</v>
      </c>
      <c r="FC251" s="63">
        <v>0</v>
      </c>
      <c r="FD251" s="108">
        <v>0</v>
      </c>
      <c r="FE251" s="64">
        <f t="shared" si="2701"/>
        <v>0</v>
      </c>
      <c r="FF251" s="63">
        <v>0</v>
      </c>
      <c r="FG251" s="108">
        <v>0</v>
      </c>
      <c r="FH251" s="64">
        <f t="shared" si="2702"/>
        <v>0</v>
      </c>
      <c r="FI251" s="63">
        <v>0</v>
      </c>
      <c r="FJ251" s="108">
        <v>0</v>
      </c>
      <c r="FK251" s="64">
        <f t="shared" si="2703"/>
        <v>0</v>
      </c>
      <c r="FL251" s="63">
        <v>0</v>
      </c>
      <c r="FM251" s="108">
        <v>0</v>
      </c>
      <c r="FN251" s="64">
        <f t="shared" si="2704"/>
        <v>0</v>
      </c>
      <c r="FO251" s="63">
        <v>0</v>
      </c>
      <c r="FP251" s="108">
        <v>0</v>
      </c>
      <c r="FQ251" s="64">
        <f t="shared" si="2705"/>
        <v>0</v>
      </c>
      <c r="FR251" s="63">
        <v>0</v>
      </c>
      <c r="FS251" s="108">
        <v>0</v>
      </c>
      <c r="FT251" s="64">
        <f t="shared" si="2706"/>
        <v>0</v>
      </c>
      <c r="FU251" s="63">
        <v>0</v>
      </c>
      <c r="FV251" s="108">
        <v>0</v>
      </c>
      <c r="FW251" s="64">
        <f t="shared" si="2707"/>
        <v>0</v>
      </c>
      <c r="FX251" s="63">
        <v>0</v>
      </c>
      <c r="FY251" s="108">
        <v>0</v>
      </c>
      <c r="FZ251" s="64">
        <f t="shared" si="2708"/>
        <v>0</v>
      </c>
      <c r="GA251" s="63">
        <v>0</v>
      </c>
      <c r="GB251" s="108">
        <v>0</v>
      </c>
      <c r="GC251" s="64">
        <f t="shared" si="2709"/>
        <v>0</v>
      </c>
      <c r="GD251" s="63">
        <v>0</v>
      </c>
      <c r="GE251" s="108">
        <v>0</v>
      </c>
      <c r="GF251" s="64">
        <f t="shared" si="2710"/>
        <v>0</v>
      </c>
      <c r="GG251" s="63">
        <v>0</v>
      </c>
      <c r="GH251" s="108">
        <v>0</v>
      </c>
      <c r="GI251" s="64">
        <f t="shared" si="2711"/>
        <v>0</v>
      </c>
      <c r="GJ251" s="63">
        <v>0</v>
      </c>
      <c r="GK251" s="108">
        <v>0</v>
      </c>
      <c r="GL251" s="64">
        <f t="shared" si="2712"/>
        <v>0</v>
      </c>
      <c r="GM251" s="63">
        <v>0</v>
      </c>
      <c r="GN251" s="108">
        <v>0</v>
      </c>
      <c r="GO251" s="64">
        <f t="shared" si="2713"/>
        <v>0</v>
      </c>
      <c r="GP251" s="63">
        <v>0</v>
      </c>
      <c r="GQ251" s="108">
        <v>0</v>
      </c>
      <c r="GR251" s="64">
        <f t="shared" si="2714"/>
        <v>0</v>
      </c>
      <c r="GS251" s="63">
        <v>0</v>
      </c>
      <c r="GT251" s="108">
        <v>0</v>
      </c>
      <c r="GU251" s="64">
        <f t="shared" si="2715"/>
        <v>0</v>
      </c>
      <c r="GV251" s="63">
        <v>0</v>
      </c>
      <c r="GW251" s="108">
        <v>0</v>
      </c>
      <c r="GX251" s="64">
        <f t="shared" si="2716"/>
        <v>0</v>
      </c>
      <c r="GY251" s="63">
        <v>0</v>
      </c>
      <c r="GZ251" s="108">
        <v>0</v>
      </c>
      <c r="HA251" s="64">
        <f t="shared" si="2717"/>
        <v>0</v>
      </c>
      <c r="HB251" s="63">
        <v>0</v>
      </c>
      <c r="HC251" s="108">
        <v>0</v>
      </c>
      <c r="HD251" s="64">
        <f t="shared" si="2718"/>
        <v>0</v>
      </c>
      <c r="HE251" s="63">
        <v>0</v>
      </c>
      <c r="HF251" s="108">
        <v>0</v>
      </c>
      <c r="HG251" s="64">
        <f t="shared" si="2719"/>
        <v>0</v>
      </c>
      <c r="HH251" s="63">
        <v>0</v>
      </c>
      <c r="HI251" s="108">
        <v>0</v>
      </c>
      <c r="HJ251" s="64">
        <f t="shared" si="2720"/>
        <v>0</v>
      </c>
      <c r="HK251" s="63">
        <v>0</v>
      </c>
      <c r="HL251" s="108">
        <v>0</v>
      </c>
      <c r="HM251" s="64">
        <f t="shared" si="2721"/>
        <v>0</v>
      </c>
      <c r="HN251" s="63">
        <v>0</v>
      </c>
      <c r="HO251" s="108">
        <v>0</v>
      </c>
      <c r="HP251" s="64">
        <f t="shared" si="2722"/>
        <v>0</v>
      </c>
      <c r="HQ251" s="63">
        <v>0</v>
      </c>
      <c r="HR251" s="108">
        <v>0</v>
      </c>
      <c r="HS251" s="64">
        <f t="shared" si="2723"/>
        <v>0</v>
      </c>
      <c r="HT251" s="63">
        <v>0</v>
      </c>
      <c r="HU251" s="108">
        <v>0</v>
      </c>
      <c r="HV251" s="64">
        <f t="shared" si="2724"/>
        <v>0</v>
      </c>
      <c r="HW251" s="63">
        <v>0</v>
      </c>
      <c r="HX251" s="108">
        <v>0</v>
      </c>
      <c r="HY251" s="64">
        <f t="shared" si="2725"/>
        <v>0</v>
      </c>
      <c r="HZ251" s="63">
        <v>0</v>
      </c>
      <c r="IA251" s="108">
        <v>0</v>
      </c>
      <c r="IB251" s="64">
        <f t="shared" si="2726"/>
        <v>0</v>
      </c>
      <c r="IC251" s="63">
        <v>0</v>
      </c>
      <c r="ID251" s="108">
        <v>0</v>
      </c>
      <c r="IE251" s="64">
        <f t="shared" si="2727"/>
        <v>0</v>
      </c>
      <c r="IF251" s="63">
        <v>0</v>
      </c>
      <c r="IG251" s="108">
        <v>0</v>
      </c>
      <c r="IH251" s="64">
        <f t="shared" si="2728"/>
        <v>0</v>
      </c>
      <c r="II251" s="63">
        <v>0</v>
      </c>
      <c r="IJ251" s="108">
        <v>0</v>
      </c>
      <c r="IK251" s="64">
        <f t="shared" si="2729"/>
        <v>0</v>
      </c>
      <c r="IL251" s="63">
        <v>0</v>
      </c>
      <c r="IM251" s="108">
        <v>0</v>
      </c>
      <c r="IN251" s="64">
        <f t="shared" si="2730"/>
        <v>0</v>
      </c>
      <c r="IO251" s="63">
        <v>0</v>
      </c>
      <c r="IP251" s="108">
        <v>0</v>
      </c>
      <c r="IQ251" s="64">
        <f t="shared" si="2731"/>
        <v>0</v>
      </c>
      <c r="IR251" s="63">
        <v>0</v>
      </c>
      <c r="IS251" s="108">
        <v>0</v>
      </c>
      <c r="IT251" s="64">
        <f t="shared" si="2732"/>
        <v>0</v>
      </c>
      <c r="IU251" s="63">
        <v>0</v>
      </c>
      <c r="IV251" s="108">
        <v>0</v>
      </c>
      <c r="IW251" s="64">
        <f t="shared" si="2733"/>
        <v>0</v>
      </c>
      <c r="IX251" s="63">
        <v>0</v>
      </c>
      <c r="IY251" s="108">
        <v>0</v>
      </c>
      <c r="IZ251" s="64">
        <f t="shared" si="2734"/>
        <v>0</v>
      </c>
      <c r="JA251" s="63">
        <v>0</v>
      </c>
      <c r="JB251" s="108">
        <v>0</v>
      </c>
      <c r="JC251" s="64">
        <f t="shared" si="2735"/>
        <v>0</v>
      </c>
      <c r="JD251" s="63">
        <v>0</v>
      </c>
      <c r="JE251" s="108">
        <v>0</v>
      </c>
      <c r="JF251" s="64">
        <f t="shared" si="2736"/>
        <v>0</v>
      </c>
      <c r="JG251" s="63">
        <v>0</v>
      </c>
      <c r="JH251" s="108">
        <v>0</v>
      </c>
      <c r="JI251" s="64">
        <f t="shared" si="2737"/>
        <v>0</v>
      </c>
      <c r="JJ251" s="63">
        <v>0</v>
      </c>
      <c r="JK251" s="108">
        <v>0</v>
      </c>
      <c r="JL251" s="64">
        <f t="shared" si="2738"/>
        <v>0</v>
      </c>
      <c r="JM251" s="63">
        <v>0</v>
      </c>
      <c r="JN251" s="108">
        <v>0</v>
      </c>
      <c r="JO251" s="64">
        <f t="shared" si="2739"/>
        <v>0</v>
      </c>
      <c r="JP251" s="63">
        <v>0</v>
      </c>
      <c r="JQ251" s="108">
        <v>0</v>
      </c>
      <c r="JR251" s="64">
        <f t="shared" si="2740"/>
        <v>0</v>
      </c>
      <c r="JS251" s="63">
        <v>0</v>
      </c>
      <c r="JT251" s="108">
        <v>0</v>
      </c>
      <c r="JU251" s="64">
        <f t="shared" si="2741"/>
        <v>0</v>
      </c>
      <c r="JV251" s="63">
        <v>0</v>
      </c>
      <c r="JW251" s="108">
        <v>0</v>
      </c>
      <c r="JX251" s="64">
        <f t="shared" si="2742"/>
        <v>0</v>
      </c>
      <c r="JY251" s="63">
        <v>0</v>
      </c>
      <c r="JZ251" s="108">
        <v>0</v>
      </c>
      <c r="KA251" s="64">
        <f t="shared" si="2743"/>
        <v>0</v>
      </c>
      <c r="KB251" s="63">
        <v>0</v>
      </c>
      <c r="KC251" s="108">
        <v>0</v>
      </c>
      <c r="KD251" s="64">
        <f t="shared" si="2744"/>
        <v>0</v>
      </c>
      <c r="KE251" s="63">
        <v>0</v>
      </c>
      <c r="KF251" s="108">
        <v>0</v>
      </c>
      <c r="KG251" s="64">
        <f t="shared" si="2745"/>
        <v>0</v>
      </c>
      <c r="KH251" s="11">
        <f t="shared" si="2746"/>
        <v>0</v>
      </c>
      <c r="KI251" s="21">
        <f t="shared" si="2747"/>
        <v>0</v>
      </c>
    </row>
    <row r="252" spans="1:295" ht="15" hidden="1" thickBot="1" x14ac:dyDescent="0.35">
      <c r="A252" s="94"/>
      <c r="B252" s="95" t="s">
        <v>17</v>
      </c>
      <c r="C252" s="96">
        <f t="shared" ref="C252:D252" si="2750">SUM(C240:C251)</f>
        <v>0</v>
      </c>
      <c r="D252" s="97">
        <f t="shared" si="2750"/>
        <v>0</v>
      </c>
      <c r="E252" s="98"/>
      <c r="F252" s="96">
        <f t="shared" ref="F252:G252" si="2751">SUM(F240:F251)</f>
        <v>0</v>
      </c>
      <c r="G252" s="97">
        <f t="shared" si="2751"/>
        <v>0</v>
      </c>
      <c r="H252" s="98"/>
      <c r="I252" s="96">
        <f t="shared" ref="I252:J252" si="2752">SUM(I240:I251)</f>
        <v>0</v>
      </c>
      <c r="J252" s="97">
        <f t="shared" si="2752"/>
        <v>0</v>
      </c>
      <c r="K252" s="98"/>
      <c r="L252" s="96">
        <f t="shared" ref="L252:M252" si="2753">SUM(L240:L251)</f>
        <v>0</v>
      </c>
      <c r="M252" s="97">
        <f t="shared" si="2753"/>
        <v>0</v>
      </c>
      <c r="N252" s="98"/>
      <c r="O252" s="96">
        <f t="shared" ref="O252:P252" si="2754">SUM(O240:O251)</f>
        <v>0</v>
      </c>
      <c r="P252" s="97">
        <f t="shared" si="2754"/>
        <v>0</v>
      </c>
      <c r="Q252" s="98"/>
      <c r="R252" s="96">
        <f t="shared" ref="R252:S252" si="2755">SUM(R240:R251)</f>
        <v>0</v>
      </c>
      <c r="S252" s="97">
        <f t="shared" si="2755"/>
        <v>0</v>
      </c>
      <c r="T252" s="98"/>
      <c r="U252" s="96">
        <f t="shared" ref="U252:V252" si="2756">SUM(U240:U251)</f>
        <v>0</v>
      </c>
      <c r="V252" s="97">
        <f t="shared" si="2756"/>
        <v>0</v>
      </c>
      <c r="W252" s="98"/>
      <c r="X252" s="96">
        <f t="shared" ref="X252:Y252" si="2757">SUM(X240:X251)</f>
        <v>0</v>
      </c>
      <c r="Y252" s="97">
        <f t="shared" si="2757"/>
        <v>0</v>
      </c>
      <c r="Z252" s="98"/>
      <c r="AA252" s="96">
        <f t="shared" ref="AA252:AB252" si="2758">SUM(AA240:AA251)</f>
        <v>0</v>
      </c>
      <c r="AB252" s="97">
        <f t="shared" si="2758"/>
        <v>0</v>
      </c>
      <c r="AC252" s="98"/>
      <c r="AD252" s="96">
        <f t="shared" ref="AD252:AE252" si="2759">SUM(AD240:AD251)</f>
        <v>0</v>
      </c>
      <c r="AE252" s="97">
        <f t="shared" si="2759"/>
        <v>0</v>
      </c>
      <c r="AF252" s="98"/>
      <c r="AG252" s="96">
        <f t="shared" ref="AG252:AH252" si="2760">SUM(AG240:AG251)</f>
        <v>0</v>
      </c>
      <c r="AH252" s="97">
        <f t="shared" si="2760"/>
        <v>0</v>
      </c>
      <c r="AI252" s="98"/>
      <c r="AJ252" s="96">
        <f t="shared" ref="AJ252:AK252" si="2761">SUM(AJ240:AJ251)</f>
        <v>0</v>
      </c>
      <c r="AK252" s="97">
        <f t="shared" si="2761"/>
        <v>0</v>
      </c>
      <c r="AL252" s="98"/>
      <c r="AM252" s="96">
        <f t="shared" ref="AM252:AN252" si="2762">SUM(AM240:AM251)</f>
        <v>0</v>
      </c>
      <c r="AN252" s="97">
        <f t="shared" si="2762"/>
        <v>0</v>
      </c>
      <c r="AO252" s="98"/>
      <c r="AP252" s="96">
        <f t="shared" ref="AP252:AQ252" si="2763">SUM(AP240:AP251)</f>
        <v>0</v>
      </c>
      <c r="AQ252" s="97">
        <f t="shared" si="2763"/>
        <v>0</v>
      </c>
      <c r="AR252" s="98"/>
      <c r="AS252" s="96">
        <f t="shared" ref="AS252:AT252" si="2764">SUM(AS240:AS251)</f>
        <v>0</v>
      </c>
      <c r="AT252" s="97">
        <f t="shared" si="2764"/>
        <v>0</v>
      </c>
      <c r="AU252" s="98"/>
      <c r="AV252" s="96">
        <f t="shared" ref="AV252:AW252" si="2765">SUM(AV240:AV251)</f>
        <v>0</v>
      </c>
      <c r="AW252" s="97">
        <f t="shared" si="2765"/>
        <v>0</v>
      </c>
      <c r="AX252" s="98"/>
      <c r="AY252" s="96">
        <f t="shared" ref="AY252:AZ252" si="2766">SUM(AY240:AY251)</f>
        <v>0</v>
      </c>
      <c r="AZ252" s="97">
        <f t="shared" si="2766"/>
        <v>0</v>
      </c>
      <c r="BA252" s="98"/>
      <c r="BB252" s="96">
        <f t="shared" ref="BB252:BC252" si="2767">SUM(BB240:BB251)</f>
        <v>0</v>
      </c>
      <c r="BC252" s="97">
        <f t="shared" si="2767"/>
        <v>0</v>
      </c>
      <c r="BD252" s="98"/>
      <c r="BE252" s="96">
        <f t="shared" ref="BE252:BF252" si="2768">SUM(BE240:BE251)</f>
        <v>0</v>
      </c>
      <c r="BF252" s="97">
        <f t="shared" si="2768"/>
        <v>0</v>
      </c>
      <c r="BG252" s="98"/>
      <c r="BH252" s="96">
        <f t="shared" ref="BH252:BI252" si="2769">SUM(BH240:BH251)</f>
        <v>0</v>
      </c>
      <c r="BI252" s="97">
        <f t="shared" si="2769"/>
        <v>0</v>
      </c>
      <c r="BJ252" s="98"/>
      <c r="BK252" s="96">
        <f t="shared" ref="BK252:BL252" si="2770">SUM(BK240:BK251)</f>
        <v>0</v>
      </c>
      <c r="BL252" s="97">
        <f t="shared" si="2770"/>
        <v>0</v>
      </c>
      <c r="BM252" s="98"/>
      <c r="BN252" s="96">
        <f t="shared" ref="BN252:BO252" si="2771">SUM(BN240:BN251)</f>
        <v>0</v>
      </c>
      <c r="BO252" s="97">
        <f t="shared" si="2771"/>
        <v>0</v>
      </c>
      <c r="BP252" s="98"/>
      <c r="BQ252" s="96">
        <f t="shared" ref="BQ252:BR252" si="2772">SUM(BQ240:BQ251)</f>
        <v>0</v>
      </c>
      <c r="BR252" s="97">
        <f t="shared" si="2772"/>
        <v>0</v>
      </c>
      <c r="BS252" s="98"/>
      <c r="BT252" s="96">
        <f t="shared" ref="BT252:BU252" si="2773">SUM(BT240:BT251)</f>
        <v>0</v>
      </c>
      <c r="BU252" s="97">
        <f t="shared" si="2773"/>
        <v>0</v>
      </c>
      <c r="BV252" s="98"/>
      <c r="BW252" s="96">
        <f t="shared" ref="BW252:BX252" si="2774">SUM(BW240:BW251)</f>
        <v>0</v>
      </c>
      <c r="BX252" s="97">
        <f t="shared" si="2774"/>
        <v>0</v>
      </c>
      <c r="BY252" s="98"/>
      <c r="BZ252" s="96">
        <f t="shared" ref="BZ252:CA252" si="2775">SUM(BZ240:BZ251)</f>
        <v>0</v>
      </c>
      <c r="CA252" s="97">
        <f t="shared" si="2775"/>
        <v>0</v>
      </c>
      <c r="CB252" s="98"/>
      <c r="CC252" s="96">
        <f t="shared" ref="CC252:CD252" si="2776">SUM(CC240:CC251)</f>
        <v>0</v>
      </c>
      <c r="CD252" s="97">
        <f t="shared" si="2776"/>
        <v>0</v>
      </c>
      <c r="CE252" s="98"/>
      <c r="CF252" s="96">
        <f t="shared" ref="CF252:CG252" si="2777">SUM(CF240:CF251)</f>
        <v>0</v>
      </c>
      <c r="CG252" s="97">
        <f t="shared" si="2777"/>
        <v>0</v>
      </c>
      <c r="CH252" s="98"/>
      <c r="CI252" s="96">
        <f t="shared" ref="CI252:CJ252" si="2778">SUM(CI240:CI251)</f>
        <v>0</v>
      </c>
      <c r="CJ252" s="97">
        <f t="shared" si="2778"/>
        <v>0</v>
      </c>
      <c r="CK252" s="98"/>
      <c r="CL252" s="96">
        <f t="shared" ref="CL252:CM252" si="2779">SUM(CL240:CL251)</f>
        <v>0</v>
      </c>
      <c r="CM252" s="97">
        <f t="shared" si="2779"/>
        <v>0</v>
      </c>
      <c r="CN252" s="98"/>
      <c r="CO252" s="96">
        <f t="shared" ref="CO252:CP252" si="2780">SUM(CO240:CO251)</f>
        <v>0</v>
      </c>
      <c r="CP252" s="97">
        <f t="shared" si="2780"/>
        <v>0</v>
      </c>
      <c r="CQ252" s="98"/>
      <c r="CR252" s="96">
        <f t="shared" ref="CR252:CS252" si="2781">SUM(CR240:CR251)</f>
        <v>0</v>
      </c>
      <c r="CS252" s="97">
        <f t="shared" si="2781"/>
        <v>0</v>
      </c>
      <c r="CT252" s="98"/>
      <c r="CU252" s="96">
        <f t="shared" ref="CU252:CV252" si="2782">SUM(CU240:CU251)</f>
        <v>0</v>
      </c>
      <c r="CV252" s="97">
        <f t="shared" si="2782"/>
        <v>0</v>
      </c>
      <c r="CW252" s="98"/>
      <c r="CX252" s="96">
        <f t="shared" ref="CX252:CY252" si="2783">SUM(CX240:CX251)</f>
        <v>0</v>
      </c>
      <c r="CY252" s="97">
        <f t="shared" si="2783"/>
        <v>0</v>
      </c>
      <c r="CZ252" s="98"/>
      <c r="DA252" s="96">
        <f t="shared" ref="DA252:DB252" si="2784">SUM(DA240:DA251)</f>
        <v>0</v>
      </c>
      <c r="DB252" s="97">
        <f t="shared" si="2784"/>
        <v>0</v>
      </c>
      <c r="DC252" s="98"/>
      <c r="DD252" s="96">
        <f t="shared" ref="DD252:DE252" si="2785">SUM(DD240:DD251)</f>
        <v>0</v>
      </c>
      <c r="DE252" s="97">
        <f t="shared" si="2785"/>
        <v>0</v>
      </c>
      <c r="DF252" s="98"/>
      <c r="DG252" s="96">
        <f t="shared" ref="DG252:DH252" si="2786">SUM(DG240:DG251)</f>
        <v>0</v>
      </c>
      <c r="DH252" s="97">
        <f t="shared" si="2786"/>
        <v>0</v>
      </c>
      <c r="DI252" s="98"/>
      <c r="DJ252" s="96">
        <f t="shared" ref="DJ252:DK252" si="2787">SUM(DJ240:DJ251)</f>
        <v>0</v>
      </c>
      <c r="DK252" s="97">
        <f t="shared" si="2787"/>
        <v>0</v>
      </c>
      <c r="DL252" s="98"/>
      <c r="DM252" s="96">
        <f t="shared" ref="DM252:DN252" si="2788">SUM(DM240:DM251)</f>
        <v>0</v>
      </c>
      <c r="DN252" s="97">
        <f t="shared" si="2788"/>
        <v>0</v>
      </c>
      <c r="DO252" s="98"/>
      <c r="DP252" s="96">
        <f t="shared" ref="DP252:DQ252" si="2789">SUM(DP240:DP251)</f>
        <v>0</v>
      </c>
      <c r="DQ252" s="97">
        <f t="shared" si="2789"/>
        <v>0</v>
      </c>
      <c r="DR252" s="98"/>
      <c r="DS252" s="96">
        <f t="shared" ref="DS252:DT252" si="2790">SUM(DS240:DS251)</f>
        <v>0</v>
      </c>
      <c r="DT252" s="97">
        <f t="shared" si="2790"/>
        <v>0</v>
      </c>
      <c r="DU252" s="98"/>
      <c r="DV252" s="96">
        <f t="shared" ref="DV252:DW252" si="2791">SUM(DV240:DV251)</f>
        <v>0</v>
      </c>
      <c r="DW252" s="97">
        <f t="shared" si="2791"/>
        <v>0</v>
      </c>
      <c r="DX252" s="98"/>
      <c r="DY252" s="96">
        <f t="shared" ref="DY252:DZ252" si="2792">SUM(DY240:DY251)</f>
        <v>0</v>
      </c>
      <c r="DZ252" s="97">
        <f t="shared" si="2792"/>
        <v>0</v>
      </c>
      <c r="EA252" s="98"/>
      <c r="EB252" s="96">
        <f t="shared" ref="EB252:EC252" si="2793">SUM(EB240:EB251)</f>
        <v>0</v>
      </c>
      <c r="EC252" s="97">
        <f t="shared" si="2793"/>
        <v>0</v>
      </c>
      <c r="ED252" s="98"/>
      <c r="EE252" s="96">
        <f t="shared" ref="EE252:EF252" si="2794">SUM(EE240:EE251)</f>
        <v>0</v>
      </c>
      <c r="EF252" s="97">
        <f t="shared" si="2794"/>
        <v>0</v>
      </c>
      <c r="EG252" s="98"/>
      <c r="EH252" s="96">
        <f t="shared" ref="EH252:EI252" si="2795">SUM(EH240:EH251)</f>
        <v>0</v>
      </c>
      <c r="EI252" s="97">
        <f t="shared" si="2795"/>
        <v>0</v>
      </c>
      <c r="EJ252" s="98"/>
      <c r="EK252" s="96">
        <f t="shared" ref="EK252:EL252" si="2796">SUM(EK240:EK251)</f>
        <v>0</v>
      </c>
      <c r="EL252" s="97">
        <f t="shared" si="2796"/>
        <v>0</v>
      </c>
      <c r="EM252" s="98"/>
      <c r="EN252" s="96">
        <f t="shared" ref="EN252:EO252" si="2797">SUM(EN240:EN251)</f>
        <v>0</v>
      </c>
      <c r="EO252" s="97">
        <f t="shared" si="2797"/>
        <v>0</v>
      </c>
      <c r="EP252" s="98"/>
      <c r="EQ252" s="96">
        <f t="shared" ref="EQ252:ER252" si="2798">SUM(EQ240:EQ251)</f>
        <v>0</v>
      </c>
      <c r="ER252" s="97">
        <f t="shared" si="2798"/>
        <v>0</v>
      </c>
      <c r="ES252" s="98"/>
      <c r="ET252" s="96">
        <f t="shared" ref="ET252:EU252" si="2799">SUM(ET240:ET251)</f>
        <v>0</v>
      </c>
      <c r="EU252" s="97">
        <f t="shared" si="2799"/>
        <v>0</v>
      </c>
      <c r="EV252" s="98"/>
      <c r="EW252" s="96">
        <f t="shared" ref="EW252:EX252" si="2800">SUM(EW240:EW251)</f>
        <v>0</v>
      </c>
      <c r="EX252" s="97">
        <f t="shared" si="2800"/>
        <v>0</v>
      </c>
      <c r="EY252" s="98"/>
      <c r="EZ252" s="96">
        <f t="shared" ref="EZ252:FA252" si="2801">SUM(EZ240:EZ251)</f>
        <v>0</v>
      </c>
      <c r="FA252" s="97">
        <f t="shared" si="2801"/>
        <v>0</v>
      </c>
      <c r="FB252" s="98"/>
      <c r="FC252" s="96">
        <f t="shared" ref="FC252:FD252" si="2802">SUM(FC240:FC251)</f>
        <v>0</v>
      </c>
      <c r="FD252" s="97">
        <f t="shared" si="2802"/>
        <v>0</v>
      </c>
      <c r="FE252" s="98"/>
      <c r="FF252" s="96">
        <f t="shared" ref="FF252:FG252" si="2803">SUM(FF240:FF251)</f>
        <v>0</v>
      </c>
      <c r="FG252" s="97">
        <f t="shared" si="2803"/>
        <v>0</v>
      </c>
      <c r="FH252" s="98"/>
      <c r="FI252" s="96">
        <f t="shared" ref="FI252:FJ252" si="2804">SUM(FI240:FI251)</f>
        <v>0</v>
      </c>
      <c r="FJ252" s="97">
        <f t="shared" si="2804"/>
        <v>0</v>
      </c>
      <c r="FK252" s="98"/>
      <c r="FL252" s="96">
        <f t="shared" ref="FL252:FM252" si="2805">SUM(FL240:FL251)</f>
        <v>0</v>
      </c>
      <c r="FM252" s="97">
        <f t="shared" si="2805"/>
        <v>0</v>
      </c>
      <c r="FN252" s="98"/>
      <c r="FO252" s="96">
        <f t="shared" ref="FO252:FP252" si="2806">SUM(FO240:FO251)</f>
        <v>0</v>
      </c>
      <c r="FP252" s="97">
        <f t="shared" si="2806"/>
        <v>0</v>
      </c>
      <c r="FQ252" s="98"/>
      <c r="FR252" s="96">
        <f t="shared" ref="FR252:FS252" si="2807">SUM(FR240:FR251)</f>
        <v>0</v>
      </c>
      <c r="FS252" s="97">
        <f t="shared" si="2807"/>
        <v>0</v>
      </c>
      <c r="FT252" s="98"/>
      <c r="FU252" s="96">
        <f t="shared" ref="FU252:FV252" si="2808">SUM(FU240:FU251)</f>
        <v>0</v>
      </c>
      <c r="FV252" s="97">
        <f t="shared" si="2808"/>
        <v>0</v>
      </c>
      <c r="FW252" s="98"/>
      <c r="FX252" s="96">
        <f t="shared" ref="FX252:FY252" si="2809">SUM(FX240:FX251)</f>
        <v>0</v>
      </c>
      <c r="FY252" s="97">
        <f t="shared" si="2809"/>
        <v>0</v>
      </c>
      <c r="FZ252" s="98"/>
      <c r="GA252" s="96">
        <f t="shared" ref="GA252:GB252" si="2810">SUM(GA240:GA251)</f>
        <v>0</v>
      </c>
      <c r="GB252" s="97">
        <f t="shared" si="2810"/>
        <v>0</v>
      </c>
      <c r="GC252" s="98"/>
      <c r="GD252" s="96">
        <f t="shared" ref="GD252:GE252" si="2811">SUM(GD240:GD251)</f>
        <v>0</v>
      </c>
      <c r="GE252" s="97">
        <f t="shared" si="2811"/>
        <v>0</v>
      </c>
      <c r="GF252" s="98"/>
      <c r="GG252" s="96">
        <f t="shared" ref="GG252:GH252" si="2812">SUM(GG240:GG251)</f>
        <v>0</v>
      </c>
      <c r="GH252" s="97">
        <f t="shared" si="2812"/>
        <v>0</v>
      </c>
      <c r="GI252" s="98"/>
      <c r="GJ252" s="96">
        <f t="shared" ref="GJ252:GK252" si="2813">SUM(GJ240:GJ251)</f>
        <v>0</v>
      </c>
      <c r="GK252" s="97">
        <f t="shared" si="2813"/>
        <v>0</v>
      </c>
      <c r="GL252" s="98"/>
      <c r="GM252" s="96">
        <f t="shared" ref="GM252:GN252" si="2814">SUM(GM240:GM251)</f>
        <v>0</v>
      </c>
      <c r="GN252" s="97">
        <f t="shared" si="2814"/>
        <v>0</v>
      </c>
      <c r="GO252" s="98"/>
      <c r="GP252" s="96">
        <f t="shared" ref="GP252:GQ252" si="2815">SUM(GP240:GP251)</f>
        <v>0</v>
      </c>
      <c r="GQ252" s="97">
        <f t="shared" si="2815"/>
        <v>0</v>
      </c>
      <c r="GR252" s="98"/>
      <c r="GS252" s="96">
        <f t="shared" ref="GS252:GT252" si="2816">SUM(GS240:GS251)</f>
        <v>0</v>
      </c>
      <c r="GT252" s="97">
        <f t="shared" si="2816"/>
        <v>0</v>
      </c>
      <c r="GU252" s="98"/>
      <c r="GV252" s="96">
        <f t="shared" ref="GV252:GW252" si="2817">SUM(GV240:GV251)</f>
        <v>0</v>
      </c>
      <c r="GW252" s="97">
        <f t="shared" si="2817"/>
        <v>0</v>
      </c>
      <c r="GX252" s="98"/>
      <c r="GY252" s="96">
        <f t="shared" ref="GY252:GZ252" si="2818">SUM(GY240:GY251)</f>
        <v>0</v>
      </c>
      <c r="GZ252" s="97">
        <f t="shared" si="2818"/>
        <v>0</v>
      </c>
      <c r="HA252" s="98"/>
      <c r="HB252" s="96">
        <f t="shared" ref="HB252:HC252" si="2819">SUM(HB240:HB251)</f>
        <v>0</v>
      </c>
      <c r="HC252" s="97">
        <f t="shared" si="2819"/>
        <v>0</v>
      </c>
      <c r="HD252" s="98"/>
      <c r="HE252" s="96">
        <f t="shared" ref="HE252:HF252" si="2820">SUM(HE240:HE251)</f>
        <v>0</v>
      </c>
      <c r="HF252" s="97">
        <f t="shared" si="2820"/>
        <v>0</v>
      </c>
      <c r="HG252" s="98"/>
      <c r="HH252" s="96">
        <f t="shared" ref="HH252:HI252" si="2821">SUM(HH240:HH251)</f>
        <v>0</v>
      </c>
      <c r="HI252" s="97">
        <f t="shared" si="2821"/>
        <v>0</v>
      </c>
      <c r="HJ252" s="98"/>
      <c r="HK252" s="96">
        <f t="shared" ref="HK252:HL252" si="2822">SUM(HK240:HK251)</f>
        <v>0</v>
      </c>
      <c r="HL252" s="97">
        <f t="shared" si="2822"/>
        <v>0</v>
      </c>
      <c r="HM252" s="98"/>
      <c r="HN252" s="96">
        <f t="shared" ref="HN252:HO252" si="2823">SUM(HN240:HN251)</f>
        <v>0</v>
      </c>
      <c r="HO252" s="97">
        <f t="shared" si="2823"/>
        <v>0</v>
      </c>
      <c r="HP252" s="98"/>
      <c r="HQ252" s="96">
        <f t="shared" ref="HQ252:HR252" si="2824">SUM(HQ240:HQ251)</f>
        <v>0</v>
      </c>
      <c r="HR252" s="97">
        <f t="shared" si="2824"/>
        <v>0</v>
      </c>
      <c r="HS252" s="98"/>
      <c r="HT252" s="96">
        <f t="shared" ref="HT252:HU252" si="2825">SUM(HT240:HT251)</f>
        <v>0</v>
      </c>
      <c r="HU252" s="97">
        <f t="shared" si="2825"/>
        <v>0</v>
      </c>
      <c r="HV252" s="98"/>
      <c r="HW252" s="96">
        <f t="shared" ref="HW252:HX252" si="2826">SUM(HW240:HW251)</f>
        <v>0</v>
      </c>
      <c r="HX252" s="97">
        <f t="shared" si="2826"/>
        <v>0</v>
      </c>
      <c r="HY252" s="98"/>
      <c r="HZ252" s="96">
        <f t="shared" ref="HZ252:IA252" si="2827">SUM(HZ240:HZ251)</f>
        <v>0</v>
      </c>
      <c r="IA252" s="97">
        <f t="shared" si="2827"/>
        <v>0</v>
      </c>
      <c r="IB252" s="98"/>
      <c r="IC252" s="96">
        <f t="shared" ref="IC252:ID252" si="2828">SUM(IC240:IC251)</f>
        <v>0</v>
      </c>
      <c r="ID252" s="97">
        <f t="shared" si="2828"/>
        <v>0</v>
      </c>
      <c r="IE252" s="98"/>
      <c r="IF252" s="96">
        <f t="shared" ref="IF252:IG252" si="2829">SUM(IF240:IF251)</f>
        <v>0</v>
      </c>
      <c r="IG252" s="97">
        <f t="shared" si="2829"/>
        <v>0</v>
      </c>
      <c r="IH252" s="98"/>
      <c r="II252" s="96">
        <f t="shared" ref="II252:IJ252" si="2830">SUM(II240:II251)</f>
        <v>0</v>
      </c>
      <c r="IJ252" s="97">
        <f t="shared" si="2830"/>
        <v>0</v>
      </c>
      <c r="IK252" s="98"/>
      <c r="IL252" s="96">
        <f t="shared" ref="IL252:IM252" si="2831">SUM(IL240:IL251)</f>
        <v>0</v>
      </c>
      <c r="IM252" s="97">
        <f t="shared" si="2831"/>
        <v>0</v>
      </c>
      <c r="IN252" s="98"/>
      <c r="IO252" s="96">
        <f t="shared" ref="IO252:IP252" si="2832">SUM(IO240:IO251)</f>
        <v>0</v>
      </c>
      <c r="IP252" s="97">
        <f t="shared" si="2832"/>
        <v>0</v>
      </c>
      <c r="IQ252" s="98"/>
      <c r="IR252" s="96">
        <f t="shared" ref="IR252:IS252" si="2833">SUM(IR240:IR251)</f>
        <v>0</v>
      </c>
      <c r="IS252" s="97">
        <f t="shared" si="2833"/>
        <v>0</v>
      </c>
      <c r="IT252" s="98"/>
      <c r="IU252" s="96">
        <f t="shared" ref="IU252:IV252" si="2834">SUM(IU240:IU251)</f>
        <v>0</v>
      </c>
      <c r="IV252" s="97">
        <f t="shared" si="2834"/>
        <v>0</v>
      </c>
      <c r="IW252" s="98"/>
      <c r="IX252" s="96">
        <f t="shared" ref="IX252:IY252" si="2835">SUM(IX240:IX251)</f>
        <v>0</v>
      </c>
      <c r="IY252" s="97">
        <f t="shared" si="2835"/>
        <v>0</v>
      </c>
      <c r="IZ252" s="98"/>
      <c r="JA252" s="96">
        <f t="shared" ref="JA252:JB252" si="2836">SUM(JA240:JA251)</f>
        <v>0</v>
      </c>
      <c r="JB252" s="97">
        <f t="shared" si="2836"/>
        <v>0</v>
      </c>
      <c r="JC252" s="98"/>
      <c r="JD252" s="96">
        <f t="shared" ref="JD252:JE252" si="2837">SUM(JD240:JD251)</f>
        <v>0</v>
      </c>
      <c r="JE252" s="97">
        <f t="shared" si="2837"/>
        <v>0</v>
      </c>
      <c r="JF252" s="98"/>
      <c r="JG252" s="96">
        <f t="shared" ref="JG252:JH252" si="2838">SUM(JG240:JG251)</f>
        <v>0</v>
      </c>
      <c r="JH252" s="97">
        <f t="shared" si="2838"/>
        <v>0</v>
      </c>
      <c r="JI252" s="98"/>
      <c r="JJ252" s="96">
        <f t="shared" ref="JJ252:JK252" si="2839">SUM(JJ240:JJ251)</f>
        <v>0</v>
      </c>
      <c r="JK252" s="97">
        <f t="shared" si="2839"/>
        <v>0</v>
      </c>
      <c r="JL252" s="98"/>
      <c r="JM252" s="96">
        <f t="shared" ref="JM252:JN252" si="2840">SUM(JM240:JM251)</f>
        <v>0</v>
      </c>
      <c r="JN252" s="97">
        <f t="shared" si="2840"/>
        <v>0</v>
      </c>
      <c r="JO252" s="98"/>
      <c r="JP252" s="96">
        <f t="shared" ref="JP252:JQ252" si="2841">SUM(JP240:JP251)</f>
        <v>0</v>
      </c>
      <c r="JQ252" s="97">
        <f t="shared" si="2841"/>
        <v>0</v>
      </c>
      <c r="JR252" s="98"/>
      <c r="JS252" s="96">
        <f t="shared" ref="JS252:JT252" si="2842">SUM(JS240:JS251)</f>
        <v>0</v>
      </c>
      <c r="JT252" s="97">
        <f t="shared" si="2842"/>
        <v>0</v>
      </c>
      <c r="JU252" s="98"/>
      <c r="JV252" s="96">
        <f t="shared" ref="JV252:JW252" si="2843">SUM(JV240:JV251)</f>
        <v>0</v>
      </c>
      <c r="JW252" s="97">
        <f t="shared" si="2843"/>
        <v>0</v>
      </c>
      <c r="JX252" s="98"/>
      <c r="JY252" s="96">
        <f t="shared" ref="JY252:JZ252" si="2844">SUM(JY240:JY251)</f>
        <v>0</v>
      </c>
      <c r="JZ252" s="97">
        <f t="shared" si="2844"/>
        <v>0</v>
      </c>
      <c r="KA252" s="98"/>
      <c r="KB252" s="96">
        <f t="shared" ref="KB252:KC252" si="2845">SUM(KB240:KB251)</f>
        <v>0</v>
      </c>
      <c r="KC252" s="97">
        <f t="shared" si="2845"/>
        <v>0</v>
      </c>
      <c r="KD252" s="98"/>
      <c r="KE252" s="96">
        <f t="shared" ref="KE252:KF252" si="2846">SUM(KE240:KE251)</f>
        <v>0</v>
      </c>
      <c r="KF252" s="97">
        <f t="shared" si="2846"/>
        <v>0</v>
      </c>
      <c r="KG252" s="98"/>
      <c r="KH252" s="121">
        <f t="shared" si="2746"/>
        <v>0</v>
      </c>
      <c r="KI252" s="122">
        <f t="shared" si="2747"/>
        <v>0</v>
      </c>
    </row>
  </sheetData>
  <mergeCells count="100">
    <mergeCell ref="CU4:CW4"/>
    <mergeCell ref="X4:Z4"/>
    <mergeCell ref="BQ4:BS4"/>
    <mergeCell ref="AJ4:AL4"/>
    <mergeCell ref="BK4:BM4"/>
    <mergeCell ref="AM4:AO4"/>
    <mergeCell ref="AS4:AU4"/>
    <mergeCell ref="BB4:BD4"/>
    <mergeCell ref="BH4:BJ4"/>
    <mergeCell ref="CR4:CT4"/>
    <mergeCell ref="BZ4:CB4"/>
    <mergeCell ref="R4:T4"/>
    <mergeCell ref="C3:E3"/>
    <mergeCell ref="HE4:HG4"/>
    <mergeCell ref="AV4:AX4"/>
    <mergeCell ref="DM4:DO4"/>
    <mergeCell ref="BN4:BP4"/>
    <mergeCell ref="EB4:ED4"/>
    <mergeCell ref="BE4:BG4"/>
    <mergeCell ref="AD4:AF4"/>
    <mergeCell ref="DY4:EA4"/>
    <mergeCell ref="C4:E4"/>
    <mergeCell ref="F4:H4"/>
    <mergeCell ref="BT4:BV4"/>
    <mergeCell ref="AP4:AR4"/>
    <mergeCell ref="DP4:DR4"/>
    <mergeCell ref="I4:K4"/>
    <mergeCell ref="L4:N4"/>
    <mergeCell ref="A4:B4"/>
    <mergeCell ref="EN4:EP4"/>
    <mergeCell ref="EE4:EG4"/>
    <mergeCell ref="FO4:FQ4"/>
    <mergeCell ref="DD4:DF4"/>
    <mergeCell ref="O4:Q4"/>
    <mergeCell ref="AG4:AI4"/>
    <mergeCell ref="BW4:BY4"/>
    <mergeCell ref="DJ4:DL4"/>
    <mergeCell ref="U4:W4"/>
    <mergeCell ref="AY4:BA4"/>
    <mergeCell ref="CX4:CZ4"/>
    <mergeCell ref="CO4:CQ4"/>
    <mergeCell ref="EZ4:FB4"/>
    <mergeCell ref="CL4:CN4"/>
    <mergeCell ref="KE4:KG4"/>
    <mergeCell ref="CC4:CE4"/>
    <mergeCell ref="GY4:HA4"/>
    <mergeCell ref="HH4:HJ4"/>
    <mergeCell ref="HQ4:HS4"/>
    <mergeCell ref="II4:IK4"/>
    <mergeCell ref="HK4:HM4"/>
    <mergeCell ref="HZ4:IB4"/>
    <mergeCell ref="KB4:KD4"/>
    <mergeCell ref="JV4:JX4"/>
    <mergeCell ref="JJ4:JL4"/>
    <mergeCell ref="HN4:HP4"/>
    <mergeCell ref="JY4:KA4"/>
    <mergeCell ref="DA4:DC4"/>
    <mergeCell ref="IR4:IT4"/>
    <mergeCell ref="IU4:IW4"/>
    <mergeCell ref="DG4:DI4"/>
    <mergeCell ref="GG4:GI4"/>
    <mergeCell ref="JS4:JU4"/>
    <mergeCell ref="JP4:JR4"/>
    <mergeCell ref="JM4:JO4"/>
    <mergeCell ref="JG4:JI4"/>
    <mergeCell ref="JD4:JF4"/>
    <mergeCell ref="IF4:IH4"/>
    <mergeCell ref="GD4:GF4"/>
    <mergeCell ref="FI4:FK4"/>
    <mergeCell ref="FX4:FZ4"/>
    <mergeCell ref="JA4:JC4"/>
    <mergeCell ref="IX4:IZ4"/>
    <mergeCell ref="IO4:IQ4"/>
    <mergeCell ref="FU4:FW4"/>
    <mergeCell ref="DV4:DX4"/>
    <mergeCell ref="C2:Q2"/>
    <mergeCell ref="GV4:GX4"/>
    <mergeCell ref="HW4:HY4"/>
    <mergeCell ref="IL4:IN4"/>
    <mergeCell ref="GM4:GO4"/>
    <mergeCell ref="GP4:GR4"/>
    <mergeCell ref="HB4:HD4"/>
    <mergeCell ref="GS4:GU4"/>
    <mergeCell ref="HT4:HV4"/>
    <mergeCell ref="AA4:AC4"/>
    <mergeCell ref="CF4:CH4"/>
    <mergeCell ref="CI4:CK4"/>
    <mergeCell ref="GJ4:GL4"/>
    <mergeCell ref="GA4:GC4"/>
    <mergeCell ref="IC4:IE4"/>
    <mergeCell ref="DS4:DU4"/>
    <mergeCell ref="FL4:FN4"/>
    <mergeCell ref="FR4:FT4"/>
    <mergeCell ref="FC4:FE4"/>
    <mergeCell ref="EW4:EY4"/>
    <mergeCell ref="EH4:EJ4"/>
    <mergeCell ref="EK4:EM4"/>
    <mergeCell ref="EQ4:ES4"/>
    <mergeCell ref="ET4:EV4"/>
    <mergeCell ref="FF4:F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2008.11.19 Imports</vt:lpstr>
      <vt:lpstr>2008.11.19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2026-07-07T10:26:55Z</dcterms:modified>
</cp:coreProperties>
</file>